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DMINISTARCJA\Infor\Okuniewski\Załącznik nr 1\"/>
    </mc:Choice>
  </mc:AlternateContent>
  <bookViews>
    <workbookView xWindow="0" yWindow="0" windowWidth="19200" windowHeight="11595" tabRatio="813"/>
  </bookViews>
  <sheets>
    <sheet name="P Wiejska&gt;Grodzka" sheetId="1" r:id="rId1"/>
    <sheet name="P Grodzka&gt;Wiejska" sheetId="9" r:id="rId2"/>
    <sheet name="S Wiejska&gt;Grodzka" sheetId="10" r:id="rId3"/>
    <sheet name="S Grodzka&gt;Wiejska" sheetId="11" r:id="rId4"/>
    <sheet name="N Wiejska&gt;Grodzka" sheetId="12" r:id="rId5"/>
    <sheet name="N Grodzka&gt;Wiejska" sheetId="13" r:id="rId6"/>
  </sheets>
  <definedNames>
    <definedName name="_xlnm._FilterDatabase" localSheetId="5" hidden="1">'N Grodzka&gt;Wiejska'!$B$1:$B$169</definedName>
    <definedName name="_xlnm._FilterDatabase" localSheetId="4" hidden="1">'N Wiejska&gt;Grodzka'!$B$1:$B$163</definedName>
    <definedName name="_xlnm._FilterDatabase" localSheetId="1" hidden="1">'P Grodzka&gt;Wiejska'!$B$1:$B$229</definedName>
    <definedName name="_xlnm._FilterDatabase" localSheetId="0" hidden="1">'P Wiejska&gt;Grodzka'!$B$1:$B$223</definedName>
    <definedName name="_xlnm._FilterDatabase" localSheetId="3" hidden="1">'S Grodzka&gt;Wiejska'!$B$1:$B$169</definedName>
    <definedName name="_xlnm._FilterDatabase" localSheetId="2" hidden="1">'S Wiejska&gt;Grodzka'!$B$1:$B$163</definedName>
    <definedName name="_xlnm.Print_Area" localSheetId="5">'N Grodzka&gt;Wiejska'!$A$6:$S$157</definedName>
    <definedName name="_xlnm.Print_Area" localSheetId="4">'N Wiejska&gt;Grodzka'!$A$6:$S$151</definedName>
    <definedName name="_xlnm.Print_Area" localSheetId="1">'P Grodzka&gt;Wiejska'!$A$6:$S$217</definedName>
    <definedName name="_xlnm.Print_Area" localSheetId="0">'P Wiejska&gt;Grodzka'!$A$6:$S$211</definedName>
    <definedName name="_xlnm.Print_Area" localSheetId="3">'S Grodzka&gt;Wiejska'!$A$6:$S$157</definedName>
    <definedName name="_xlnm.Print_Area" localSheetId="2">'S Wiejska&gt;Grodzka'!$A$6:$S$151</definedName>
    <definedName name="_xlnm.Print_Titles" localSheetId="5">'N Grodzka&gt;Wiejska'!$1:$5</definedName>
    <definedName name="_xlnm.Print_Titles" localSheetId="4">'N Wiejska&gt;Grodzka'!$1:$5</definedName>
    <definedName name="_xlnm.Print_Titles" localSheetId="1">'P Grodzka&gt;Wiejska'!$1:$5</definedName>
    <definedName name="_xlnm.Print_Titles" localSheetId="0">'P Wiejska&gt;Grodzka'!$1:$5</definedName>
    <definedName name="_xlnm.Print_Titles" localSheetId="3">'S Grodzka&gt;Wiejska'!$1:$5</definedName>
    <definedName name="_xlnm.Print_Titles" localSheetId="2">'S Wiejska&gt;Grodzka'!$1:$5</definedName>
  </definedNames>
  <calcPr calcId="152511"/>
</workbook>
</file>

<file path=xl/calcChain.xml><?xml version="1.0" encoding="utf-8"?>
<calcChain xmlns="http://schemas.openxmlformats.org/spreadsheetml/2006/main">
  <c r="I10" i="12" l="1"/>
  <c r="G10" i="12"/>
  <c r="E10" i="12"/>
  <c r="C8" i="12"/>
  <c r="D8" i="12" s="1"/>
  <c r="E8" i="12" s="1"/>
  <c r="F8" i="12" s="1"/>
  <c r="G8" i="12" s="1"/>
  <c r="H8" i="12" s="1"/>
  <c r="I8" i="12" s="1"/>
  <c r="J8" i="12" s="1"/>
  <c r="K8" i="12" s="1"/>
  <c r="L8" i="12" s="1"/>
  <c r="M8" i="12" s="1"/>
  <c r="N8" i="12" s="1"/>
  <c r="O8" i="12" s="1"/>
  <c r="P8" i="12" s="1"/>
  <c r="Q8" i="12" s="1"/>
  <c r="R8" i="12" s="1"/>
  <c r="S31" i="12"/>
  <c r="Q157" i="13" l="1"/>
  <c r="P157" i="13"/>
  <c r="O157" i="13"/>
  <c r="N157" i="13"/>
  <c r="M157" i="13"/>
  <c r="L157" i="13"/>
  <c r="K157" i="13"/>
  <c r="J157" i="13"/>
  <c r="I157" i="13"/>
  <c r="H157" i="13"/>
  <c r="G157" i="13"/>
  <c r="F157" i="13"/>
  <c r="E157" i="13"/>
  <c r="D157" i="13"/>
  <c r="C157" i="13"/>
  <c r="R156" i="13"/>
  <c r="Q156" i="13"/>
  <c r="P156" i="13"/>
  <c r="O156" i="13"/>
  <c r="N156" i="13"/>
  <c r="M156" i="13"/>
  <c r="L156" i="13"/>
  <c r="K156" i="13"/>
  <c r="J156" i="13"/>
  <c r="I156" i="13"/>
  <c r="H156" i="13"/>
  <c r="G156" i="13"/>
  <c r="F156" i="13"/>
  <c r="E156" i="13"/>
  <c r="D156" i="13"/>
  <c r="L154" i="13"/>
  <c r="I154" i="13"/>
  <c r="E154" i="13"/>
  <c r="C152" i="13"/>
  <c r="D152" i="13" s="1"/>
  <c r="S151" i="13"/>
  <c r="O148" i="13"/>
  <c r="M148" i="13"/>
  <c r="L148" i="13"/>
  <c r="E148" i="13"/>
  <c r="C146" i="13"/>
  <c r="S145" i="13"/>
  <c r="O142" i="13"/>
  <c r="M142" i="13"/>
  <c r="L142" i="13"/>
  <c r="I142" i="13"/>
  <c r="E142" i="13"/>
  <c r="C140" i="13"/>
  <c r="S139" i="13"/>
  <c r="O136" i="13"/>
  <c r="M136" i="13"/>
  <c r="I136" i="13"/>
  <c r="E136" i="13"/>
  <c r="C134" i="13"/>
  <c r="S133" i="13"/>
  <c r="O130" i="13"/>
  <c r="M130" i="13"/>
  <c r="L130" i="13"/>
  <c r="E130" i="13"/>
  <c r="C128" i="13"/>
  <c r="D128" i="13" s="1"/>
  <c r="E128" i="13" s="1"/>
  <c r="F128" i="13" s="1"/>
  <c r="G128" i="13" s="1"/>
  <c r="H128" i="13" s="1"/>
  <c r="I128" i="13" s="1"/>
  <c r="J128" i="13" s="1"/>
  <c r="K128" i="13" s="1"/>
  <c r="L128" i="13" s="1"/>
  <c r="M128" i="13" s="1"/>
  <c r="N128" i="13" s="1"/>
  <c r="O128" i="13" s="1"/>
  <c r="P128" i="13" s="1"/>
  <c r="Q128" i="13" s="1"/>
  <c r="R128" i="13" s="1"/>
  <c r="S127" i="13"/>
  <c r="O124" i="13"/>
  <c r="M124" i="13"/>
  <c r="L124" i="13"/>
  <c r="I124" i="13"/>
  <c r="E124" i="13"/>
  <c r="C122" i="13"/>
  <c r="S121" i="13"/>
  <c r="O118" i="13"/>
  <c r="L118" i="13"/>
  <c r="E118" i="13"/>
  <c r="C116" i="13"/>
  <c r="D116" i="13" s="1"/>
  <c r="E116" i="13" s="1"/>
  <c r="F116" i="13" s="1"/>
  <c r="G116" i="13" s="1"/>
  <c r="H116" i="13" s="1"/>
  <c r="I116" i="13" s="1"/>
  <c r="J116" i="13" s="1"/>
  <c r="K116" i="13" s="1"/>
  <c r="L116" i="13" s="1"/>
  <c r="M116" i="13" s="1"/>
  <c r="N116" i="13" s="1"/>
  <c r="O116" i="13" s="1"/>
  <c r="P116" i="13" s="1"/>
  <c r="Q116" i="13" s="1"/>
  <c r="R116" i="13" s="1"/>
  <c r="S115" i="13"/>
  <c r="O112" i="13"/>
  <c r="M112" i="13"/>
  <c r="L112" i="13"/>
  <c r="I112" i="13"/>
  <c r="E112" i="13"/>
  <c r="C110" i="13"/>
  <c r="S109" i="13"/>
  <c r="O106" i="13"/>
  <c r="L106" i="13"/>
  <c r="I106" i="13"/>
  <c r="E106" i="13"/>
  <c r="C104" i="13"/>
  <c r="S103" i="13"/>
  <c r="O100" i="13"/>
  <c r="I100" i="13"/>
  <c r="C98" i="13"/>
  <c r="S97" i="13"/>
  <c r="C92" i="13"/>
  <c r="S91" i="13"/>
  <c r="M88" i="13"/>
  <c r="L88" i="13"/>
  <c r="I88" i="13"/>
  <c r="E88" i="13"/>
  <c r="C86" i="13"/>
  <c r="S85" i="13"/>
  <c r="O82" i="13"/>
  <c r="M82" i="13"/>
  <c r="I82" i="13"/>
  <c r="E82" i="13"/>
  <c r="C80" i="13"/>
  <c r="D80" i="13" s="1"/>
  <c r="E80" i="13" s="1"/>
  <c r="F80" i="13" s="1"/>
  <c r="G80" i="13" s="1"/>
  <c r="H80" i="13" s="1"/>
  <c r="I80" i="13" s="1"/>
  <c r="J80" i="13" s="1"/>
  <c r="K80" i="13" s="1"/>
  <c r="L80" i="13" s="1"/>
  <c r="M80" i="13" s="1"/>
  <c r="N80" i="13" s="1"/>
  <c r="O80" i="13" s="1"/>
  <c r="P80" i="13" s="1"/>
  <c r="Q80" i="13" s="1"/>
  <c r="R80" i="13" s="1"/>
  <c r="S79" i="13"/>
  <c r="O76" i="13"/>
  <c r="I76" i="13"/>
  <c r="E76" i="13"/>
  <c r="C74" i="13"/>
  <c r="S73" i="13"/>
  <c r="O70" i="13"/>
  <c r="M70" i="13"/>
  <c r="L70" i="13"/>
  <c r="I70" i="13"/>
  <c r="E70" i="13"/>
  <c r="C68" i="13"/>
  <c r="D68" i="13" s="1"/>
  <c r="E68" i="13" s="1"/>
  <c r="F68" i="13" s="1"/>
  <c r="G68" i="13" s="1"/>
  <c r="H68" i="13" s="1"/>
  <c r="I68" i="13" s="1"/>
  <c r="J68" i="13" s="1"/>
  <c r="K68" i="13" s="1"/>
  <c r="L68" i="13" s="1"/>
  <c r="M68" i="13" s="1"/>
  <c r="N68" i="13" s="1"/>
  <c r="O68" i="13" s="1"/>
  <c r="P68" i="13" s="1"/>
  <c r="Q68" i="13" s="1"/>
  <c r="R68" i="13" s="1"/>
  <c r="S67" i="13"/>
  <c r="O64" i="13"/>
  <c r="I64" i="13"/>
  <c r="E64" i="13"/>
  <c r="C62" i="13"/>
  <c r="S61" i="13"/>
  <c r="O58" i="13"/>
  <c r="I58" i="13"/>
  <c r="E58" i="13"/>
  <c r="C56" i="13"/>
  <c r="S55" i="13"/>
  <c r="O52" i="13"/>
  <c r="I52" i="13"/>
  <c r="E52" i="13"/>
  <c r="C50" i="13"/>
  <c r="S49" i="13"/>
  <c r="O46" i="13"/>
  <c r="L46" i="13"/>
  <c r="I46" i="13"/>
  <c r="E46" i="13"/>
  <c r="C44" i="13"/>
  <c r="S43" i="13"/>
  <c r="O40" i="13"/>
  <c r="I40" i="13"/>
  <c r="C38" i="13"/>
  <c r="S37" i="13"/>
  <c r="I34" i="13"/>
  <c r="E34" i="13"/>
  <c r="C32" i="13"/>
  <c r="D32" i="13" s="1"/>
  <c r="E32" i="13" s="1"/>
  <c r="F32" i="13" s="1"/>
  <c r="G32" i="13" s="1"/>
  <c r="H32" i="13" s="1"/>
  <c r="I32" i="13" s="1"/>
  <c r="J32" i="13" s="1"/>
  <c r="K32" i="13" s="1"/>
  <c r="L32" i="13" s="1"/>
  <c r="M32" i="13" s="1"/>
  <c r="N32" i="13" s="1"/>
  <c r="O32" i="13" s="1"/>
  <c r="P32" i="13" s="1"/>
  <c r="Q32" i="13" s="1"/>
  <c r="R32" i="13" s="1"/>
  <c r="S31" i="13"/>
  <c r="I28" i="13"/>
  <c r="E28" i="13"/>
  <c r="C26" i="13"/>
  <c r="S25" i="13"/>
  <c r="O22" i="13"/>
  <c r="M22" i="13"/>
  <c r="L22" i="13"/>
  <c r="I22" i="13"/>
  <c r="E22" i="13"/>
  <c r="C20" i="13"/>
  <c r="D20" i="13" s="1"/>
  <c r="E20" i="13" s="1"/>
  <c r="F20" i="13" s="1"/>
  <c r="G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19" i="13"/>
  <c r="O16" i="13"/>
  <c r="M16" i="13"/>
  <c r="L16" i="13"/>
  <c r="I16" i="13"/>
  <c r="E16" i="13"/>
  <c r="C14" i="13"/>
  <c r="S13" i="13"/>
  <c r="O10" i="13"/>
  <c r="M10" i="13"/>
  <c r="L10" i="13"/>
  <c r="I10" i="13"/>
  <c r="E10" i="13"/>
  <c r="C8" i="13"/>
  <c r="S7" i="13"/>
  <c r="Q151" i="12"/>
  <c r="P151" i="12"/>
  <c r="O151" i="12"/>
  <c r="N151" i="12"/>
  <c r="M151" i="12"/>
  <c r="L151" i="12"/>
  <c r="K151" i="12"/>
  <c r="J151" i="12"/>
  <c r="I151" i="12"/>
  <c r="H151" i="12"/>
  <c r="G151" i="12"/>
  <c r="F151" i="12"/>
  <c r="E151" i="12"/>
  <c r="D151" i="12"/>
  <c r="C151" i="12"/>
  <c r="R150" i="12"/>
  <c r="Q150" i="12"/>
  <c r="P150" i="12"/>
  <c r="O150" i="12"/>
  <c r="N150" i="12"/>
  <c r="M150" i="12"/>
  <c r="L150" i="12"/>
  <c r="K150" i="12"/>
  <c r="J150" i="12"/>
  <c r="I150" i="12"/>
  <c r="H150" i="12"/>
  <c r="G150" i="12"/>
  <c r="F150" i="12"/>
  <c r="E150" i="12"/>
  <c r="D150" i="12"/>
  <c r="K148" i="12"/>
  <c r="I148" i="12"/>
  <c r="C146" i="12"/>
  <c r="D146" i="12" s="1"/>
  <c r="E146" i="12" s="1"/>
  <c r="F146" i="12" s="1"/>
  <c r="G146" i="12" s="1"/>
  <c r="H146" i="12" s="1"/>
  <c r="I146" i="12" s="1"/>
  <c r="J146" i="12" s="1"/>
  <c r="K146" i="12" s="1"/>
  <c r="L146" i="12" s="1"/>
  <c r="M146" i="12" s="1"/>
  <c r="N146" i="12" s="1"/>
  <c r="O146" i="12" s="1"/>
  <c r="P146" i="12" s="1"/>
  <c r="Q146" i="12" s="1"/>
  <c r="R146" i="12" s="1"/>
  <c r="S145" i="12"/>
  <c r="K142" i="12"/>
  <c r="G142" i="12"/>
  <c r="E142" i="12"/>
  <c r="C140" i="12"/>
  <c r="S139" i="12"/>
  <c r="K136" i="12"/>
  <c r="I136" i="12"/>
  <c r="G136" i="12"/>
  <c r="E136" i="12"/>
  <c r="C134" i="12"/>
  <c r="S133" i="12"/>
  <c r="G130" i="12"/>
  <c r="C128" i="12"/>
  <c r="D128" i="12" s="1"/>
  <c r="E128" i="12" s="1"/>
  <c r="F128" i="12" s="1"/>
  <c r="G128" i="12" s="1"/>
  <c r="H128" i="12" s="1"/>
  <c r="I128" i="12" s="1"/>
  <c r="J128" i="12" s="1"/>
  <c r="K128" i="12" s="1"/>
  <c r="L128" i="12" s="1"/>
  <c r="M128" i="12" s="1"/>
  <c r="N128" i="12" s="1"/>
  <c r="O128" i="12" s="1"/>
  <c r="P128" i="12" s="1"/>
  <c r="Q128" i="12" s="1"/>
  <c r="R128" i="12" s="1"/>
  <c r="S127" i="12"/>
  <c r="K124" i="12"/>
  <c r="I124" i="12"/>
  <c r="G124" i="12"/>
  <c r="E124" i="12"/>
  <c r="C122" i="12"/>
  <c r="D122" i="12" s="1"/>
  <c r="E122" i="12" s="1"/>
  <c r="F122" i="12" s="1"/>
  <c r="G122" i="12" s="1"/>
  <c r="H122" i="12" s="1"/>
  <c r="I122" i="12" s="1"/>
  <c r="J122" i="12" s="1"/>
  <c r="K122" i="12" s="1"/>
  <c r="L122" i="12" s="1"/>
  <c r="M122" i="12" s="1"/>
  <c r="N122" i="12" s="1"/>
  <c r="O122" i="12" s="1"/>
  <c r="P122" i="12" s="1"/>
  <c r="Q122" i="12" s="1"/>
  <c r="R122" i="12" s="1"/>
  <c r="S121" i="12"/>
  <c r="K118" i="12"/>
  <c r="I118" i="12"/>
  <c r="G118" i="12"/>
  <c r="C116" i="12"/>
  <c r="S115" i="12"/>
  <c r="K112" i="12"/>
  <c r="G112" i="12"/>
  <c r="E112" i="12"/>
  <c r="C110" i="12"/>
  <c r="S109" i="12"/>
  <c r="K106" i="12"/>
  <c r="I106" i="12"/>
  <c r="G106" i="12"/>
  <c r="E106" i="12"/>
  <c r="C104" i="12"/>
  <c r="D104" i="12" s="1"/>
  <c r="E104" i="12" s="1"/>
  <c r="F104" i="12" s="1"/>
  <c r="G104" i="12" s="1"/>
  <c r="H104" i="12" s="1"/>
  <c r="I104" i="12" s="1"/>
  <c r="J104" i="12" s="1"/>
  <c r="K104" i="12" s="1"/>
  <c r="L104" i="12" s="1"/>
  <c r="M104" i="12" s="1"/>
  <c r="N104" i="12" s="1"/>
  <c r="O104" i="12" s="1"/>
  <c r="P104" i="12" s="1"/>
  <c r="Q104" i="12" s="1"/>
  <c r="R104" i="12" s="1"/>
  <c r="S103" i="12"/>
  <c r="I100" i="12"/>
  <c r="G100" i="12"/>
  <c r="E100" i="12"/>
  <c r="C98" i="12"/>
  <c r="D98" i="12" s="1"/>
  <c r="E98" i="12" s="1"/>
  <c r="F98" i="12" s="1"/>
  <c r="G98" i="12" s="1"/>
  <c r="H98" i="12" s="1"/>
  <c r="I98" i="12" s="1"/>
  <c r="J98" i="12" s="1"/>
  <c r="K98" i="12" s="1"/>
  <c r="L98" i="12" s="1"/>
  <c r="M98" i="12" s="1"/>
  <c r="N98" i="12" s="1"/>
  <c r="O98" i="12" s="1"/>
  <c r="P98" i="12" s="1"/>
  <c r="Q98" i="12" s="1"/>
  <c r="R98" i="12" s="1"/>
  <c r="S97" i="12"/>
  <c r="K94" i="12"/>
  <c r="I94" i="12"/>
  <c r="G94" i="12"/>
  <c r="E94" i="12"/>
  <c r="C92" i="12"/>
  <c r="S91" i="12"/>
  <c r="K88" i="12"/>
  <c r="I88" i="12"/>
  <c r="G88" i="12"/>
  <c r="E88" i="12"/>
  <c r="C86" i="12"/>
  <c r="S85" i="12"/>
  <c r="G82" i="12"/>
  <c r="E82" i="12"/>
  <c r="C80" i="12"/>
  <c r="D80" i="12" s="1"/>
  <c r="E80" i="12" s="1"/>
  <c r="F80" i="12" s="1"/>
  <c r="G80" i="12" s="1"/>
  <c r="H80" i="12" s="1"/>
  <c r="I80" i="12" s="1"/>
  <c r="J80" i="12" s="1"/>
  <c r="K80" i="12" s="1"/>
  <c r="L80" i="12" s="1"/>
  <c r="M80" i="12" s="1"/>
  <c r="N80" i="12" s="1"/>
  <c r="O80" i="12" s="1"/>
  <c r="P80" i="12" s="1"/>
  <c r="Q80" i="12" s="1"/>
  <c r="R80" i="12" s="1"/>
  <c r="S79" i="12"/>
  <c r="K76" i="12"/>
  <c r="G76" i="12"/>
  <c r="E76" i="12"/>
  <c r="C74" i="12"/>
  <c r="D74" i="12" s="1"/>
  <c r="E74" i="12" s="1"/>
  <c r="F74" i="12" s="1"/>
  <c r="G74" i="12" s="1"/>
  <c r="H74" i="12" s="1"/>
  <c r="I74" i="12" s="1"/>
  <c r="J74" i="12" s="1"/>
  <c r="K74" i="12" s="1"/>
  <c r="L74" i="12" s="1"/>
  <c r="M74" i="12" s="1"/>
  <c r="N74" i="12" s="1"/>
  <c r="O74" i="12" s="1"/>
  <c r="P74" i="12" s="1"/>
  <c r="Q74" i="12" s="1"/>
  <c r="R74" i="12" s="1"/>
  <c r="S73" i="12"/>
  <c r="I70" i="12"/>
  <c r="E70" i="12"/>
  <c r="C68" i="12"/>
  <c r="S67" i="12"/>
  <c r="K64" i="12"/>
  <c r="I64" i="12"/>
  <c r="G64" i="12"/>
  <c r="E64" i="12"/>
  <c r="C62" i="12"/>
  <c r="S61" i="12"/>
  <c r="K58" i="12"/>
  <c r="G58" i="12"/>
  <c r="E58" i="12"/>
  <c r="C56" i="12"/>
  <c r="D56" i="12" s="1"/>
  <c r="E56" i="12" s="1"/>
  <c r="F56" i="12" s="1"/>
  <c r="G56" i="12" s="1"/>
  <c r="H56" i="12" s="1"/>
  <c r="I56" i="12" s="1"/>
  <c r="J56" i="12" s="1"/>
  <c r="K56" i="12" s="1"/>
  <c r="L56" i="12" s="1"/>
  <c r="M56" i="12" s="1"/>
  <c r="N56" i="12" s="1"/>
  <c r="O56" i="12" s="1"/>
  <c r="P56" i="12" s="1"/>
  <c r="Q56" i="12" s="1"/>
  <c r="R56" i="12" s="1"/>
  <c r="S55" i="12"/>
  <c r="K52" i="12"/>
  <c r="I52" i="12"/>
  <c r="G52" i="12"/>
  <c r="E52" i="12"/>
  <c r="C50" i="12"/>
  <c r="D50" i="12" s="1"/>
  <c r="E50" i="12" s="1"/>
  <c r="F50" i="12" s="1"/>
  <c r="G50" i="12" s="1"/>
  <c r="H50" i="12" s="1"/>
  <c r="I50" i="12" s="1"/>
  <c r="J50" i="12" s="1"/>
  <c r="K50" i="12" s="1"/>
  <c r="L50" i="12" s="1"/>
  <c r="M50" i="12" s="1"/>
  <c r="N50" i="12" s="1"/>
  <c r="O50" i="12" s="1"/>
  <c r="P50" i="12" s="1"/>
  <c r="Q50" i="12" s="1"/>
  <c r="R50" i="12" s="1"/>
  <c r="S49" i="12"/>
  <c r="K46" i="12"/>
  <c r="I46" i="12"/>
  <c r="G46" i="12"/>
  <c r="C44" i="12"/>
  <c r="S43" i="12"/>
  <c r="I40" i="12"/>
  <c r="G40" i="12"/>
  <c r="C38" i="12"/>
  <c r="S37" i="12"/>
  <c r="G34" i="12"/>
  <c r="E34" i="12"/>
  <c r="C32" i="12"/>
  <c r="D32" i="12" s="1"/>
  <c r="E32" i="12" s="1"/>
  <c r="F32" i="12" s="1"/>
  <c r="G32" i="12" s="1"/>
  <c r="H32" i="12" s="1"/>
  <c r="I32" i="12" s="1"/>
  <c r="J32" i="12" s="1"/>
  <c r="K32" i="12" s="1"/>
  <c r="L32" i="12" s="1"/>
  <c r="M32" i="12" s="1"/>
  <c r="N32" i="12" s="1"/>
  <c r="O32" i="12" s="1"/>
  <c r="P32" i="12" s="1"/>
  <c r="Q32" i="12" s="1"/>
  <c r="R32" i="12" s="1"/>
  <c r="G28" i="12"/>
  <c r="E28" i="12"/>
  <c r="C26" i="12"/>
  <c r="D26" i="12" s="1"/>
  <c r="E26" i="12" s="1"/>
  <c r="F26" i="12" s="1"/>
  <c r="G26" i="12" s="1"/>
  <c r="H26" i="12" s="1"/>
  <c r="I26" i="12" s="1"/>
  <c r="J26" i="12" s="1"/>
  <c r="K26" i="12" s="1"/>
  <c r="L26" i="12" s="1"/>
  <c r="M26" i="12" s="1"/>
  <c r="N26" i="12" s="1"/>
  <c r="O26" i="12" s="1"/>
  <c r="P26" i="12" s="1"/>
  <c r="Q26" i="12" s="1"/>
  <c r="R26" i="12" s="1"/>
  <c r="S25" i="12"/>
  <c r="K22" i="12"/>
  <c r="G22" i="12"/>
  <c r="C20" i="12"/>
  <c r="S19" i="12"/>
  <c r="K16" i="12"/>
  <c r="I16" i="12"/>
  <c r="G16" i="12"/>
  <c r="E16" i="12"/>
  <c r="C14" i="12"/>
  <c r="S13" i="12"/>
  <c r="S7" i="12"/>
  <c r="Q157" i="11"/>
  <c r="P157" i="11"/>
  <c r="O157" i="11"/>
  <c r="N157" i="11"/>
  <c r="M157" i="11"/>
  <c r="L157" i="11"/>
  <c r="K157" i="11"/>
  <c r="J157" i="11"/>
  <c r="I157" i="11"/>
  <c r="H157" i="11"/>
  <c r="G157" i="11"/>
  <c r="F157" i="11"/>
  <c r="E157" i="11"/>
  <c r="D157" i="11"/>
  <c r="C157" i="11"/>
  <c r="R156" i="11"/>
  <c r="Q156" i="11"/>
  <c r="P156" i="11"/>
  <c r="O156" i="11"/>
  <c r="N156" i="11"/>
  <c r="M156" i="11"/>
  <c r="L156" i="11"/>
  <c r="K156" i="11"/>
  <c r="J156" i="11"/>
  <c r="I156" i="11"/>
  <c r="H156" i="11"/>
  <c r="G156" i="11"/>
  <c r="F156" i="11"/>
  <c r="E156" i="11"/>
  <c r="D156" i="11"/>
  <c r="L154" i="11"/>
  <c r="I154" i="11"/>
  <c r="E154" i="11"/>
  <c r="C152" i="11"/>
  <c r="D152" i="11" s="1"/>
  <c r="E152" i="11" s="1"/>
  <c r="F152" i="11" s="1"/>
  <c r="G152" i="11" s="1"/>
  <c r="H152" i="11" s="1"/>
  <c r="I152" i="11" s="1"/>
  <c r="J152" i="11" s="1"/>
  <c r="K152" i="11" s="1"/>
  <c r="L152" i="11" s="1"/>
  <c r="M152" i="11" s="1"/>
  <c r="S151" i="11"/>
  <c r="O148" i="11"/>
  <c r="M148" i="11"/>
  <c r="L148" i="11"/>
  <c r="I148" i="11"/>
  <c r="E148" i="11"/>
  <c r="C146" i="11"/>
  <c r="D146" i="11" s="1"/>
  <c r="E146" i="11" s="1"/>
  <c r="F146" i="11" s="1"/>
  <c r="G146" i="11" s="1"/>
  <c r="H146" i="11" s="1"/>
  <c r="I146" i="11" s="1"/>
  <c r="J146" i="11" s="1"/>
  <c r="K146" i="11" s="1"/>
  <c r="L146" i="11" s="1"/>
  <c r="M146" i="11" s="1"/>
  <c r="N146" i="11" s="1"/>
  <c r="O146" i="11" s="1"/>
  <c r="P146" i="11" s="1"/>
  <c r="Q146" i="11" s="1"/>
  <c r="R146" i="11" s="1"/>
  <c r="S145" i="11"/>
  <c r="O142" i="11"/>
  <c r="M142" i="11"/>
  <c r="L142" i="11"/>
  <c r="I142" i="11"/>
  <c r="C140" i="11"/>
  <c r="S139" i="11"/>
  <c r="L136" i="11"/>
  <c r="I136" i="11"/>
  <c r="E136" i="11"/>
  <c r="C134" i="11"/>
  <c r="D134" i="11" s="1"/>
  <c r="E134" i="11" s="1"/>
  <c r="F134" i="11" s="1"/>
  <c r="G134" i="11" s="1"/>
  <c r="H134" i="11" s="1"/>
  <c r="I134" i="11" s="1"/>
  <c r="J134" i="11" s="1"/>
  <c r="K134" i="11" s="1"/>
  <c r="L134" i="11" s="1"/>
  <c r="M134" i="11" s="1"/>
  <c r="N134" i="11" s="1"/>
  <c r="O134" i="11" s="1"/>
  <c r="P134" i="11" s="1"/>
  <c r="Q134" i="11" s="1"/>
  <c r="R134" i="11" s="1"/>
  <c r="S133" i="11"/>
  <c r="O130" i="11"/>
  <c r="M130" i="11"/>
  <c r="I130" i="11"/>
  <c r="E130" i="11"/>
  <c r="C128" i="11"/>
  <c r="D128" i="11" s="1"/>
  <c r="E128" i="11" s="1"/>
  <c r="F128" i="11" s="1"/>
  <c r="G128" i="11" s="1"/>
  <c r="H128" i="11" s="1"/>
  <c r="I128" i="11" s="1"/>
  <c r="J128" i="11" s="1"/>
  <c r="K128" i="11" s="1"/>
  <c r="L128" i="11" s="1"/>
  <c r="M128" i="11" s="1"/>
  <c r="N128" i="11" s="1"/>
  <c r="O128" i="11" s="1"/>
  <c r="P128" i="11" s="1"/>
  <c r="Q128" i="11" s="1"/>
  <c r="R128" i="11" s="1"/>
  <c r="S127" i="11"/>
  <c r="M124" i="11"/>
  <c r="I124" i="11"/>
  <c r="E124" i="11"/>
  <c r="C122" i="11"/>
  <c r="D122" i="11" s="1"/>
  <c r="E122" i="11" s="1"/>
  <c r="F122" i="11" s="1"/>
  <c r="G122" i="11" s="1"/>
  <c r="H122" i="11" s="1"/>
  <c r="I122" i="11" s="1"/>
  <c r="J122" i="11" s="1"/>
  <c r="K122" i="11" s="1"/>
  <c r="L122" i="11" s="1"/>
  <c r="M122" i="11" s="1"/>
  <c r="N122" i="11" s="1"/>
  <c r="O122" i="11" s="1"/>
  <c r="P122" i="11" s="1"/>
  <c r="Q122" i="11" s="1"/>
  <c r="R122" i="11" s="1"/>
  <c r="S121" i="11"/>
  <c r="M118" i="11"/>
  <c r="L118" i="11"/>
  <c r="I118" i="11"/>
  <c r="E118" i="11"/>
  <c r="C116" i="11"/>
  <c r="S115" i="11"/>
  <c r="O112" i="11"/>
  <c r="M112" i="11"/>
  <c r="L112" i="11"/>
  <c r="I112" i="11"/>
  <c r="E112" i="11"/>
  <c r="C110" i="11"/>
  <c r="D110" i="11" s="1"/>
  <c r="E110" i="11" s="1"/>
  <c r="F110" i="11" s="1"/>
  <c r="G110" i="11" s="1"/>
  <c r="H110" i="11" s="1"/>
  <c r="I110" i="11" s="1"/>
  <c r="J110" i="11" s="1"/>
  <c r="K110" i="11" s="1"/>
  <c r="L110" i="11" s="1"/>
  <c r="M110" i="11" s="1"/>
  <c r="N110" i="11" s="1"/>
  <c r="O110" i="11" s="1"/>
  <c r="P110" i="11" s="1"/>
  <c r="Q110" i="11" s="1"/>
  <c r="R110" i="11" s="1"/>
  <c r="S109" i="11"/>
  <c r="O106" i="11"/>
  <c r="M106" i="11"/>
  <c r="L106" i="11"/>
  <c r="I106" i="11"/>
  <c r="C104" i="11"/>
  <c r="D104" i="11" s="1"/>
  <c r="E104" i="11" s="1"/>
  <c r="F104" i="11" s="1"/>
  <c r="G104" i="11" s="1"/>
  <c r="H104" i="11" s="1"/>
  <c r="I104" i="11" s="1"/>
  <c r="J104" i="11" s="1"/>
  <c r="K104" i="11" s="1"/>
  <c r="L104" i="11" s="1"/>
  <c r="M104" i="11" s="1"/>
  <c r="N104" i="11" s="1"/>
  <c r="O104" i="11" s="1"/>
  <c r="P104" i="11" s="1"/>
  <c r="Q104" i="11" s="1"/>
  <c r="R104" i="11" s="1"/>
  <c r="S103" i="11"/>
  <c r="O100" i="11"/>
  <c r="L100" i="11"/>
  <c r="I100" i="11"/>
  <c r="E100" i="11"/>
  <c r="C98" i="11"/>
  <c r="D98" i="11" s="1"/>
  <c r="E98" i="11" s="1"/>
  <c r="F98" i="11" s="1"/>
  <c r="G98" i="11" s="1"/>
  <c r="H98" i="11" s="1"/>
  <c r="I98" i="11" s="1"/>
  <c r="J98" i="11" s="1"/>
  <c r="K98" i="11" s="1"/>
  <c r="L98" i="11" s="1"/>
  <c r="M98" i="11" s="1"/>
  <c r="N98" i="11" s="1"/>
  <c r="O98" i="11" s="1"/>
  <c r="P98" i="11" s="1"/>
  <c r="Q98" i="11" s="1"/>
  <c r="R98" i="11" s="1"/>
  <c r="S97" i="11"/>
  <c r="O94" i="11"/>
  <c r="M94" i="11"/>
  <c r="L94" i="11"/>
  <c r="I94" i="11"/>
  <c r="C92" i="11"/>
  <c r="S91" i="11"/>
  <c r="O88" i="11"/>
  <c r="L88" i="11"/>
  <c r="I88" i="11"/>
  <c r="E88" i="11"/>
  <c r="C86" i="11"/>
  <c r="D86" i="11" s="1"/>
  <c r="E86" i="11" s="1"/>
  <c r="F86" i="11" s="1"/>
  <c r="G86" i="11" s="1"/>
  <c r="H86" i="11" s="1"/>
  <c r="I86" i="11" s="1"/>
  <c r="J86" i="11" s="1"/>
  <c r="K86" i="11" s="1"/>
  <c r="L86" i="11" s="1"/>
  <c r="M86" i="11" s="1"/>
  <c r="N86" i="11" s="1"/>
  <c r="O86" i="11" s="1"/>
  <c r="P86" i="11" s="1"/>
  <c r="Q86" i="11" s="1"/>
  <c r="R86" i="11" s="1"/>
  <c r="S85" i="11"/>
  <c r="M82" i="11"/>
  <c r="L82" i="11"/>
  <c r="I82" i="11"/>
  <c r="C80" i="11"/>
  <c r="D80" i="11" s="1"/>
  <c r="E80" i="11" s="1"/>
  <c r="F80" i="11" s="1"/>
  <c r="G80" i="11" s="1"/>
  <c r="H80" i="11" s="1"/>
  <c r="I80" i="11" s="1"/>
  <c r="J80" i="11" s="1"/>
  <c r="K80" i="11" s="1"/>
  <c r="L80" i="11" s="1"/>
  <c r="M80" i="11" s="1"/>
  <c r="N80" i="11" s="1"/>
  <c r="O80" i="11" s="1"/>
  <c r="P80" i="11" s="1"/>
  <c r="Q80" i="11" s="1"/>
  <c r="R80" i="11" s="1"/>
  <c r="S79" i="11"/>
  <c r="O76" i="11"/>
  <c r="M76" i="11"/>
  <c r="I76" i="11"/>
  <c r="C74" i="11"/>
  <c r="D74" i="11" s="1"/>
  <c r="E74" i="11" s="1"/>
  <c r="F74" i="11" s="1"/>
  <c r="G74" i="11" s="1"/>
  <c r="H74" i="11" s="1"/>
  <c r="I74" i="11" s="1"/>
  <c r="J74" i="11" s="1"/>
  <c r="K74" i="11" s="1"/>
  <c r="L74" i="11" s="1"/>
  <c r="M74" i="11" s="1"/>
  <c r="N74" i="11" s="1"/>
  <c r="O74" i="11" s="1"/>
  <c r="P74" i="11" s="1"/>
  <c r="Q74" i="11" s="1"/>
  <c r="R74" i="11" s="1"/>
  <c r="S73" i="11"/>
  <c r="O70" i="11"/>
  <c r="M70" i="11"/>
  <c r="L70" i="11"/>
  <c r="I70" i="11"/>
  <c r="E70" i="11"/>
  <c r="C68" i="11"/>
  <c r="S67" i="11"/>
  <c r="O64" i="11"/>
  <c r="M64" i="11"/>
  <c r="L64" i="11"/>
  <c r="I64" i="11"/>
  <c r="E64" i="11"/>
  <c r="C62" i="11"/>
  <c r="D62" i="11" s="1"/>
  <c r="E62" i="11" s="1"/>
  <c r="F62" i="11" s="1"/>
  <c r="G62" i="11" s="1"/>
  <c r="H62" i="11" s="1"/>
  <c r="I62" i="11" s="1"/>
  <c r="J62" i="11" s="1"/>
  <c r="K62" i="11" s="1"/>
  <c r="L62" i="11" s="1"/>
  <c r="M62" i="11" s="1"/>
  <c r="N62" i="11" s="1"/>
  <c r="O62" i="11" s="1"/>
  <c r="P62" i="11" s="1"/>
  <c r="Q62" i="11" s="1"/>
  <c r="R62" i="11" s="1"/>
  <c r="S61" i="11"/>
  <c r="O58" i="11"/>
  <c r="L58" i="11"/>
  <c r="E58" i="11"/>
  <c r="C56" i="11"/>
  <c r="D56" i="11" s="1"/>
  <c r="E56" i="11" s="1"/>
  <c r="F56" i="11" s="1"/>
  <c r="G56" i="11" s="1"/>
  <c r="H56" i="11" s="1"/>
  <c r="I56" i="11" s="1"/>
  <c r="J56" i="11" s="1"/>
  <c r="K56" i="11" s="1"/>
  <c r="L56" i="11" s="1"/>
  <c r="M56" i="11" s="1"/>
  <c r="N56" i="11" s="1"/>
  <c r="O56" i="11" s="1"/>
  <c r="P56" i="11" s="1"/>
  <c r="Q56" i="11" s="1"/>
  <c r="R56" i="11" s="1"/>
  <c r="S55" i="11"/>
  <c r="O52" i="11"/>
  <c r="I52" i="11"/>
  <c r="E52" i="11"/>
  <c r="C50" i="11"/>
  <c r="D50" i="11" s="1"/>
  <c r="E50" i="11" s="1"/>
  <c r="F50" i="11" s="1"/>
  <c r="G50" i="11" s="1"/>
  <c r="H50" i="11" s="1"/>
  <c r="I50" i="11" s="1"/>
  <c r="J50" i="11" s="1"/>
  <c r="K50" i="11" s="1"/>
  <c r="L50" i="11" s="1"/>
  <c r="M50" i="11" s="1"/>
  <c r="N50" i="11" s="1"/>
  <c r="O50" i="11" s="1"/>
  <c r="P50" i="11" s="1"/>
  <c r="Q50" i="11" s="1"/>
  <c r="R50" i="11" s="1"/>
  <c r="S49" i="11"/>
  <c r="M46" i="11"/>
  <c r="L46" i="11"/>
  <c r="I46" i="11"/>
  <c r="E46" i="11"/>
  <c r="C44" i="11"/>
  <c r="S43" i="11"/>
  <c r="M40" i="11"/>
  <c r="L40" i="11"/>
  <c r="I40" i="11"/>
  <c r="E40" i="11"/>
  <c r="C38" i="11"/>
  <c r="D38" i="11" s="1"/>
  <c r="E38" i="11" s="1"/>
  <c r="F38" i="11" s="1"/>
  <c r="G38" i="11" s="1"/>
  <c r="H38" i="11" s="1"/>
  <c r="I38" i="11" s="1"/>
  <c r="J38" i="11" s="1"/>
  <c r="K38" i="11" s="1"/>
  <c r="L38" i="11" s="1"/>
  <c r="M38" i="11" s="1"/>
  <c r="N38" i="11" s="1"/>
  <c r="O38" i="11" s="1"/>
  <c r="P38" i="11" s="1"/>
  <c r="Q38" i="11" s="1"/>
  <c r="R38" i="11" s="1"/>
  <c r="S37" i="11"/>
  <c r="O34" i="11"/>
  <c r="M34" i="11"/>
  <c r="L34" i="11"/>
  <c r="E34" i="11"/>
  <c r="C32" i="11"/>
  <c r="D32" i="11" s="1"/>
  <c r="E32" i="11" s="1"/>
  <c r="F32" i="11" s="1"/>
  <c r="G32" i="11" s="1"/>
  <c r="H32" i="11" s="1"/>
  <c r="I32" i="11" s="1"/>
  <c r="J32" i="11" s="1"/>
  <c r="K32" i="11" s="1"/>
  <c r="L32" i="11" s="1"/>
  <c r="M32" i="11" s="1"/>
  <c r="N32" i="11" s="1"/>
  <c r="O32" i="11" s="1"/>
  <c r="P32" i="11" s="1"/>
  <c r="Q32" i="11" s="1"/>
  <c r="R32" i="11" s="1"/>
  <c r="S31" i="11"/>
  <c r="L28" i="11"/>
  <c r="E28" i="11"/>
  <c r="C26" i="11"/>
  <c r="D26" i="11" s="1"/>
  <c r="E26" i="11" s="1"/>
  <c r="F26" i="11" s="1"/>
  <c r="G26" i="11" s="1"/>
  <c r="H26" i="11" s="1"/>
  <c r="I26" i="11" s="1"/>
  <c r="J26" i="11" s="1"/>
  <c r="K26" i="11" s="1"/>
  <c r="L26" i="11" s="1"/>
  <c r="M26" i="11" s="1"/>
  <c r="N26" i="11" s="1"/>
  <c r="O26" i="11" s="1"/>
  <c r="P26" i="11" s="1"/>
  <c r="Q26" i="11" s="1"/>
  <c r="R26" i="11" s="1"/>
  <c r="S25" i="11"/>
  <c r="O22" i="11"/>
  <c r="I22" i="11"/>
  <c r="E22" i="11"/>
  <c r="C20" i="11"/>
  <c r="S19" i="11"/>
  <c r="O16" i="11"/>
  <c r="L16" i="11"/>
  <c r="E16" i="11"/>
  <c r="C14" i="11"/>
  <c r="D14" i="11" s="1"/>
  <c r="S13" i="11"/>
  <c r="O10" i="11"/>
  <c r="L10" i="11"/>
  <c r="C8" i="11"/>
  <c r="S7" i="11"/>
  <c r="Q151" i="10"/>
  <c r="P151" i="10"/>
  <c r="O151" i="10"/>
  <c r="N151" i="10"/>
  <c r="M151" i="10"/>
  <c r="L151" i="10"/>
  <c r="K151" i="10"/>
  <c r="J151" i="10"/>
  <c r="I151" i="10"/>
  <c r="H151" i="10"/>
  <c r="G151" i="10"/>
  <c r="F151" i="10"/>
  <c r="E151" i="10"/>
  <c r="D151" i="10"/>
  <c r="C151" i="10"/>
  <c r="R150" i="10"/>
  <c r="Q150" i="10"/>
  <c r="P150" i="10"/>
  <c r="O150" i="10"/>
  <c r="N150" i="10"/>
  <c r="M150" i="10"/>
  <c r="L150" i="10"/>
  <c r="K150" i="10"/>
  <c r="J150" i="10"/>
  <c r="I150" i="10"/>
  <c r="H150" i="10"/>
  <c r="G150" i="10"/>
  <c r="F150" i="10"/>
  <c r="E150" i="10"/>
  <c r="D150" i="10"/>
  <c r="K148" i="10"/>
  <c r="I148" i="10"/>
  <c r="E148" i="10"/>
  <c r="C146" i="10"/>
  <c r="D146" i="10" s="1"/>
  <c r="E146" i="10" s="1"/>
  <c r="F146" i="10" s="1"/>
  <c r="G146" i="10" s="1"/>
  <c r="H146" i="10" s="1"/>
  <c r="I146" i="10" s="1"/>
  <c r="J146" i="10" s="1"/>
  <c r="K146" i="10" s="1"/>
  <c r="L146" i="10" s="1"/>
  <c r="M146" i="10" s="1"/>
  <c r="N146" i="10" s="1"/>
  <c r="O146" i="10" s="1"/>
  <c r="P146" i="10" s="1"/>
  <c r="Q146" i="10" s="1"/>
  <c r="R146" i="10" s="1"/>
  <c r="S145" i="10"/>
  <c r="K142" i="10"/>
  <c r="E142" i="10"/>
  <c r="C140" i="10"/>
  <c r="D140" i="10" s="1"/>
  <c r="E140" i="10" s="1"/>
  <c r="F140" i="10" s="1"/>
  <c r="G140" i="10" s="1"/>
  <c r="H140" i="10" s="1"/>
  <c r="I140" i="10" s="1"/>
  <c r="J140" i="10" s="1"/>
  <c r="K140" i="10" s="1"/>
  <c r="L140" i="10" s="1"/>
  <c r="M140" i="10" s="1"/>
  <c r="N140" i="10" s="1"/>
  <c r="O140" i="10" s="1"/>
  <c r="P140" i="10" s="1"/>
  <c r="Q140" i="10" s="1"/>
  <c r="R140" i="10" s="1"/>
  <c r="S139" i="10"/>
  <c r="I136" i="10"/>
  <c r="E136" i="10"/>
  <c r="C134" i="10"/>
  <c r="D134" i="10" s="1"/>
  <c r="E134" i="10" s="1"/>
  <c r="F134" i="10" s="1"/>
  <c r="G134" i="10" s="1"/>
  <c r="H134" i="10" s="1"/>
  <c r="I134" i="10" s="1"/>
  <c r="J134" i="10" s="1"/>
  <c r="K134" i="10" s="1"/>
  <c r="L134" i="10" s="1"/>
  <c r="M134" i="10" s="1"/>
  <c r="N134" i="10" s="1"/>
  <c r="O134" i="10" s="1"/>
  <c r="P134" i="10" s="1"/>
  <c r="Q134" i="10" s="1"/>
  <c r="R134" i="10" s="1"/>
  <c r="S133" i="10"/>
  <c r="K130" i="10"/>
  <c r="I130" i="10"/>
  <c r="G130" i="10"/>
  <c r="C128" i="10"/>
  <c r="D128" i="10" s="1"/>
  <c r="E128" i="10" s="1"/>
  <c r="F128" i="10" s="1"/>
  <c r="G128" i="10" s="1"/>
  <c r="H128" i="10" s="1"/>
  <c r="I128" i="10" s="1"/>
  <c r="J128" i="10" s="1"/>
  <c r="K128" i="10" s="1"/>
  <c r="L128" i="10" s="1"/>
  <c r="M128" i="10" s="1"/>
  <c r="N128" i="10" s="1"/>
  <c r="O128" i="10" s="1"/>
  <c r="P128" i="10" s="1"/>
  <c r="Q128" i="10" s="1"/>
  <c r="R128" i="10" s="1"/>
  <c r="S127" i="10"/>
  <c r="K124" i="10"/>
  <c r="I124" i="10"/>
  <c r="G124" i="10"/>
  <c r="C122" i="10"/>
  <c r="D122" i="10" s="1"/>
  <c r="E122" i="10" s="1"/>
  <c r="F122" i="10" s="1"/>
  <c r="G122" i="10" s="1"/>
  <c r="H122" i="10" s="1"/>
  <c r="I122" i="10" s="1"/>
  <c r="J122" i="10" s="1"/>
  <c r="K122" i="10" s="1"/>
  <c r="L122" i="10" s="1"/>
  <c r="M122" i="10" s="1"/>
  <c r="N122" i="10" s="1"/>
  <c r="O122" i="10" s="1"/>
  <c r="P122" i="10" s="1"/>
  <c r="Q122" i="10" s="1"/>
  <c r="R122" i="10" s="1"/>
  <c r="S121" i="10"/>
  <c r="K118" i="10"/>
  <c r="I118" i="10"/>
  <c r="G118" i="10"/>
  <c r="C116" i="10"/>
  <c r="D116" i="10" s="1"/>
  <c r="E116" i="10" s="1"/>
  <c r="F116" i="10" s="1"/>
  <c r="G116" i="10" s="1"/>
  <c r="H116" i="10" s="1"/>
  <c r="I116" i="10" s="1"/>
  <c r="J116" i="10" s="1"/>
  <c r="K116" i="10" s="1"/>
  <c r="L116" i="10" s="1"/>
  <c r="M116" i="10" s="1"/>
  <c r="N116" i="10" s="1"/>
  <c r="O116" i="10" s="1"/>
  <c r="P116" i="10" s="1"/>
  <c r="Q116" i="10" s="1"/>
  <c r="R116" i="10" s="1"/>
  <c r="S115" i="10"/>
  <c r="G112" i="10"/>
  <c r="E112" i="10"/>
  <c r="C110" i="10"/>
  <c r="D110" i="10" s="1"/>
  <c r="E110" i="10" s="1"/>
  <c r="F110" i="10" s="1"/>
  <c r="G110" i="10" s="1"/>
  <c r="H110" i="10" s="1"/>
  <c r="I110" i="10" s="1"/>
  <c r="J110" i="10" s="1"/>
  <c r="K110" i="10" s="1"/>
  <c r="L110" i="10" s="1"/>
  <c r="M110" i="10" s="1"/>
  <c r="N110" i="10" s="1"/>
  <c r="O110" i="10" s="1"/>
  <c r="P110" i="10" s="1"/>
  <c r="Q110" i="10" s="1"/>
  <c r="R110" i="10" s="1"/>
  <c r="S109" i="10"/>
  <c r="C104" i="10"/>
  <c r="D104" i="10" s="1"/>
  <c r="E104" i="10" s="1"/>
  <c r="F104" i="10" s="1"/>
  <c r="G104" i="10" s="1"/>
  <c r="H104" i="10" s="1"/>
  <c r="I104" i="10" s="1"/>
  <c r="J104" i="10" s="1"/>
  <c r="K104" i="10" s="1"/>
  <c r="L104" i="10" s="1"/>
  <c r="M104" i="10" s="1"/>
  <c r="N104" i="10" s="1"/>
  <c r="O104" i="10" s="1"/>
  <c r="P104" i="10" s="1"/>
  <c r="Q104" i="10" s="1"/>
  <c r="R104" i="10" s="1"/>
  <c r="S103" i="10"/>
  <c r="K100" i="10"/>
  <c r="G100" i="10"/>
  <c r="E100" i="10"/>
  <c r="C98" i="10"/>
  <c r="D98" i="10" s="1"/>
  <c r="E98" i="10" s="1"/>
  <c r="F98" i="10" s="1"/>
  <c r="G98" i="10" s="1"/>
  <c r="H98" i="10" s="1"/>
  <c r="I98" i="10" s="1"/>
  <c r="J98" i="10" s="1"/>
  <c r="K98" i="10" s="1"/>
  <c r="L98" i="10" s="1"/>
  <c r="M98" i="10" s="1"/>
  <c r="N98" i="10" s="1"/>
  <c r="O98" i="10" s="1"/>
  <c r="P98" i="10" s="1"/>
  <c r="Q98" i="10" s="1"/>
  <c r="R98" i="10" s="1"/>
  <c r="S97" i="10"/>
  <c r="K94" i="10"/>
  <c r="I94" i="10"/>
  <c r="G94" i="10"/>
  <c r="E94" i="10"/>
  <c r="C92" i="10"/>
  <c r="S91" i="10"/>
  <c r="I88" i="10"/>
  <c r="G88" i="10"/>
  <c r="E88" i="10"/>
  <c r="C86" i="10"/>
  <c r="D86" i="10" s="1"/>
  <c r="E86" i="10" s="1"/>
  <c r="F86" i="10" s="1"/>
  <c r="G86" i="10" s="1"/>
  <c r="H86" i="10" s="1"/>
  <c r="I86" i="10" s="1"/>
  <c r="J86" i="10" s="1"/>
  <c r="K86" i="10" s="1"/>
  <c r="L86" i="10" s="1"/>
  <c r="M86" i="10" s="1"/>
  <c r="N86" i="10" s="1"/>
  <c r="O86" i="10" s="1"/>
  <c r="P86" i="10" s="1"/>
  <c r="Q86" i="10" s="1"/>
  <c r="R86" i="10" s="1"/>
  <c r="S85" i="10"/>
  <c r="K82" i="10"/>
  <c r="I82" i="10"/>
  <c r="G82" i="10"/>
  <c r="E82" i="10"/>
  <c r="C80" i="10"/>
  <c r="S79" i="10"/>
  <c r="K76" i="10"/>
  <c r="G76" i="10"/>
  <c r="E76" i="10"/>
  <c r="C74" i="10"/>
  <c r="D74" i="10" s="1"/>
  <c r="E74" i="10" s="1"/>
  <c r="F74" i="10" s="1"/>
  <c r="G74" i="10" s="1"/>
  <c r="H74" i="10" s="1"/>
  <c r="I74" i="10" s="1"/>
  <c r="J74" i="10" s="1"/>
  <c r="K74" i="10" s="1"/>
  <c r="L74" i="10" s="1"/>
  <c r="M74" i="10" s="1"/>
  <c r="N74" i="10" s="1"/>
  <c r="O74" i="10" s="1"/>
  <c r="P74" i="10" s="1"/>
  <c r="Q74" i="10" s="1"/>
  <c r="R74" i="10" s="1"/>
  <c r="S73" i="10"/>
  <c r="K70" i="10"/>
  <c r="I70" i="10"/>
  <c r="G70" i="10"/>
  <c r="E70" i="10"/>
  <c r="C68" i="10"/>
  <c r="S67" i="10"/>
  <c r="I64" i="10"/>
  <c r="G64" i="10"/>
  <c r="C62" i="10"/>
  <c r="D62" i="10" s="1"/>
  <c r="E62" i="10" s="1"/>
  <c r="F62" i="10" s="1"/>
  <c r="G62" i="10" s="1"/>
  <c r="H62" i="10" s="1"/>
  <c r="I62" i="10" s="1"/>
  <c r="J62" i="10" s="1"/>
  <c r="K62" i="10" s="1"/>
  <c r="L62" i="10" s="1"/>
  <c r="M62" i="10" s="1"/>
  <c r="N62" i="10" s="1"/>
  <c r="O62" i="10" s="1"/>
  <c r="P62" i="10" s="1"/>
  <c r="Q62" i="10" s="1"/>
  <c r="R62" i="10" s="1"/>
  <c r="S61" i="10"/>
  <c r="K58" i="10"/>
  <c r="I58" i="10"/>
  <c r="G58" i="10"/>
  <c r="E58" i="10"/>
  <c r="C56" i="10"/>
  <c r="S55" i="10"/>
  <c r="K52" i="10"/>
  <c r="I52" i="10"/>
  <c r="G52" i="10"/>
  <c r="E52" i="10"/>
  <c r="C50" i="10"/>
  <c r="D50" i="10" s="1"/>
  <c r="E50" i="10" s="1"/>
  <c r="F50" i="10" s="1"/>
  <c r="G50" i="10" s="1"/>
  <c r="H50" i="10" s="1"/>
  <c r="I50" i="10" s="1"/>
  <c r="J50" i="10" s="1"/>
  <c r="K50" i="10" s="1"/>
  <c r="L50" i="10" s="1"/>
  <c r="M50" i="10" s="1"/>
  <c r="N50" i="10" s="1"/>
  <c r="O50" i="10" s="1"/>
  <c r="P50" i="10" s="1"/>
  <c r="Q50" i="10" s="1"/>
  <c r="R50" i="10" s="1"/>
  <c r="S49" i="10"/>
  <c r="K46" i="10"/>
  <c r="I46" i="10"/>
  <c r="G46" i="10"/>
  <c r="E46" i="10"/>
  <c r="C44" i="10"/>
  <c r="S43" i="10"/>
  <c r="K40" i="10"/>
  <c r="I40" i="10"/>
  <c r="G40" i="10"/>
  <c r="E40" i="10"/>
  <c r="C38" i="10"/>
  <c r="D38" i="10" s="1"/>
  <c r="E38" i="10" s="1"/>
  <c r="F38" i="10" s="1"/>
  <c r="G38" i="10" s="1"/>
  <c r="H38" i="10" s="1"/>
  <c r="I38" i="10" s="1"/>
  <c r="J38" i="10" s="1"/>
  <c r="K38" i="10" s="1"/>
  <c r="L38" i="10" s="1"/>
  <c r="M38" i="10" s="1"/>
  <c r="N38" i="10" s="1"/>
  <c r="O38" i="10" s="1"/>
  <c r="P38" i="10" s="1"/>
  <c r="Q38" i="10" s="1"/>
  <c r="R38" i="10" s="1"/>
  <c r="S37" i="10"/>
  <c r="K34" i="10"/>
  <c r="I34" i="10"/>
  <c r="G34" i="10"/>
  <c r="C32" i="10"/>
  <c r="S31" i="10"/>
  <c r="K28" i="10"/>
  <c r="G28" i="10"/>
  <c r="E28" i="10"/>
  <c r="C26" i="10"/>
  <c r="S25" i="10"/>
  <c r="K22" i="10"/>
  <c r="G22" i="10"/>
  <c r="E22" i="10"/>
  <c r="C20" i="10"/>
  <c r="S19" i="10"/>
  <c r="I16" i="10"/>
  <c r="G16" i="10"/>
  <c r="E16" i="10"/>
  <c r="C14" i="10"/>
  <c r="D14" i="10" s="1"/>
  <c r="E14" i="10" s="1"/>
  <c r="F14" i="10" s="1"/>
  <c r="G14" i="10" s="1"/>
  <c r="H14" i="10" s="1"/>
  <c r="I14" i="10" s="1"/>
  <c r="J14" i="10" s="1"/>
  <c r="K14" i="10" s="1"/>
  <c r="L14" i="10" s="1"/>
  <c r="M14" i="10" s="1"/>
  <c r="N14" i="10" s="1"/>
  <c r="O14" i="10" s="1"/>
  <c r="P14" i="10" s="1"/>
  <c r="Q14" i="10" s="1"/>
  <c r="R14" i="10" s="1"/>
  <c r="S13" i="10"/>
  <c r="I10" i="10"/>
  <c r="G10" i="10"/>
  <c r="E10" i="10"/>
  <c r="C8" i="10"/>
  <c r="S7" i="10"/>
  <c r="L214" i="9"/>
  <c r="I214" i="9"/>
  <c r="E214" i="9"/>
  <c r="C212" i="9"/>
  <c r="D212" i="9" s="1"/>
  <c r="E212" i="9" s="1"/>
  <c r="F212" i="9" s="1"/>
  <c r="G212" i="9" s="1"/>
  <c r="H212" i="9" s="1"/>
  <c r="I212" i="9" s="1"/>
  <c r="J212" i="9" s="1"/>
  <c r="K212" i="9" s="1"/>
  <c r="L212" i="9" s="1"/>
  <c r="M212" i="9" s="1"/>
  <c r="S211" i="9"/>
  <c r="O208" i="9"/>
  <c r="M208" i="9"/>
  <c r="L208" i="9"/>
  <c r="I208" i="9"/>
  <c r="E208" i="9"/>
  <c r="C206" i="9"/>
  <c r="S205" i="9"/>
  <c r="O202" i="9"/>
  <c r="M202" i="9"/>
  <c r="E202" i="9"/>
  <c r="C200" i="9"/>
  <c r="S199" i="9"/>
  <c r="O196" i="9"/>
  <c r="M196" i="9"/>
  <c r="L196" i="9"/>
  <c r="I196" i="9"/>
  <c r="E196" i="9"/>
  <c r="C194" i="9"/>
  <c r="S193" i="9"/>
  <c r="O190" i="9"/>
  <c r="M190" i="9"/>
  <c r="L190" i="9"/>
  <c r="I190" i="9"/>
  <c r="C188" i="9"/>
  <c r="D188" i="9" s="1"/>
  <c r="E188" i="9" s="1"/>
  <c r="F188" i="9" s="1"/>
  <c r="G188" i="9" s="1"/>
  <c r="H188" i="9" s="1"/>
  <c r="I188" i="9" s="1"/>
  <c r="J188" i="9" s="1"/>
  <c r="K188" i="9" s="1"/>
  <c r="L188" i="9" s="1"/>
  <c r="M188" i="9" s="1"/>
  <c r="N188" i="9" s="1"/>
  <c r="O188" i="9" s="1"/>
  <c r="P188" i="9" s="1"/>
  <c r="Q188" i="9" s="1"/>
  <c r="R188" i="9" s="1"/>
  <c r="S187" i="9"/>
  <c r="O184" i="9"/>
  <c r="M184" i="9"/>
  <c r="L184" i="9"/>
  <c r="I184" i="9"/>
  <c r="E184" i="9"/>
  <c r="C182" i="9"/>
  <c r="S181" i="9"/>
  <c r="M178" i="9"/>
  <c r="L178" i="9"/>
  <c r="I178" i="9"/>
  <c r="E178" i="9"/>
  <c r="C176" i="9"/>
  <c r="D176" i="9" s="1"/>
  <c r="E176" i="9" s="1"/>
  <c r="F176" i="9" s="1"/>
  <c r="G176" i="9" s="1"/>
  <c r="H176" i="9" s="1"/>
  <c r="I176" i="9" s="1"/>
  <c r="J176" i="9" s="1"/>
  <c r="K176" i="9" s="1"/>
  <c r="L176" i="9" s="1"/>
  <c r="M176" i="9" s="1"/>
  <c r="N176" i="9" s="1"/>
  <c r="O176" i="9" s="1"/>
  <c r="P176" i="9" s="1"/>
  <c r="Q176" i="9" s="1"/>
  <c r="R176" i="9" s="1"/>
  <c r="S175" i="9"/>
  <c r="O172" i="9"/>
  <c r="M172" i="9"/>
  <c r="L172" i="9"/>
  <c r="I172" i="9"/>
  <c r="E172" i="9"/>
  <c r="C170" i="9"/>
  <c r="D170" i="9" s="1"/>
  <c r="E170" i="9" s="1"/>
  <c r="F170" i="9" s="1"/>
  <c r="G170" i="9" s="1"/>
  <c r="H170" i="9" s="1"/>
  <c r="I170" i="9" s="1"/>
  <c r="J170" i="9" s="1"/>
  <c r="K170" i="9" s="1"/>
  <c r="L170" i="9" s="1"/>
  <c r="M170" i="9" s="1"/>
  <c r="N170" i="9" s="1"/>
  <c r="O170" i="9" s="1"/>
  <c r="P170" i="9" s="1"/>
  <c r="Q170" i="9" s="1"/>
  <c r="R170" i="9" s="1"/>
  <c r="S169" i="9"/>
  <c r="I166" i="9"/>
  <c r="E166" i="9"/>
  <c r="C164" i="9"/>
  <c r="S163" i="9"/>
  <c r="O160" i="9"/>
  <c r="M160" i="9"/>
  <c r="L160" i="9"/>
  <c r="I160" i="9"/>
  <c r="E160" i="9"/>
  <c r="C158" i="9"/>
  <c r="S157" i="9"/>
  <c r="L154" i="9"/>
  <c r="I154" i="9"/>
  <c r="E154" i="9"/>
  <c r="C152" i="9"/>
  <c r="D152" i="9" s="1"/>
  <c r="E152" i="9" s="1"/>
  <c r="F152" i="9" s="1"/>
  <c r="G152" i="9" s="1"/>
  <c r="H152" i="9" s="1"/>
  <c r="I152" i="9" s="1"/>
  <c r="J152" i="9" s="1"/>
  <c r="K152" i="9" s="1"/>
  <c r="L152" i="9" s="1"/>
  <c r="M152" i="9" s="1"/>
  <c r="N152" i="9" s="1"/>
  <c r="O152" i="9" s="1"/>
  <c r="P152" i="9" s="1"/>
  <c r="Q152" i="9" s="1"/>
  <c r="R152" i="9" s="1"/>
  <c r="S151" i="9"/>
  <c r="O148" i="9"/>
  <c r="M148" i="9"/>
  <c r="I148" i="9"/>
  <c r="E148" i="9"/>
  <c r="C146" i="9"/>
  <c r="D146" i="9" s="1"/>
  <c r="E146" i="9" s="1"/>
  <c r="F146" i="9" s="1"/>
  <c r="G146" i="9" s="1"/>
  <c r="H146" i="9" s="1"/>
  <c r="I146" i="9" s="1"/>
  <c r="J146" i="9" s="1"/>
  <c r="K146" i="9" s="1"/>
  <c r="L146" i="9" s="1"/>
  <c r="M146" i="9" s="1"/>
  <c r="N146" i="9" s="1"/>
  <c r="O146" i="9" s="1"/>
  <c r="P146" i="9" s="1"/>
  <c r="Q146" i="9" s="1"/>
  <c r="R146" i="9" s="1"/>
  <c r="S145" i="9"/>
  <c r="I142" i="9"/>
  <c r="E142" i="9"/>
  <c r="C140" i="9"/>
  <c r="S139" i="9"/>
  <c r="O136" i="9"/>
  <c r="M136" i="9"/>
  <c r="L136" i="9"/>
  <c r="E136" i="9"/>
  <c r="C134" i="9"/>
  <c r="S133" i="9"/>
  <c r="O130" i="9"/>
  <c r="M130" i="9"/>
  <c r="I130" i="9"/>
  <c r="C128" i="9"/>
  <c r="D128" i="9" s="1"/>
  <c r="E128" i="9" s="1"/>
  <c r="F128" i="9" s="1"/>
  <c r="G128" i="9" s="1"/>
  <c r="H128" i="9" s="1"/>
  <c r="I128" i="9" s="1"/>
  <c r="J128" i="9" s="1"/>
  <c r="K128" i="9" s="1"/>
  <c r="L128" i="9" s="1"/>
  <c r="M128" i="9" s="1"/>
  <c r="N128" i="9" s="1"/>
  <c r="O128" i="9" s="1"/>
  <c r="P128" i="9" s="1"/>
  <c r="Q128" i="9" s="1"/>
  <c r="R128" i="9" s="1"/>
  <c r="S127" i="9"/>
  <c r="O124" i="9"/>
  <c r="I124" i="9"/>
  <c r="E124" i="9"/>
  <c r="C122" i="9"/>
  <c r="S121" i="9"/>
  <c r="L118" i="9"/>
  <c r="I118" i="9"/>
  <c r="E118" i="9"/>
  <c r="C116" i="9"/>
  <c r="S115" i="9"/>
  <c r="M112" i="9"/>
  <c r="L112" i="9"/>
  <c r="I112" i="9"/>
  <c r="E112" i="9"/>
  <c r="C110" i="9"/>
  <c r="S109" i="9"/>
  <c r="O106" i="9"/>
  <c r="L106" i="9"/>
  <c r="I106" i="9"/>
  <c r="E106" i="9"/>
  <c r="C104" i="9"/>
  <c r="D104" i="9" s="1"/>
  <c r="E104" i="9" s="1"/>
  <c r="F104" i="9" s="1"/>
  <c r="G104" i="9" s="1"/>
  <c r="H104" i="9" s="1"/>
  <c r="I104" i="9" s="1"/>
  <c r="J104" i="9" s="1"/>
  <c r="K104" i="9" s="1"/>
  <c r="L104" i="9" s="1"/>
  <c r="M104" i="9" s="1"/>
  <c r="N104" i="9" s="1"/>
  <c r="O104" i="9" s="1"/>
  <c r="P104" i="9" s="1"/>
  <c r="Q104" i="9" s="1"/>
  <c r="R104" i="9" s="1"/>
  <c r="S103" i="9"/>
  <c r="O100" i="9"/>
  <c r="M100" i="9"/>
  <c r="L100" i="9"/>
  <c r="I100" i="9"/>
  <c r="E100" i="9"/>
  <c r="C98" i="9"/>
  <c r="S97" i="9"/>
  <c r="M94" i="9"/>
  <c r="I94" i="9"/>
  <c r="E94" i="9"/>
  <c r="C92" i="9"/>
  <c r="S91" i="9"/>
  <c r="O88" i="9"/>
  <c r="M88" i="9"/>
  <c r="I88" i="9"/>
  <c r="E88" i="9"/>
  <c r="C86" i="9"/>
  <c r="D86" i="9" s="1"/>
  <c r="E86" i="9" s="1"/>
  <c r="F86" i="9" s="1"/>
  <c r="G86" i="9" s="1"/>
  <c r="H86" i="9" s="1"/>
  <c r="I86" i="9" s="1"/>
  <c r="J86" i="9" s="1"/>
  <c r="K86" i="9" s="1"/>
  <c r="L86" i="9" s="1"/>
  <c r="M86" i="9" s="1"/>
  <c r="N86" i="9" s="1"/>
  <c r="O86" i="9" s="1"/>
  <c r="P86" i="9" s="1"/>
  <c r="Q86" i="9" s="1"/>
  <c r="R86" i="9" s="1"/>
  <c r="S85" i="9"/>
  <c r="O82" i="9"/>
  <c r="M82" i="9"/>
  <c r="I82" i="9"/>
  <c r="E82" i="9"/>
  <c r="C80" i="9"/>
  <c r="S79" i="9"/>
  <c r="O76" i="9"/>
  <c r="M76" i="9"/>
  <c r="L76" i="9"/>
  <c r="I76" i="9"/>
  <c r="E76" i="9"/>
  <c r="C74" i="9"/>
  <c r="S73" i="9"/>
  <c r="O70" i="9"/>
  <c r="M70" i="9"/>
  <c r="L70" i="9"/>
  <c r="I70" i="9"/>
  <c r="E70" i="9"/>
  <c r="C68" i="9"/>
  <c r="S67" i="9"/>
  <c r="O64" i="9"/>
  <c r="M64" i="9"/>
  <c r="L64" i="9"/>
  <c r="I64" i="9"/>
  <c r="E64" i="9"/>
  <c r="C62" i="9"/>
  <c r="D62" i="9" s="1"/>
  <c r="E62" i="9" s="1"/>
  <c r="F62" i="9" s="1"/>
  <c r="G62" i="9" s="1"/>
  <c r="H62" i="9" s="1"/>
  <c r="I62" i="9" s="1"/>
  <c r="J62" i="9" s="1"/>
  <c r="K62" i="9" s="1"/>
  <c r="L62" i="9" s="1"/>
  <c r="M62" i="9" s="1"/>
  <c r="N62" i="9" s="1"/>
  <c r="O62" i="9" s="1"/>
  <c r="P62" i="9" s="1"/>
  <c r="Q62" i="9" s="1"/>
  <c r="R62" i="9" s="1"/>
  <c r="S61" i="9"/>
  <c r="O58" i="9"/>
  <c r="M58" i="9"/>
  <c r="L58" i="9"/>
  <c r="I58" i="9"/>
  <c r="E58" i="9"/>
  <c r="C56" i="9"/>
  <c r="S55" i="9"/>
  <c r="O52" i="9"/>
  <c r="M52" i="9"/>
  <c r="L52" i="9"/>
  <c r="I52" i="9"/>
  <c r="E52" i="9"/>
  <c r="C50" i="9"/>
  <c r="S49" i="9"/>
  <c r="M46" i="9"/>
  <c r="I46" i="9"/>
  <c r="E46" i="9"/>
  <c r="C44" i="9"/>
  <c r="D44" i="9" s="1"/>
  <c r="E44" i="9" s="1"/>
  <c r="F44" i="9" s="1"/>
  <c r="G44" i="9" s="1"/>
  <c r="H44" i="9" s="1"/>
  <c r="I44" i="9" s="1"/>
  <c r="J44" i="9" s="1"/>
  <c r="K44" i="9" s="1"/>
  <c r="L44" i="9" s="1"/>
  <c r="M44" i="9" s="1"/>
  <c r="N44" i="9" s="1"/>
  <c r="O44" i="9" s="1"/>
  <c r="P44" i="9" s="1"/>
  <c r="Q44" i="9" s="1"/>
  <c r="R44" i="9" s="1"/>
  <c r="S43" i="9"/>
  <c r="O40" i="9"/>
  <c r="M40" i="9"/>
  <c r="C38" i="9"/>
  <c r="S37" i="9"/>
  <c r="O34" i="9"/>
  <c r="M34" i="9"/>
  <c r="L34" i="9"/>
  <c r="I34" i="9"/>
  <c r="C32" i="9"/>
  <c r="S31" i="9"/>
  <c r="M28" i="9"/>
  <c r="L28" i="9"/>
  <c r="I28" i="9"/>
  <c r="E28" i="9"/>
  <c r="C26" i="9"/>
  <c r="S25" i="9"/>
  <c r="O22" i="9"/>
  <c r="M22" i="9"/>
  <c r="L22" i="9"/>
  <c r="I22" i="9"/>
  <c r="C20" i="9"/>
  <c r="D20" i="9" s="1"/>
  <c r="E20" i="9" s="1"/>
  <c r="F20" i="9" s="1"/>
  <c r="G20" i="9" s="1"/>
  <c r="H20" i="9" s="1"/>
  <c r="I20" i="9" s="1"/>
  <c r="J20" i="9" s="1"/>
  <c r="K20" i="9" s="1"/>
  <c r="L20" i="9" s="1"/>
  <c r="M20" i="9" s="1"/>
  <c r="N20" i="9" s="1"/>
  <c r="O20" i="9" s="1"/>
  <c r="P20" i="9" s="1"/>
  <c r="Q20" i="9" s="1"/>
  <c r="R20" i="9" s="1"/>
  <c r="S19" i="9"/>
  <c r="M16" i="9"/>
  <c r="I16" i="9"/>
  <c r="C14" i="9"/>
  <c r="S13" i="9"/>
  <c r="K190" i="1"/>
  <c r="I190" i="1"/>
  <c r="G190" i="1"/>
  <c r="E190" i="1"/>
  <c r="C188" i="1"/>
  <c r="D188" i="1" s="1"/>
  <c r="E188" i="1" s="1"/>
  <c r="F188" i="1" s="1"/>
  <c r="G188" i="1" s="1"/>
  <c r="H188" i="1" s="1"/>
  <c r="I188" i="1" s="1"/>
  <c r="J188" i="1" s="1"/>
  <c r="K188" i="1" s="1"/>
  <c r="L188" i="1" s="1"/>
  <c r="M188" i="1" s="1"/>
  <c r="N188" i="1" s="1"/>
  <c r="O188" i="1" s="1"/>
  <c r="P188" i="1" s="1"/>
  <c r="Q188" i="1" s="1"/>
  <c r="R188" i="1" s="1"/>
  <c r="S187" i="1"/>
  <c r="K184" i="1"/>
  <c r="G184" i="1"/>
  <c r="E184" i="1"/>
  <c r="C182" i="1"/>
  <c r="S181" i="1"/>
  <c r="K178" i="1"/>
  <c r="I178" i="1"/>
  <c r="G178" i="1"/>
  <c r="E178" i="1"/>
  <c r="C176" i="1"/>
  <c r="D176" i="1" s="1"/>
  <c r="E176" i="1" s="1"/>
  <c r="F176" i="1" s="1"/>
  <c r="G176" i="1" s="1"/>
  <c r="H176" i="1" s="1"/>
  <c r="I176" i="1" s="1"/>
  <c r="J176" i="1" s="1"/>
  <c r="K176" i="1" s="1"/>
  <c r="L176" i="1" s="1"/>
  <c r="M176" i="1" s="1"/>
  <c r="N176" i="1" s="1"/>
  <c r="O176" i="1" s="1"/>
  <c r="P176" i="1" s="1"/>
  <c r="Q176" i="1" s="1"/>
  <c r="R176" i="1" s="1"/>
  <c r="S175" i="1"/>
  <c r="K172" i="1"/>
  <c r="I172" i="1"/>
  <c r="G172" i="1"/>
  <c r="E172" i="1"/>
  <c r="C170" i="1"/>
  <c r="S169" i="1"/>
  <c r="K166" i="1"/>
  <c r="I166" i="1"/>
  <c r="G166" i="1"/>
  <c r="E166" i="1"/>
  <c r="C164" i="1"/>
  <c r="D164" i="1" s="1"/>
  <c r="E164" i="1" s="1"/>
  <c r="F164" i="1" s="1"/>
  <c r="G164" i="1" s="1"/>
  <c r="H164" i="1" s="1"/>
  <c r="I164" i="1" s="1"/>
  <c r="J164" i="1" s="1"/>
  <c r="K164" i="1" s="1"/>
  <c r="L164" i="1" s="1"/>
  <c r="M164" i="1" s="1"/>
  <c r="N164" i="1" s="1"/>
  <c r="O164" i="1" s="1"/>
  <c r="P164" i="1" s="1"/>
  <c r="Q164" i="1" s="1"/>
  <c r="R164" i="1" s="1"/>
  <c r="S163" i="1"/>
  <c r="G160" i="1"/>
  <c r="C158" i="1"/>
  <c r="D158" i="1" s="1"/>
  <c r="E158" i="1" s="1"/>
  <c r="F158" i="1" s="1"/>
  <c r="G158" i="1" s="1"/>
  <c r="H158" i="1" s="1"/>
  <c r="I158" i="1" s="1"/>
  <c r="J158" i="1" s="1"/>
  <c r="K158" i="1" s="1"/>
  <c r="L158" i="1" s="1"/>
  <c r="M158" i="1" s="1"/>
  <c r="N158" i="1" s="1"/>
  <c r="O158" i="1" s="1"/>
  <c r="P158" i="1" s="1"/>
  <c r="Q158" i="1" s="1"/>
  <c r="R158" i="1" s="1"/>
  <c r="S157" i="1"/>
  <c r="K154" i="1"/>
  <c r="I154" i="1"/>
  <c r="G154" i="1"/>
  <c r="E154" i="1"/>
  <c r="C152" i="1"/>
  <c r="D152" i="1" s="1"/>
  <c r="E152" i="1" s="1"/>
  <c r="F152" i="1" s="1"/>
  <c r="G152" i="1" s="1"/>
  <c r="H152" i="1" s="1"/>
  <c r="I152" i="1" s="1"/>
  <c r="J152" i="1" s="1"/>
  <c r="K152" i="1" s="1"/>
  <c r="L152" i="1" s="1"/>
  <c r="M152" i="1" s="1"/>
  <c r="N152" i="1" s="1"/>
  <c r="O152" i="1" s="1"/>
  <c r="P152" i="1" s="1"/>
  <c r="Q152" i="1" s="1"/>
  <c r="R152" i="1" s="1"/>
  <c r="S151" i="1"/>
  <c r="K148" i="1"/>
  <c r="G148" i="1"/>
  <c r="C146" i="1"/>
  <c r="D146" i="1" s="1"/>
  <c r="E146" i="1" s="1"/>
  <c r="F146" i="1" s="1"/>
  <c r="G146" i="1" s="1"/>
  <c r="H146" i="1" s="1"/>
  <c r="I146" i="1" s="1"/>
  <c r="J146" i="1" s="1"/>
  <c r="K146" i="1" s="1"/>
  <c r="L146" i="1" s="1"/>
  <c r="M146" i="1" s="1"/>
  <c r="N146" i="1" s="1"/>
  <c r="O146" i="1" s="1"/>
  <c r="P146" i="1" s="1"/>
  <c r="Q146" i="1" s="1"/>
  <c r="R146" i="1" s="1"/>
  <c r="S145" i="1"/>
  <c r="K142" i="1"/>
  <c r="G142" i="1"/>
  <c r="E142" i="1"/>
  <c r="C140" i="1"/>
  <c r="D140" i="1" s="1"/>
  <c r="E140" i="1" s="1"/>
  <c r="F140" i="1" s="1"/>
  <c r="G140" i="1" s="1"/>
  <c r="H140" i="1" s="1"/>
  <c r="I140" i="1" s="1"/>
  <c r="J140" i="1" s="1"/>
  <c r="K140" i="1" s="1"/>
  <c r="L140" i="1" s="1"/>
  <c r="M140" i="1" s="1"/>
  <c r="N140" i="1" s="1"/>
  <c r="O140" i="1" s="1"/>
  <c r="P140" i="1" s="1"/>
  <c r="Q140" i="1" s="1"/>
  <c r="R140" i="1" s="1"/>
  <c r="S139" i="1"/>
  <c r="G136" i="1"/>
  <c r="C134" i="1"/>
  <c r="D134" i="1" s="1"/>
  <c r="E134" i="1" s="1"/>
  <c r="F134" i="1" s="1"/>
  <c r="G134" i="1" s="1"/>
  <c r="H134" i="1" s="1"/>
  <c r="I134" i="1" s="1"/>
  <c r="J134" i="1" s="1"/>
  <c r="K134" i="1" s="1"/>
  <c r="L134" i="1" s="1"/>
  <c r="M134" i="1" s="1"/>
  <c r="N134" i="1" s="1"/>
  <c r="O134" i="1" s="1"/>
  <c r="P134" i="1" s="1"/>
  <c r="Q134" i="1" s="1"/>
  <c r="R134" i="1" s="1"/>
  <c r="S133" i="1"/>
  <c r="G130" i="1"/>
  <c r="E130" i="1"/>
  <c r="C128" i="1"/>
  <c r="D128" i="1" s="1"/>
  <c r="E128" i="1" s="1"/>
  <c r="F128" i="1" s="1"/>
  <c r="G128" i="1" s="1"/>
  <c r="H128" i="1" s="1"/>
  <c r="I128" i="1" s="1"/>
  <c r="J128" i="1" s="1"/>
  <c r="K128" i="1" s="1"/>
  <c r="L128" i="1" s="1"/>
  <c r="M128" i="1" s="1"/>
  <c r="N128" i="1" s="1"/>
  <c r="O128" i="1" s="1"/>
  <c r="P128" i="1" s="1"/>
  <c r="Q128" i="1" s="1"/>
  <c r="R128" i="1" s="1"/>
  <c r="S127" i="1"/>
  <c r="I124" i="1"/>
  <c r="C122" i="1"/>
  <c r="S121" i="1"/>
  <c r="K118" i="1"/>
  <c r="I118" i="1"/>
  <c r="G118" i="1"/>
  <c r="E118" i="1"/>
  <c r="C116" i="1"/>
  <c r="D116" i="1" s="1"/>
  <c r="E116" i="1" s="1"/>
  <c r="F116" i="1" s="1"/>
  <c r="G116" i="1" s="1"/>
  <c r="H116" i="1" s="1"/>
  <c r="I116" i="1" s="1"/>
  <c r="J116" i="1" s="1"/>
  <c r="K116" i="1" s="1"/>
  <c r="L116" i="1" s="1"/>
  <c r="M116" i="1" s="1"/>
  <c r="N116" i="1" s="1"/>
  <c r="O116" i="1" s="1"/>
  <c r="P116" i="1" s="1"/>
  <c r="Q116" i="1" s="1"/>
  <c r="R116" i="1" s="1"/>
  <c r="S115" i="1"/>
  <c r="I112" i="1"/>
  <c r="E112" i="1"/>
  <c r="C110" i="1"/>
  <c r="S109" i="1"/>
  <c r="I106" i="1"/>
  <c r="G106" i="1"/>
  <c r="C104" i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Q104" i="1" s="1"/>
  <c r="R104" i="1" s="1"/>
  <c r="S103" i="1"/>
  <c r="G100" i="1"/>
  <c r="E100" i="1"/>
  <c r="C98" i="1"/>
  <c r="D98" i="1" s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Q98" i="1" s="1"/>
  <c r="R98" i="1" s="1"/>
  <c r="S97" i="1"/>
  <c r="K94" i="1"/>
  <c r="I94" i="1"/>
  <c r="G94" i="1"/>
  <c r="E94" i="1"/>
  <c r="C92" i="1"/>
  <c r="S91" i="1"/>
  <c r="G88" i="1"/>
  <c r="E88" i="1"/>
  <c r="C86" i="1"/>
  <c r="D86" i="1" s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Q86" i="1" s="1"/>
  <c r="R86" i="1" s="1"/>
  <c r="S85" i="1"/>
  <c r="I82" i="1"/>
  <c r="G82" i="1"/>
  <c r="E82" i="1"/>
  <c r="C80" i="1"/>
  <c r="S79" i="1"/>
  <c r="I76" i="1"/>
  <c r="G76" i="1"/>
  <c r="C74" i="1"/>
  <c r="D74" i="1" s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Q74" i="1" s="1"/>
  <c r="R74" i="1" s="1"/>
  <c r="S73" i="1"/>
  <c r="K70" i="1"/>
  <c r="I70" i="1"/>
  <c r="G70" i="1"/>
  <c r="E70" i="1"/>
  <c r="C68" i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Q68" i="1" s="1"/>
  <c r="R68" i="1" s="1"/>
  <c r="S67" i="1"/>
  <c r="K64" i="1"/>
  <c r="I64" i="1"/>
  <c r="G64" i="1"/>
  <c r="E64" i="1"/>
  <c r="C62" i="1"/>
  <c r="S61" i="1"/>
  <c r="I58" i="1"/>
  <c r="G58" i="1"/>
  <c r="E58" i="1"/>
  <c r="C56" i="1"/>
  <c r="D56" i="1" s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Q56" i="1" s="1"/>
  <c r="R56" i="1" s="1"/>
  <c r="S55" i="1"/>
  <c r="I52" i="1"/>
  <c r="G52" i="1"/>
  <c r="E52" i="1"/>
  <c r="C50" i="1"/>
  <c r="S49" i="1"/>
  <c r="I46" i="1"/>
  <c r="G46" i="1"/>
  <c r="E46" i="1"/>
  <c r="C44" i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R44" i="1" s="1"/>
  <c r="S43" i="1"/>
  <c r="K40" i="1"/>
  <c r="G40" i="1"/>
  <c r="E40" i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7" i="1"/>
  <c r="I34" i="1"/>
  <c r="C32" i="1"/>
  <c r="S31" i="1"/>
  <c r="K28" i="1"/>
  <c r="G28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5" i="1"/>
  <c r="K22" i="1"/>
  <c r="I22" i="1"/>
  <c r="E22" i="1"/>
  <c r="C20" i="1"/>
  <c r="S19" i="1"/>
  <c r="K16" i="1"/>
  <c r="I16" i="1"/>
  <c r="G16" i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3" i="1"/>
  <c r="S151" i="12" l="1"/>
  <c r="S157" i="13"/>
  <c r="S159" i="13"/>
  <c r="D8" i="13"/>
  <c r="E8" i="13" s="1"/>
  <c r="F8" i="13" s="1"/>
  <c r="G8" i="13" s="1"/>
  <c r="H8" i="13" s="1"/>
  <c r="I8" i="13" s="1"/>
  <c r="J8" i="13" s="1"/>
  <c r="K8" i="13" s="1"/>
  <c r="L8" i="13" s="1"/>
  <c r="M8" i="13" s="1"/>
  <c r="N8" i="13" s="1"/>
  <c r="O8" i="13" s="1"/>
  <c r="P8" i="13" s="1"/>
  <c r="Q8" i="13" s="1"/>
  <c r="R8" i="13" s="1"/>
  <c r="S156" i="13"/>
  <c r="S158" i="13"/>
  <c r="S151" i="10"/>
  <c r="S159" i="11"/>
  <c r="S158" i="11"/>
  <c r="D20" i="12"/>
  <c r="E20" i="12" s="1"/>
  <c r="F20" i="12" s="1"/>
  <c r="G20" i="12" s="1"/>
  <c r="H20" i="12" s="1"/>
  <c r="I20" i="12" s="1"/>
  <c r="J20" i="12" s="1"/>
  <c r="K20" i="12" s="1"/>
  <c r="L20" i="12" s="1"/>
  <c r="M20" i="12" s="1"/>
  <c r="N20" i="12" s="1"/>
  <c r="O20" i="12" s="1"/>
  <c r="P20" i="12" s="1"/>
  <c r="Q20" i="12" s="1"/>
  <c r="R20" i="12" s="1"/>
  <c r="D44" i="12"/>
  <c r="E44" i="12" s="1"/>
  <c r="F44" i="12" s="1"/>
  <c r="G44" i="12" s="1"/>
  <c r="H44" i="12" s="1"/>
  <c r="I44" i="12" s="1"/>
  <c r="J44" i="12" s="1"/>
  <c r="K44" i="12" s="1"/>
  <c r="L44" i="12" s="1"/>
  <c r="M44" i="12" s="1"/>
  <c r="N44" i="12" s="1"/>
  <c r="O44" i="12" s="1"/>
  <c r="P44" i="12" s="1"/>
  <c r="Q44" i="12" s="1"/>
  <c r="R44" i="12" s="1"/>
  <c r="D68" i="12"/>
  <c r="E68" i="12" s="1"/>
  <c r="F68" i="12" s="1"/>
  <c r="G68" i="12" s="1"/>
  <c r="H68" i="12" s="1"/>
  <c r="I68" i="12" s="1"/>
  <c r="J68" i="12" s="1"/>
  <c r="K68" i="12" s="1"/>
  <c r="L68" i="12" s="1"/>
  <c r="M68" i="12" s="1"/>
  <c r="N68" i="12" s="1"/>
  <c r="O68" i="12" s="1"/>
  <c r="P68" i="12" s="1"/>
  <c r="Q68" i="12" s="1"/>
  <c r="R68" i="12" s="1"/>
  <c r="D92" i="12"/>
  <c r="E92" i="12" s="1"/>
  <c r="F92" i="12" s="1"/>
  <c r="G92" i="12" s="1"/>
  <c r="H92" i="12" s="1"/>
  <c r="I92" i="12" s="1"/>
  <c r="J92" i="12" s="1"/>
  <c r="K92" i="12" s="1"/>
  <c r="L92" i="12" s="1"/>
  <c r="M92" i="12" s="1"/>
  <c r="N92" i="12" s="1"/>
  <c r="O92" i="12" s="1"/>
  <c r="P92" i="12" s="1"/>
  <c r="Q92" i="12" s="1"/>
  <c r="R92" i="12" s="1"/>
  <c r="D116" i="12"/>
  <c r="E116" i="12" s="1"/>
  <c r="F116" i="12" s="1"/>
  <c r="G116" i="12" s="1"/>
  <c r="H116" i="12" s="1"/>
  <c r="I116" i="12" s="1"/>
  <c r="J116" i="12" s="1"/>
  <c r="K116" i="12" s="1"/>
  <c r="L116" i="12" s="1"/>
  <c r="M116" i="12" s="1"/>
  <c r="N116" i="12" s="1"/>
  <c r="O116" i="12" s="1"/>
  <c r="P116" i="12" s="1"/>
  <c r="Q116" i="12" s="1"/>
  <c r="R116" i="12" s="1"/>
  <c r="D140" i="12"/>
  <c r="E140" i="12" s="1"/>
  <c r="F140" i="12" s="1"/>
  <c r="G140" i="12" s="1"/>
  <c r="H140" i="12" s="1"/>
  <c r="I140" i="12" s="1"/>
  <c r="J140" i="12" s="1"/>
  <c r="K140" i="12" s="1"/>
  <c r="L140" i="12" s="1"/>
  <c r="M140" i="12" s="1"/>
  <c r="N140" i="12" s="1"/>
  <c r="O140" i="12" s="1"/>
  <c r="P140" i="12" s="1"/>
  <c r="Q140" i="12" s="1"/>
  <c r="R140" i="12" s="1"/>
  <c r="S150" i="12"/>
  <c r="D56" i="13"/>
  <c r="E56" i="13" s="1"/>
  <c r="F56" i="13" s="1"/>
  <c r="G56" i="13" s="1"/>
  <c r="H56" i="13" s="1"/>
  <c r="I56" i="13" s="1"/>
  <c r="J56" i="13" s="1"/>
  <c r="K56" i="13" s="1"/>
  <c r="L56" i="13" s="1"/>
  <c r="M56" i="13" s="1"/>
  <c r="N56" i="13" s="1"/>
  <c r="O56" i="13" s="1"/>
  <c r="P56" i="13" s="1"/>
  <c r="Q56" i="13" s="1"/>
  <c r="R56" i="13" s="1"/>
  <c r="D104" i="13"/>
  <c r="E104" i="13" s="1"/>
  <c r="F104" i="13" s="1"/>
  <c r="G104" i="13" s="1"/>
  <c r="H104" i="13" s="1"/>
  <c r="I104" i="13" s="1"/>
  <c r="J104" i="13" s="1"/>
  <c r="K104" i="13" s="1"/>
  <c r="L104" i="13" s="1"/>
  <c r="M104" i="13" s="1"/>
  <c r="N104" i="13" s="1"/>
  <c r="O104" i="13" s="1"/>
  <c r="P104" i="13" s="1"/>
  <c r="Q104" i="13" s="1"/>
  <c r="R104" i="13" s="1"/>
  <c r="T8" i="12"/>
  <c r="D14" i="12"/>
  <c r="E14" i="12" s="1"/>
  <c r="F14" i="12" s="1"/>
  <c r="G14" i="12" s="1"/>
  <c r="H14" i="12" s="1"/>
  <c r="I14" i="12" s="1"/>
  <c r="J14" i="12" s="1"/>
  <c r="K14" i="12" s="1"/>
  <c r="L14" i="12" s="1"/>
  <c r="M14" i="12" s="1"/>
  <c r="N14" i="12" s="1"/>
  <c r="O14" i="12" s="1"/>
  <c r="P14" i="12" s="1"/>
  <c r="Q14" i="12" s="1"/>
  <c r="R14" i="12" s="1"/>
  <c r="T32" i="12"/>
  <c r="D38" i="12"/>
  <c r="E38" i="12" s="1"/>
  <c r="F38" i="12" s="1"/>
  <c r="G38" i="12" s="1"/>
  <c r="H38" i="12" s="1"/>
  <c r="I38" i="12" s="1"/>
  <c r="J38" i="12" s="1"/>
  <c r="K38" i="12" s="1"/>
  <c r="L38" i="12" s="1"/>
  <c r="M38" i="12" s="1"/>
  <c r="N38" i="12" s="1"/>
  <c r="O38" i="12" s="1"/>
  <c r="P38" i="12" s="1"/>
  <c r="Q38" i="12" s="1"/>
  <c r="R38" i="12" s="1"/>
  <c r="T56" i="12"/>
  <c r="D62" i="12"/>
  <c r="E62" i="12" s="1"/>
  <c r="F62" i="12" s="1"/>
  <c r="G62" i="12" s="1"/>
  <c r="H62" i="12" s="1"/>
  <c r="I62" i="12" s="1"/>
  <c r="J62" i="12" s="1"/>
  <c r="K62" i="12" s="1"/>
  <c r="L62" i="12" s="1"/>
  <c r="M62" i="12" s="1"/>
  <c r="N62" i="12" s="1"/>
  <c r="O62" i="12" s="1"/>
  <c r="P62" i="12" s="1"/>
  <c r="Q62" i="12" s="1"/>
  <c r="R62" i="12" s="1"/>
  <c r="T80" i="12"/>
  <c r="D86" i="12"/>
  <c r="E86" i="12" s="1"/>
  <c r="F86" i="12" s="1"/>
  <c r="G86" i="12" s="1"/>
  <c r="H86" i="12" s="1"/>
  <c r="I86" i="12" s="1"/>
  <c r="J86" i="12" s="1"/>
  <c r="K86" i="12" s="1"/>
  <c r="L86" i="12" s="1"/>
  <c r="M86" i="12" s="1"/>
  <c r="N86" i="12" s="1"/>
  <c r="O86" i="12" s="1"/>
  <c r="P86" i="12" s="1"/>
  <c r="Q86" i="12" s="1"/>
  <c r="R86" i="12" s="1"/>
  <c r="T104" i="12"/>
  <c r="D110" i="12"/>
  <c r="E110" i="12" s="1"/>
  <c r="F110" i="12" s="1"/>
  <c r="G110" i="12" s="1"/>
  <c r="H110" i="12" s="1"/>
  <c r="I110" i="12" s="1"/>
  <c r="J110" i="12" s="1"/>
  <c r="K110" i="12" s="1"/>
  <c r="L110" i="12" s="1"/>
  <c r="M110" i="12" s="1"/>
  <c r="N110" i="12" s="1"/>
  <c r="O110" i="12" s="1"/>
  <c r="P110" i="12" s="1"/>
  <c r="Q110" i="12" s="1"/>
  <c r="R110" i="12" s="1"/>
  <c r="T128" i="12"/>
  <c r="D134" i="12"/>
  <c r="E134" i="12" s="1"/>
  <c r="F134" i="12" s="1"/>
  <c r="G134" i="12" s="1"/>
  <c r="H134" i="12" s="1"/>
  <c r="I134" i="12" s="1"/>
  <c r="J134" i="12" s="1"/>
  <c r="K134" i="12" s="1"/>
  <c r="L134" i="12" s="1"/>
  <c r="M134" i="12" s="1"/>
  <c r="N134" i="12" s="1"/>
  <c r="O134" i="12" s="1"/>
  <c r="P134" i="12" s="1"/>
  <c r="Q134" i="12" s="1"/>
  <c r="R134" i="12" s="1"/>
  <c r="T32" i="13"/>
  <c r="D44" i="13"/>
  <c r="E44" i="13" s="1"/>
  <c r="F44" i="13" s="1"/>
  <c r="G44" i="13" s="1"/>
  <c r="H44" i="13" s="1"/>
  <c r="I44" i="13" s="1"/>
  <c r="J44" i="13" s="1"/>
  <c r="K44" i="13" s="1"/>
  <c r="L44" i="13" s="1"/>
  <c r="M44" i="13" s="1"/>
  <c r="N44" i="13" s="1"/>
  <c r="O44" i="13" s="1"/>
  <c r="P44" i="13" s="1"/>
  <c r="Q44" i="13" s="1"/>
  <c r="R44" i="13" s="1"/>
  <c r="T80" i="13"/>
  <c r="D92" i="13"/>
  <c r="E92" i="13" s="1"/>
  <c r="F92" i="13" s="1"/>
  <c r="G92" i="13" s="1"/>
  <c r="H92" i="13" s="1"/>
  <c r="I92" i="13" s="1"/>
  <c r="J92" i="13" s="1"/>
  <c r="K92" i="13" s="1"/>
  <c r="L92" i="13" s="1"/>
  <c r="M92" i="13" s="1"/>
  <c r="N92" i="13" s="1"/>
  <c r="O92" i="13" s="1"/>
  <c r="P92" i="13" s="1"/>
  <c r="Q92" i="13" s="1"/>
  <c r="R92" i="13" s="1"/>
  <c r="T128" i="13"/>
  <c r="D140" i="13"/>
  <c r="E140" i="13" s="1"/>
  <c r="F140" i="13" s="1"/>
  <c r="G140" i="13" s="1"/>
  <c r="H140" i="13" s="1"/>
  <c r="I140" i="13" s="1"/>
  <c r="J140" i="13" s="1"/>
  <c r="K140" i="13" s="1"/>
  <c r="L140" i="13" s="1"/>
  <c r="M140" i="13" s="1"/>
  <c r="N140" i="13" s="1"/>
  <c r="O140" i="13" s="1"/>
  <c r="P140" i="13" s="1"/>
  <c r="Q140" i="13" s="1"/>
  <c r="R140" i="13" s="1"/>
  <c r="T26" i="12"/>
  <c r="T50" i="12"/>
  <c r="T74" i="12"/>
  <c r="T98" i="12"/>
  <c r="T122" i="12"/>
  <c r="T146" i="12"/>
  <c r="T20" i="13"/>
  <c r="T68" i="13"/>
  <c r="T116" i="13"/>
  <c r="D26" i="13"/>
  <c r="E26" i="13" s="1"/>
  <c r="F26" i="13" s="1"/>
  <c r="G26" i="13" s="1"/>
  <c r="H26" i="13" s="1"/>
  <c r="I26" i="13" s="1"/>
  <c r="J26" i="13" s="1"/>
  <c r="K26" i="13" s="1"/>
  <c r="L26" i="13" s="1"/>
  <c r="M26" i="13" s="1"/>
  <c r="N26" i="13" s="1"/>
  <c r="O26" i="13" s="1"/>
  <c r="P26" i="13" s="1"/>
  <c r="Q26" i="13" s="1"/>
  <c r="R26" i="13" s="1"/>
  <c r="D50" i="13"/>
  <c r="E50" i="13" s="1"/>
  <c r="F50" i="13" s="1"/>
  <c r="G50" i="13" s="1"/>
  <c r="H50" i="13" s="1"/>
  <c r="I50" i="13" s="1"/>
  <c r="J50" i="13" s="1"/>
  <c r="K50" i="13" s="1"/>
  <c r="L50" i="13" s="1"/>
  <c r="M50" i="13" s="1"/>
  <c r="N50" i="13" s="1"/>
  <c r="O50" i="13" s="1"/>
  <c r="P50" i="13" s="1"/>
  <c r="Q50" i="13" s="1"/>
  <c r="R50" i="13" s="1"/>
  <c r="D74" i="13"/>
  <c r="E74" i="13" s="1"/>
  <c r="F74" i="13" s="1"/>
  <c r="G74" i="13" s="1"/>
  <c r="H74" i="13" s="1"/>
  <c r="I74" i="13" s="1"/>
  <c r="J74" i="13" s="1"/>
  <c r="K74" i="13" s="1"/>
  <c r="L74" i="13" s="1"/>
  <c r="M74" i="13" s="1"/>
  <c r="N74" i="13" s="1"/>
  <c r="O74" i="13" s="1"/>
  <c r="P74" i="13" s="1"/>
  <c r="Q74" i="13" s="1"/>
  <c r="R74" i="13" s="1"/>
  <c r="D98" i="13"/>
  <c r="E98" i="13" s="1"/>
  <c r="F98" i="13" s="1"/>
  <c r="G98" i="13" s="1"/>
  <c r="H98" i="13" s="1"/>
  <c r="I98" i="13" s="1"/>
  <c r="J98" i="13" s="1"/>
  <c r="K98" i="13" s="1"/>
  <c r="L98" i="13" s="1"/>
  <c r="M98" i="13" s="1"/>
  <c r="N98" i="13" s="1"/>
  <c r="O98" i="13" s="1"/>
  <c r="P98" i="13" s="1"/>
  <c r="Q98" i="13" s="1"/>
  <c r="R98" i="13" s="1"/>
  <c r="D122" i="13"/>
  <c r="E122" i="13" s="1"/>
  <c r="F122" i="13" s="1"/>
  <c r="G122" i="13" s="1"/>
  <c r="H122" i="13" s="1"/>
  <c r="I122" i="13" s="1"/>
  <c r="J122" i="13" s="1"/>
  <c r="K122" i="13" s="1"/>
  <c r="L122" i="13" s="1"/>
  <c r="M122" i="13" s="1"/>
  <c r="N122" i="13" s="1"/>
  <c r="O122" i="13" s="1"/>
  <c r="P122" i="13" s="1"/>
  <c r="Q122" i="13" s="1"/>
  <c r="R122" i="13" s="1"/>
  <c r="D146" i="13"/>
  <c r="E146" i="13" s="1"/>
  <c r="F146" i="13" s="1"/>
  <c r="G146" i="13" s="1"/>
  <c r="H146" i="13" s="1"/>
  <c r="I146" i="13" s="1"/>
  <c r="J146" i="13" s="1"/>
  <c r="K146" i="13" s="1"/>
  <c r="L146" i="13" s="1"/>
  <c r="M146" i="13" s="1"/>
  <c r="N146" i="13" s="1"/>
  <c r="O146" i="13" s="1"/>
  <c r="P146" i="13" s="1"/>
  <c r="Q146" i="13" s="1"/>
  <c r="R146" i="13" s="1"/>
  <c r="E152" i="13"/>
  <c r="F152" i="13" s="1"/>
  <c r="G152" i="13" s="1"/>
  <c r="H152" i="13" s="1"/>
  <c r="I152" i="13" s="1"/>
  <c r="J152" i="13" s="1"/>
  <c r="K152" i="13" s="1"/>
  <c r="L152" i="13" s="1"/>
  <c r="M152" i="13" s="1"/>
  <c r="D14" i="13"/>
  <c r="E14" i="13" s="1"/>
  <c r="F14" i="13" s="1"/>
  <c r="G14" i="13" s="1"/>
  <c r="H14" i="13" s="1"/>
  <c r="I14" i="13" s="1"/>
  <c r="J14" i="13" s="1"/>
  <c r="K14" i="13" s="1"/>
  <c r="L14" i="13" s="1"/>
  <c r="M14" i="13" s="1"/>
  <c r="N14" i="13" s="1"/>
  <c r="O14" i="13" s="1"/>
  <c r="P14" i="13" s="1"/>
  <c r="Q14" i="13" s="1"/>
  <c r="R14" i="13" s="1"/>
  <c r="D38" i="13"/>
  <c r="E38" i="13" s="1"/>
  <c r="F38" i="13" s="1"/>
  <c r="G38" i="13" s="1"/>
  <c r="H38" i="13" s="1"/>
  <c r="I38" i="13" s="1"/>
  <c r="J38" i="13" s="1"/>
  <c r="K38" i="13" s="1"/>
  <c r="L38" i="13" s="1"/>
  <c r="M38" i="13" s="1"/>
  <c r="N38" i="13" s="1"/>
  <c r="O38" i="13" s="1"/>
  <c r="P38" i="13" s="1"/>
  <c r="Q38" i="13" s="1"/>
  <c r="R38" i="13" s="1"/>
  <c r="D62" i="13"/>
  <c r="E62" i="13" s="1"/>
  <c r="F62" i="13" s="1"/>
  <c r="G62" i="13" s="1"/>
  <c r="H62" i="13" s="1"/>
  <c r="I62" i="13" s="1"/>
  <c r="J62" i="13" s="1"/>
  <c r="K62" i="13" s="1"/>
  <c r="L62" i="13" s="1"/>
  <c r="M62" i="13" s="1"/>
  <c r="N62" i="13" s="1"/>
  <c r="O62" i="13" s="1"/>
  <c r="P62" i="13" s="1"/>
  <c r="Q62" i="13" s="1"/>
  <c r="R62" i="13" s="1"/>
  <c r="D86" i="13"/>
  <c r="E86" i="13" s="1"/>
  <c r="F86" i="13" s="1"/>
  <c r="G86" i="13" s="1"/>
  <c r="H86" i="13" s="1"/>
  <c r="I86" i="13" s="1"/>
  <c r="J86" i="13" s="1"/>
  <c r="K86" i="13" s="1"/>
  <c r="L86" i="13" s="1"/>
  <c r="M86" i="13" s="1"/>
  <c r="N86" i="13" s="1"/>
  <c r="O86" i="13" s="1"/>
  <c r="P86" i="13" s="1"/>
  <c r="Q86" i="13" s="1"/>
  <c r="R86" i="13" s="1"/>
  <c r="D110" i="13"/>
  <c r="E110" i="13" s="1"/>
  <c r="F110" i="13" s="1"/>
  <c r="G110" i="13" s="1"/>
  <c r="H110" i="13" s="1"/>
  <c r="I110" i="13" s="1"/>
  <c r="J110" i="13" s="1"/>
  <c r="K110" i="13" s="1"/>
  <c r="L110" i="13" s="1"/>
  <c r="M110" i="13" s="1"/>
  <c r="N110" i="13" s="1"/>
  <c r="O110" i="13" s="1"/>
  <c r="P110" i="13" s="1"/>
  <c r="Q110" i="13" s="1"/>
  <c r="R110" i="13" s="1"/>
  <c r="D134" i="13"/>
  <c r="E134" i="13" s="1"/>
  <c r="F134" i="13" s="1"/>
  <c r="G134" i="13" s="1"/>
  <c r="H134" i="13" s="1"/>
  <c r="I134" i="13" s="1"/>
  <c r="J134" i="13" s="1"/>
  <c r="K134" i="13" s="1"/>
  <c r="L134" i="13" s="1"/>
  <c r="M134" i="13" s="1"/>
  <c r="N134" i="13" s="1"/>
  <c r="O134" i="13" s="1"/>
  <c r="P134" i="13" s="1"/>
  <c r="Q134" i="13" s="1"/>
  <c r="R134" i="13" s="1"/>
  <c r="S157" i="11"/>
  <c r="S156" i="11"/>
  <c r="D26" i="10"/>
  <c r="E26" i="10" s="1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T74" i="10"/>
  <c r="T110" i="10"/>
  <c r="T134" i="10"/>
  <c r="D158" i="9"/>
  <c r="E158" i="9" s="1"/>
  <c r="F158" i="9" s="1"/>
  <c r="G158" i="9" s="1"/>
  <c r="H158" i="9" s="1"/>
  <c r="I158" i="9" s="1"/>
  <c r="J158" i="9" s="1"/>
  <c r="K158" i="9" s="1"/>
  <c r="L158" i="9" s="1"/>
  <c r="M158" i="9" s="1"/>
  <c r="N158" i="9" s="1"/>
  <c r="O158" i="9" s="1"/>
  <c r="P158" i="9" s="1"/>
  <c r="Q158" i="9" s="1"/>
  <c r="R158" i="9" s="1"/>
  <c r="T152" i="9"/>
  <c r="T146" i="1"/>
  <c r="T152" i="1"/>
  <c r="T50" i="10"/>
  <c r="T98" i="10"/>
  <c r="T122" i="10"/>
  <c r="T146" i="10"/>
  <c r="T38" i="10"/>
  <c r="T86" i="10"/>
  <c r="T14" i="10"/>
  <c r="T62" i="10"/>
  <c r="S150" i="10"/>
  <c r="T38" i="11"/>
  <c r="T86" i="11"/>
  <c r="T134" i="11"/>
  <c r="D8" i="10"/>
  <c r="E8" i="10" s="1"/>
  <c r="F8" i="10" s="1"/>
  <c r="G8" i="10" s="1"/>
  <c r="H8" i="10" s="1"/>
  <c r="I8" i="10" s="1"/>
  <c r="J8" i="10" s="1"/>
  <c r="K8" i="10" s="1"/>
  <c r="L8" i="10" s="1"/>
  <c r="M8" i="10" s="1"/>
  <c r="N8" i="10" s="1"/>
  <c r="O8" i="10" s="1"/>
  <c r="P8" i="10" s="1"/>
  <c r="Q8" i="10" s="1"/>
  <c r="R8" i="10" s="1"/>
  <c r="D20" i="10"/>
  <c r="E20" i="10" s="1"/>
  <c r="F20" i="10" s="1"/>
  <c r="G20" i="10" s="1"/>
  <c r="H20" i="10" s="1"/>
  <c r="I20" i="10" s="1"/>
  <c r="J20" i="10" s="1"/>
  <c r="K20" i="10" s="1"/>
  <c r="L20" i="10" s="1"/>
  <c r="M20" i="10" s="1"/>
  <c r="N20" i="10" s="1"/>
  <c r="O20" i="10" s="1"/>
  <c r="P20" i="10" s="1"/>
  <c r="Q20" i="10" s="1"/>
  <c r="R20" i="10" s="1"/>
  <c r="D32" i="10"/>
  <c r="E32" i="10" s="1"/>
  <c r="F32" i="10" s="1"/>
  <c r="G32" i="10" s="1"/>
  <c r="H32" i="10" s="1"/>
  <c r="I32" i="10" s="1"/>
  <c r="J32" i="10" s="1"/>
  <c r="K32" i="10" s="1"/>
  <c r="L32" i="10" s="1"/>
  <c r="M32" i="10" s="1"/>
  <c r="N32" i="10" s="1"/>
  <c r="O32" i="10" s="1"/>
  <c r="P32" i="10" s="1"/>
  <c r="Q32" i="10" s="1"/>
  <c r="R32" i="10" s="1"/>
  <c r="D44" i="10"/>
  <c r="E44" i="10" s="1"/>
  <c r="F44" i="10" s="1"/>
  <c r="G44" i="10" s="1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R44" i="10" s="1"/>
  <c r="D56" i="10"/>
  <c r="E56" i="10" s="1"/>
  <c r="F56" i="10" s="1"/>
  <c r="G56" i="10" s="1"/>
  <c r="H56" i="10" s="1"/>
  <c r="I56" i="10" s="1"/>
  <c r="J56" i="10" s="1"/>
  <c r="K56" i="10" s="1"/>
  <c r="L56" i="10" s="1"/>
  <c r="M56" i="10" s="1"/>
  <c r="N56" i="10" s="1"/>
  <c r="O56" i="10" s="1"/>
  <c r="P56" i="10" s="1"/>
  <c r="Q56" i="10" s="1"/>
  <c r="R56" i="10" s="1"/>
  <c r="D68" i="10"/>
  <c r="E68" i="10" s="1"/>
  <c r="F68" i="10" s="1"/>
  <c r="G68" i="10" s="1"/>
  <c r="H68" i="10" s="1"/>
  <c r="I68" i="10" s="1"/>
  <c r="J68" i="10" s="1"/>
  <c r="K68" i="10" s="1"/>
  <c r="L68" i="10" s="1"/>
  <c r="M68" i="10" s="1"/>
  <c r="N68" i="10" s="1"/>
  <c r="O68" i="10" s="1"/>
  <c r="P68" i="10" s="1"/>
  <c r="Q68" i="10" s="1"/>
  <c r="R68" i="10" s="1"/>
  <c r="D80" i="10"/>
  <c r="E80" i="10" s="1"/>
  <c r="F80" i="10" s="1"/>
  <c r="G80" i="10" s="1"/>
  <c r="H80" i="10" s="1"/>
  <c r="I80" i="10" s="1"/>
  <c r="J80" i="10" s="1"/>
  <c r="K80" i="10" s="1"/>
  <c r="L80" i="10" s="1"/>
  <c r="M80" i="10" s="1"/>
  <c r="N80" i="10" s="1"/>
  <c r="O80" i="10" s="1"/>
  <c r="P80" i="10" s="1"/>
  <c r="Q80" i="10" s="1"/>
  <c r="R80" i="10" s="1"/>
  <c r="D92" i="10"/>
  <c r="E92" i="10" s="1"/>
  <c r="F92" i="10" s="1"/>
  <c r="G92" i="10" s="1"/>
  <c r="H92" i="10" s="1"/>
  <c r="I92" i="10" s="1"/>
  <c r="J92" i="10" s="1"/>
  <c r="K92" i="10" s="1"/>
  <c r="L92" i="10" s="1"/>
  <c r="M92" i="10" s="1"/>
  <c r="N92" i="10" s="1"/>
  <c r="O92" i="10" s="1"/>
  <c r="P92" i="10" s="1"/>
  <c r="Q92" i="10" s="1"/>
  <c r="R92" i="10" s="1"/>
  <c r="T104" i="10"/>
  <c r="T116" i="10"/>
  <c r="T128" i="10"/>
  <c r="T140" i="10"/>
  <c r="T62" i="11"/>
  <c r="T110" i="11"/>
  <c r="T26" i="11"/>
  <c r="T50" i="11"/>
  <c r="T74" i="11"/>
  <c r="T98" i="11"/>
  <c r="T122" i="11"/>
  <c r="T146" i="11"/>
  <c r="T32" i="11"/>
  <c r="T56" i="11"/>
  <c r="T80" i="11"/>
  <c r="T104" i="11"/>
  <c r="T128" i="11"/>
  <c r="T152" i="11"/>
  <c r="D8" i="11"/>
  <c r="E8" i="11" s="1"/>
  <c r="F8" i="11" s="1"/>
  <c r="G8" i="11" s="1"/>
  <c r="H8" i="11" s="1"/>
  <c r="I8" i="11" s="1"/>
  <c r="J8" i="11" s="1"/>
  <c r="K8" i="11" s="1"/>
  <c r="L8" i="11" s="1"/>
  <c r="M8" i="11" s="1"/>
  <c r="N8" i="11" s="1"/>
  <c r="O8" i="11" s="1"/>
  <c r="P8" i="11" s="1"/>
  <c r="Q8" i="11" s="1"/>
  <c r="R8" i="11" s="1"/>
  <c r="E14" i="11"/>
  <c r="F14" i="11" s="1"/>
  <c r="G14" i="11" s="1"/>
  <c r="H14" i="11" s="1"/>
  <c r="I14" i="11" s="1"/>
  <c r="J14" i="11" s="1"/>
  <c r="K14" i="11" s="1"/>
  <c r="L14" i="11" s="1"/>
  <c r="M14" i="11" s="1"/>
  <c r="N14" i="11" s="1"/>
  <c r="O14" i="11" s="1"/>
  <c r="P14" i="11" s="1"/>
  <c r="Q14" i="11" s="1"/>
  <c r="R14" i="11" s="1"/>
  <c r="D20" i="1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D44" i="11"/>
  <c r="E44" i="11" s="1"/>
  <c r="F44" i="11" s="1"/>
  <c r="G44" i="11" s="1"/>
  <c r="H44" i="11" s="1"/>
  <c r="I44" i="11" s="1"/>
  <c r="J44" i="11" s="1"/>
  <c r="K44" i="11" s="1"/>
  <c r="L44" i="11" s="1"/>
  <c r="M44" i="11" s="1"/>
  <c r="N44" i="11" s="1"/>
  <c r="O44" i="11" s="1"/>
  <c r="P44" i="11" s="1"/>
  <c r="Q44" i="11" s="1"/>
  <c r="R44" i="11" s="1"/>
  <c r="D68" i="11"/>
  <c r="E68" i="11" s="1"/>
  <c r="F68" i="11" s="1"/>
  <c r="G68" i="11" s="1"/>
  <c r="H68" i="11" s="1"/>
  <c r="I68" i="11" s="1"/>
  <c r="J68" i="11" s="1"/>
  <c r="K68" i="11" s="1"/>
  <c r="L68" i="11" s="1"/>
  <c r="M68" i="11" s="1"/>
  <c r="N68" i="11" s="1"/>
  <c r="O68" i="11" s="1"/>
  <c r="P68" i="11" s="1"/>
  <c r="Q68" i="11" s="1"/>
  <c r="R68" i="11" s="1"/>
  <c r="D92" i="11"/>
  <c r="E92" i="11" s="1"/>
  <c r="F92" i="11" s="1"/>
  <c r="G92" i="11" s="1"/>
  <c r="H92" i="11" s="1"/>
  <c r="I92" i="11" s="1"/>
  <c r="J92" i="11" s="1"/>
  <c r="K92" i="11" s="1"/>
  <c r="L92" i="11" s="1"/>
  <c r="M92" i="11" s="1"/>
  <c r="N92" i="11" s="1"/>
  <c r="O92" i="11" s="1"/>
  <c r="P92" i="11" s="1"/>
  <c r="Q92" i="11" s="1"/>
  <c r="R92" i="11" s="1"/>
  <c r="D116" i="11"/>
  <c r="E116" i="11" s="1"/>
  <c r="F116" i="11" s="1"/>
  <c r="G116" i="11" s="1"/>
  <c r="H116" i="11" s="1"/>
  <c r="I116" i="11" s="1"/>
  <c r="J116" i="11" s="1"/>
  <c r="K116" i="11" s="1"/>
  <c r="L116" i="11" s="1"/>
  <c r="M116" i="11" s="1"/>
  <c r="N116" i="11" s="1"/>
  <c r="O116" i="11" s="1"/>
  <c r="P116" i="11" s="1"/>
  <c r="Q116" i="11" s="1"/>
  <c r="R116" i="11" s="1"/>
  <c r="D140" i="11"/>
  <c r="E140" i="11" s="1"/>
  <c r="F140" i="11" s="1"/>
  <c r="G140" i="11" s="1"/>
  <c r="H140" i="11" s="1"/>
  <c r="I140" i="11" s="1"/>
  <c r="J140" i="11" s="1"/>
  <c r="K140" i="11" s="1"/>
  <c r="L140" i="11" s="1"/>
  <c r="M140" i="11" s="1"/>
  <c r="N140" i="11" s="1"/>
  <c r="O140" i="11" s="1"/>
  <c r="P140" i="11" s="1"/>
  <c r="Q140" i="11" s="1"/>
  <c r="R140" i="11" s="1"/>
  <c r="T188" i="9"/>
  <c r="D194" i="9"/>
  <c r="E194" i="9" s="1"/>
  <c r="F194" i="9" s="1"/>
  <c r="G194" i="9" s="1"/>
  <c r="H194" i="9" s="1"/>
  <c r="I194" i="9" s="1"/>
  <c r="J194" i="9" s="1"/>
  <c r="K194" i="9" s="1"/>
  <c r="L194" i="9" s="1"/>
  <c r="M194" i="9" s="1"/>
  <c r="N194" i="9" s="1"/>
  <c r="O194" i="9" s="1"/>
  <c r="P194" i="9" s="1"/>
  <c r="Q194" i="9" s="1"/>
  <c r="R194" i="9" s="1"/>
  <c r="T212" i="9"/>
  <c r="D200" i="9"/>
  <c r="E200" i="9" s="1"/>
  <c r="F200" i="9" s="1"/>
  <c r="G200" i="9" s="1"/>
  <c r="H200" i="9" s="1"/>
  <c r="I200" i="9" s="1"/>
  <c r="J200" i="9" s="1"/>
  <c r="K200" i="9" s="1"/>
  <c r="L200" i="9" s="1"/>
  <c r="M200" i="9" s="1"/>
  <c r="N200" i="9" s="1"/>
  <c r="O200" i="9" s="1"/>
  <c r="P200" i="9" s="1"/>
  <c r="Q200" i="9" s="1"/>
  <c r="R200" i="9" s="1"/>
  <c r="D182" i="9"/>
  <c r="E182" i="9" s="1"/>
  <c r="F182" i="9" s="1"/>
  <c r="G182" i="9" s="1"/>
  <c r="H182" i="9" s="1"/>
  <c r="I182" i="9" s="1"/>
  <c r="J182" i="9" s="1"/>
  <c r="K182" i="9" s="1"/>
  <c r="L182" i="9" s="1"/>
  <c r="M182" i="9" s="1"/>
  <c r="N182" i="9" s="1"/>
  <c r="O182" i="9" s="1"/>
  <c r="P182" i="9" s="1"/>
  <c r="Q182" i="9" s="1"/>
  <c r="R182" i="9" s="1"/>
  <c r="D206" i="9"/>
  <c r="E206" i="9" s="1"/>
  <c r="F206" i="9" s="1"/>
  <c r="G206" i="9" s="1"/>
  <c r="H206" i="9" s="1"/>
  <c r="I206" i="9" s="1"/>
  <c r="J206" i="9" s="1"/>
  <c r="K206" i="9" s="1"/>
  <c r="L206" i="9" s="1"/>
  <c r="M206" i="9" s="1"/>
  <c r="N206" i="9" s="1"/>
  <c r="O206" i="9" s="1"/>
  <c r="P206" i="9" s="1"/>
  <c r="Q206" i="9" s="1"/>
  <c r="R206" i="9" s="1"/>
  <c r="T176" i="9"/>
  <c r="T146" i="9"/>
  <c r="D140" i="9"/>
  <c r="E140" i="9" s="1"/>
  <c r="F140" i="9" s="1"/>
  <c r="G140" i="9" s="1"/>
  <c r="H140" i="9" s="1"/>
  <c r="I140" i="9" s="1"/>
  <c r="J140" i="9" s="1"/>
  <c r="K140" i="9" s="1"/>
  <c r="L140" i="9" s="1"/>
  <c r="M140" i="9" s="1"/>
  <c r="N140" i="9" s="1"/>
  <c r="O140" i="9" s="1"/>
  <c r="P140" i="9" s="1"/>
  <c r="Q140" i="9" s="1"/>
  <c r="R140" i="9" s="1"/>
  <c r="D164" i="9"/>
  <c r="E164" i="9" s="1"/>
  <c r="F164" i="9" s="1"/>
  <c r="G164" i="9" s="1"/>
  <c r="H164" i="9" s="1"/>
  <c r="I164" i="9" s="1"/>
  <c r="J164" i="9" s="1"/>
  <c r="K164" i="9" s="1"/>
  <c r="L164" i="9" s="1"/>
  <c r="M164" i="9" s="1"/>
  <c r="N164" i="9" s="1"/>
  <c r="O164" i="9" s="1"/>
  <c r="P164" i="9" s="1"/>
  <c r="Q164" i="9" s="1"/>
  <c r="R164" i="9" s="1"/>
  <c r="T170" i="9"/>
  <c r="T104" i="9"/>
  <c r="D110" i="9"/>
  <c r="E110" i="9" s="1"/>
  <c r="F110" i="9" s="1"/>
  <c r="G110" i="9" s="1"/>
  <c r="H110" i="9" s="1"/>
  <c r="I110" i="9" s="1"/>
  <c r="J110" i="9" s="1"/>
  <c r="K110" i="9" s="1"/>
  <c r="L110" i="9" s="1"/>
  <c r="M110" i="9" s="1"/>
  <c r="N110" i="9" s="1"/>
  <c r="O110" i="9" s="1"/>
  <c r="P110" i="9" s="1"/>
  <c r="Q110" i="9" s="1"/>
  <c r="R110" i="9" s="1"/>
  <c r="T128" i="9"/>
  <c r="D134" i="9"/>
  <c r="E134" i="9" s="1"/>
  <c r="F134" i="9" s="1"/>
  <c r="G134" i="9" s="1"/>
  <c r="H134" i="9" s="1"/>
  <c r="I134" i="9" s="1"/>
  <c r="J134" i="9" s="1"/>
  <c r="K134" i="9" s="1"/>
  <c r="L134" i="9" s="1"/>
  <c r="M134" i="9" s="1"/>
  <c r="N134" i="9" s="1"/>
  <c r="O134" i="9" s="1"/>
  <c r="P134" i="9" s="1"/>
  <c r="Q134" i="9" s="1"/>
  <c r="R134" i="9" s="1"/>
  <c r="D116" i="9"/>
  <c r="E116" i="9" s="1"/>
  <c r="F116" i="9" s="1"/>
  <c r="G116" i="9" s="1"/>
  <c r="H116" i="9" s="1"/>
  <c r="I116" i="9" s="1"/>
  <c r="J116" i="9" s="1"/>
  <c r="K116" i="9" s="1"/>
  <c r="L116" i="9" s="1"/>
  <c r="M116" i="9" s="1"/>
  <c r="N116" i="9" s="1"/>
  <c r="O116" i="9" s="1"/>
  <c r="P116" i="9" s="1"/>
  <c r="Q116" i="9" s="1"/>
  <c r="R116" i="9" s="1"/>
  <c r="D98" i="9"/>
  <c r="E98" i="9" s="1"/>
  <c r="F98" i="9" s="1"/>
  <c r="G98" i="9" s="1"/>
  <c r="H98" i="9" s="1"/>
  <c r="I98" i="9" s="1"/>
  <c r="J98" i="9" s="1"/>
  <c r="K98" i="9" s="1"/>
  <c r="L98" i="9" s="1"/>
  <c r="M98" i="9" s="1"/>
  <c r="N98" i="9" s="1"/>
  <c r="O98" i="9" s="1"/>
  <c r="P98" i="9" s="1"/>
  <c r="Q98" i="9" s="1"/>
  <c r="R98" i="9" s="1"/>
  <c r="D122" i="9"/>
  <c r="E122" i="9" s="1"/>
  <c r="F122" i="9" s="1"/>
  <c r="G122" i="9" s="1"/>
  <c r="H122" i="9" s="1"/>
  <c r="I122" i="9" s="1"/>
  <c r="J122" i="9" s="1"/>
  <c r="K122" i="9" s="1"/>
  <c r="L122" i="9" s="1"/>
  <c r="M122" i="9" s="1"/>
  <c r="N122" i="9" s="1"/>
  <c r="O122" i="9" s="1"/>
  <c r="P122" i="9" s="1"/>
  <c r="Q122" i="9" s="1"/>
  <c r="R122" i="9" s="1"/>
  <c r="T62" i="9"/>
  <c r="D68" i="9"/>
  <c r="E68" i="9" s="1"/>
  <c r="F68" i="9" s="1"/>
  <c r="G68" i="9" s="1"/>
  <c r="H68" i="9" s="1"/>
  <c r="I68" i="9" s="1"/>
  <c r="J68" i="9" s="1"/>
  <c r="K68" i="9" s="1"/>
  <c r="L68" i="9" s="1"/>
  <c r="M68" i="9" s="1"/>
  <c r="N68" i="9" s="1"/>
  <c r="O68" i="9" s="1"/>
  <c r="P68" i="9" s="1"/>
  <c r="Q68" i="9" s="1"/>
  <c r="R68" i="9" s="1"/>
  <c r="T86" i="9"/>
  <c r="D92" i="9"/>
  <c r="E92" i="9" s="1"/>
  <c r="F92" i="9" s="1"/>
  <c r="G92" i="9" s="1"/>
  <c r="H92" i="9" s="1"/>
  <c r="I92" i="9" s="1"/>
  <c r="J92" i="9" s="1"/>
  <c r="K92" i="9" s="1"/>
  <c r="L92" i="9" s="1"/>
  <c r="M92" i="9" s="1"/>
  <c r="N92" i="9" s="1"/>
  <c r="O92" i="9" s="1"/>
  <c r="P92" i="9" s="1"/>
  <c r="Q92" i="9" s="1"/>
  <c r="R92" i="9" s="1"/>
  <c r="D74" i="9"/>
  <c r="E74" i="9" s="1"/>
  <c r="F74" i="9" s="1"/>
  <c r="G74" i="9" s="1"/>
  <c r="H74" i="9" s="1"/>
  <c r="I74" i="9" s="1"/>
  <c r="J74" i="9" s="1"/>
  <c r="K74" i="9" s="1"/>
  <c r="L74" i="9" s="1"/>
  <c r="M74" i="9" s="1"/>
  <c r="N74" i="9" s="1"/>
  <c r="O74" i="9" s="1"/>
  <c r="P74" i="9" s="1"/>
  <c r="Q74" i="9" s="1"/>
  <c r="R74" i="9" s="1"/>
  <c r="D56" i="9"/>
  <c r="E56" i="9" s="1"/>
  <c r="F56" i="9" s="1"/>
  <c r="G56" i="9" s="1"/>
  <c r="H56" i="9" s="1"/>
  <c r="I56" i="9" s="1"/>
  <c r="J56" i="9" s="1"/>
  <c r="K56" i="9" s="1"/>
  <c r="L56" i="9" s="1"/>
  <c r="M56" i="9" s="1"/>
  <c r="N56" i="9" s="1"/>
  <c r="O56" i="9" s="1"/>
  <c r="P56" i="9" s="1"/>
  <c r="Q56" i="9" s="1"/>
  <c r="R56" i="9" s="1"/>
  <c r="D80" i="9"/>
  <c r="E80" i="9" s="1"/>
  <c r="F80" i="9" s="1"/>
  <c r="G80" i="9" s="1"/>
  <c r="H80" i="9" s="1"/>
  <c r="I80" i="9" s="1"/>
  <c r="J80" i="9" s="1"/>
  <c r="K80" i="9" s="1"/>
  <c r="L80" i="9" s="1"/>
  <c r="M80" i="9" s="1"/>
  <c r="N80" i="9" s="1"/>
  <c r="O80" i="9" s="1"/>
  <c r="P80" i="9" s="1"/>
  <c r="Q80" i="9" s="1"/>
  <c r="R80" i="9" s="1"/>
  <c r="T20" i="9"/>
  <c r="D26" i="9"/>
  <c r="E26" i="9" s="1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R26" i="9" s="1"/>
  <c r="T44" i="9"/>
  <c r="D50" i="9"/>
  <c r="E50" i="9" s="1"/>
  <c r="F50" i="9" s="1"/>
  <c r="G50" i="9" s="1"/>
  <c r="H50" i="9" s="1"/>
  <c r="I50" i="9" s="1"/>
  <c r="J50" i="9" s="1"/>
  <c r="K50" i="9" s="1"/>
  <c r="L50" i="9" s="1"/>
  <c r="M50" i="9" s="1"/>
  <c r="N50" i="9" s="1"/>
  <c r="O50" i="9" s="1"/>
  <c r="P50" i="9" s="1"/>
  <c r="Q50" i="9" s="1"/>
  <c r="R50" i="9" s="1"/>
  <c r="D32" i="9"/>
  <c r="E32" i="9" s="1"/>
  <c r="F32" i="9" s="1"/>
  <c r="G32" i="9" s="1"/>
  <c r="H32" i="9" s="1"/>
  <c r="I32" i="9" s="1"/>
  <c r="J32" i="9" s="1"/>
  <c r="K32" i="9" s="1"/>
  <c r="L32" i="9" s="1"/>
  <c r="M32" i="9" s="1"/>
  <c r="N32" i="9" s="1"/>
  <c r="O32" i="9" s="1"/>
  <c r="P32" i="9" s="1"/>
  <c r="Q32" i="9" s="1"/>
  <c r="R32" i="9" s="1"/>
  <c r="D14" i="9"/>
  <c r="E14" i="9" s="1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P14" i="9" s="1"/>
  <c r="Q14" i="9" s="1"/>
  <c r="R14" i="9" s="1"/>
  <c r="D38" i="9"/>
  <c r="E38" i="9" s="1"/>
  <c r="F38" i="9" s="1"/>
  <c r="G38" i="9" s="1"/>
  <c r="H38" i="9" s="1"/>
  <c r="I38" i="9" s="1"/>
  <c r="J38" i="9" s="1"/>
  <c r="K38" i="9" s="1"/>
  <c r="L38" i="9" s="1"/>
  <c r="M38" i="9" s="1"/>
  <c r="N38" i="9" s="1"/>
  <c r="O38" i="9" s="1"/>
  <c r="P38" i="9" s="1"/>
  <c r="Q38" i="9" s="1"/>
  <c r="R38" i="9" s="1"/>
  <c r="T164" i="1"/>
  <c r="T176" i="1"/>
  <c r="T188" i="1"/>
  <c r="D170" i="1"/>
  <c r="E170" i="1" s="1"/>
  <c r="F170" i="1" s="1"/>
  <c r="G170" i="1" s="1"/>
  <c r="H170" i="1" s="1"/>
  <c r="I170" i="1" s="1"/>
  <c r="J170" i="1" s="1"/>
  <c r="K170" i="1" s="1"/>
  <c r="L170" i="1" s="1"/>
  <c r="M170" i="1" s="1"/>
  <c r="N170" i="1" s="1"/>
  <c r="O170" i="1" s="1"/>
  <c r="P170" i="1" s="1"/>
  <c r="Q170" i="1" s="1"/>
  <c r="R170" i="1" s="1"/>
  <c r="D182" i="1"/>
  <c r="E182" i="1" s="1"/>
  <c r="F182" i="1" s="1"/>
  <c r="G182" i="1" s="1"/>
  <c r="H182" i="1" s="1"/>
  <c r="I182" i="1" s="1"/>
  <c r="J182" i="1" s="1"/>
  <c r="K182" i="1" s="1"/>
  <c r="L182" i="1" s="1"/>
  <c r="M182" i="1" s="1"/>
  <c r="N182" i="1" s="1"/>
  <c r="O182" i="1" s="1"/>
  <c r="P182" i="1" s="1"/>
  <c r="Q182" i="1" s="1"/>
  <c r="R182" i="1" s="1"/>
  <c r="T134" i="1"/>
  <c r="T158" i="1"/>
  <c r="T140" i="1"/>
  <c r="T128" i="1"/>
  <c r="T116" i="1"/>
  <c r="T104" i="1"/>
  <c r="D110" i="1"/>
  <c r="E110" i="1" s="1"/>
  <c r="F110" i="1" s="1"/>
  <c r="G110" i="1" s="1"/>
  <c r="H110" i="1" s="1"/>
  <c r="I110" i="1" s="1"/>
  <c r="J110" i="1" s="1"/>
  <c r="K110" i="1" s="1"/>
  <c r="L110" i="1" s="1"/>
  <c r="M110" i="1" s="1"/>
  <c r="N110" i="1" s="1"/>
  <c r="O110" i="1" s="1"/>
  <c r="P110" i="1" s="1"/>
  <c r="Q110" i="1" s="1"/>
  <c r="R110" i="1" s="1"/>
  <c r="D122" i="1"/>
  <c r="E122" i="1" s="1"/>
  <c r="F122" i="1" s="1"/>
  <c r="G122" i="1" s="1"/>
  <c r="H122" i="1" s="1"/>
  <c r="I122" i="1" s="1"/>
  <c r="J122" i="1" s="1"/>
  <c r="K122" i="1" s="1"/>
  <c r="L122" i="1" s="1"/>
  <c r="M122" i="1" s="1"/>
  <c r="N122" i="1" s="1"/>
  <c r="O122" i="1" s="1"/>
  <c r="P122" i="1" s="1"/>
  <c r="Q122" i="1" s="1"/>
  <c r="R122" i="1" s="1"/>
  <c r="T74" i="1"/>
  <c r="T86" i="1"/>
  <c r="T98" i="1"/>
  <c r="D80" i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D92" i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Q92" i="1" s="1"/>
  <c r="R92" i="1" s="1"/>
  <c r="T44" i="1"/>
  <c r="T56" i="1"/>
  <c r="T68" i="1"/>
  <c r="D50" i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D62" i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Q62" i="1" s="1"/>
  <c r="R62" i="1" s="1"/>
  <c r="T14" i="1"/>
  <c r="T26" i="1"/>
  <c r="T38" i="1"/>
  <c r="D20" i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D32" i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L10" i="9"/>
  <c r="I10" i="9"/>
  <c r="E10" i="9"/>
  <c r="F216" i="9"/>
  <c r="G216" i="9"/>
  <c r="H216" i="9"/>
  <c r="I216" i="9"/>
  <c r="J216" i="9"/>
  <c r="F217" i="9"/>
  <c r="G217" i="9"/>
  <c r="H217" i="9"/>
  <c r="I217" i="9"/>
  <c r="J217" i="9"/>
  <c r="K208" i="1"/>
  <c r="G208" i="1"/>
  <c r="E208" i="1"/>
  <c r="C206" i="1"/>
  <c r="S205" i="1"/>
  <c r="K202" i="1"/>
  <c r="I202" i="1"/>
  <c r="G202" i="1"/>
  <c r="E202" i="1"/>
  <c r="C200" i="1"/>
  <c r="S199" i="1"/>
  <c r="K196" i="1"/>
  <c r="G196" i="1"/>
  <c r="E196" i="1"/>
  <c r="C194" i="1"/>
  <c r="S193" i="1"/>
  <c r="K10" i="1"/>
  <c r="G210" i="1"/>
  <c r="H210" i="1"/>
  <c r="I210" i="1"/>
  <c r="J210" i="1"/>
  <c r="G211" i="1"/>
  <c r="H211" i="1"/>
  <c r="I211" i="1"/>
  <c r="J211" i="1"/>
  <c r="T104" i="13" l="1"/>
  <c r="T38" i="12"/>
  <c r="T86" i="12"/>
  <c r="T134" i="12"/>
  <c r="T140" i="13"/>
  <c r="T44" i="13"/>
  <c r="T116" i="12"/>
  <c r="T140" i="12"/>
  <c r="T8" i="13"/>
  <c r="T110" i="12"/>
  <c r="T62" i="12"/>
  <c r="T14" i="12"/>
  <c r="T68" i="12"/>
  <c r="T92" i="12"/>
  <c r="T92" i="13"/>
  <c r="T20" i="12"/>
  <c r="T56" i="13"/>
  <c r="T44" i="12"/>
  <c r="T62" i="13"/>
  <c r="T98" i="13"/>
  <c r="T38" i="13"/>
  <c r="T122" i="13"/>
  <c r="T26" i="13"/>
  <c r="T110" i="13"/>
  <c r="T146" i="13"/>
  <c r="T86" i="13"/>
  <c r="T152" i="13"/>
  <c r="T134" i="13"/>
  <c r="T74" i="13"/>
  <c r="T14" i="13"/>
  <c r="T50" i="13"/>
  <c r="T26" i="10"/>
  <c r="T182" i="9"/>
  <c r="T158" i="9"/>
  <c r="T200" i="9"/>
  <c r="T206" i="9"/>
  <c r="T8" i="11"/>
  <c r="T32" i="10"/>
  <c r="T20" i="10"/>
  <c r="T116" i="11"/>
  <c r="T20" i="11"/>
  <c r="T14" i="11"/>
  <c r="T140" i="11"/>
  <c r="T44" i="11"/>
  <c r="T44" i="10"/>
  <c r="T8" i="10"/>
  <c r="T80" i="10"/>
  <c r="T92" i="10"/>
  <c r="T68" i="10"/>
  <c r="T68" i="11"/>
  <c r="T92" i="11"/>
  <c r="T56" i="10"/>
  <c r="T194" i="9"/>
  <c r="T164" i="9"/>
  <c r="T140" i="9"/>
  <c r="T122" i="9"/>
  <c r="T110" i="9"/>
  <c r="T134" i="9"/>
  <c r="T116" i="9"/>
  <c r="T98" i="9"/>
  <c r="T80" i="9"/>
  <c r="T68" i="9"/>
  <c r="T92" i="9"/>
  <c r="T74" i="9"/>
  <c r="T56" i="9"/>
  <c r="T38" i="9"/>
  <c r="T26" i="9"/>
  <c r="T50" i="9"/>
  <c r="T32" i="9"/>
  <c r="T14" i="9"/>
  <c r="T170" i="1"/>
  <c r="T182" i="1"/>
  <c r="T122" i="1"/>
  <c r="T110" i="1"/>
  <c r="T80" i="1"/>
  <c r="T92" i="1"/>
  <c r="T62" i="1"/>
  <c r="T50" i="1"/>
  <c r="T32" i="1"/>
  <c r="T20" i="1"/>
  <c r="D194" i="1"/>
  <c r="E194" i="1" s="1"/>
  <c r="F194" i="1" s="1"/>
  <c r="G194" i="1" s="1"/>
  <c r="H194" i="1" s="1"/>
  <c r="I194" i="1" s="1"/>
  <c r="J194" i="1" s="1"/>
  <c r="K194" i="1" s="1"/>
  <c r="L194" i="1" s="1"/>
  <c r="M194" i="1" s="1"/>
  <c r="N194" i="1" s="1"/>
  <c r="O194" i="1" s="1"/>
  <c r="P194" i="1" s="1"/>
  <c r="Q194" i="1" s="1"/>
  <c r="R194" i="1" s="1"/>
  <c r="D200" i="1"/>
  <c r="E200" i="1" s="1"/>
  <c r="F200" i="1" s="1"/>
  <c r="G200" i="1" s="1"/>
  <c r="H200" i="1" s="1"/>
  <c r="I200" i="1" s="1"/>
  <c r="J200" i="1" s="1"/>
  <c r="K200" i="1" s="1"/>
  <c r="L200" i="1" s="1"/>
  <c r="M200" i="1" s="1"/>
  <c r="N200" i="1" s="1"/>
  <c r="O200" i="1" s="1"/>
  <c r="P200" i="1" s="1"/>
  <c r="Q200" i="1" s="1"/>
  <c r="R200" i="1" s="1"/>
  <c r="D206" i="1"/>
  <c r="E206" i="1" s="1"/>
  <c r="F206" i="1" s="1"/>
  <c r="G206" i="1" s="1"/>
  <c r="H206" i="1" s="1"/>
  <c r="I206" i="1" s="1"/>
  <c r="J206" i="1" s="1"/>
  <c r="K206" i="1" s="1"/>
  <c r="L206" i="1" s="1"/>
  <c r="M206" i="1" s="1"/>
  <c r="N206" i="1" s="1"/>
  <c r="O206" i="1" s="1"/>
  <c r="P206" i="1" s="1"/>
  <c r="Q206" i="1" s="1"/>
  <c r="R206" i="1" s="1"/>
  <c r="Q217" i="9"/>
  <c r="P217" i="9"/>
  <c r="O217" i="9"/>
  <c r="N217" i="9"/>
  <c r="M217" i="9"/>
  <c r="L217" i="9"/>
  <c r="K217" i="9"/>
  <c r="E217" i="9"/>
  <c r="D217" i="9"/>
  <c r="C217" i="9"/>
  <c r="R216" i="9"/>
  <c r="Q216" i="9"/>
  <c r="P216" i="9"/>
  <c r="O216" i="9"/>
  <c r="N216" i="9"/>
  <c r="M216" i="9"/>
  <c r="L216" i="9"/>
  <c r="K216" i="9"/>
  <c r="E216" i="9"/>
  <c r="D216" i="9"/>
  <c r="M10" i="9"/>
  <c r="C8" i="9"/>
  <c r="S7" i="9"/>
  <c r="S217" i="9" l="1"/>
  <c r="S216" i="9"/>
  <c r="T194" i="1"/>
  <c r="T200" i="1"/>
  <c r="T206" i="1"/>
  <c r="D8" i="9"/>
  <c r="E8" i="9" s="1"/>
  <c r="G10" i="1"/>
  <c r="S7" i="1"/>
  <c r="R210" i="1"/>
  <c r="Q210" i="1"/>
  <c r="P210" i="1"/>
  <c r="O210" i="1"/>
  <c r="N210" i="1"/>
  <c r="M210" i="1"/>
  <c r="L210" i="1"/>
  <c r="K210" i="1"/>
  <c r="F210" i="1"/>
  <c r="E210" i="1"/>
  <c r="D210" i="1"/>
  <c r="Q211" i="1"/>
  <c r="P211" i="1"/>
  <c r="O211" i="1"/>
  <c r="N211" i="1"/>
  <c r="M211" i="1"/>
  <c r="L211" i="1"/>
  <c r="K211" i="1"/>
  <c r="F211" i="1"/>
  <c r="E211" i="1"/>
  <c r="D211" i="1"/>
  <c r="C211" i="1"/>
  <c r="C8" i="1"/>
  <c r="D8" i="1" s="1"/>
  <c r="E8" i="1" s="1"/>
  <c r="S218" i="9" l="1"/>
  <c r="S219" i="9"/>
  <c r="F8" i="9"/>
  <c r="G8" i="9" s="1"/>
  <c r="H8" i="9" s="1"/>
  <c r="I8" i="9" s="1"/>
  <c r="J8" i="9" s="1"/>
  <c r="K8" i="9" s="1"/>
  <c r="L8" i="9" s="1"/>
  <c r="M8" i="9" s="1"/>
  <c r="N8" i="9" s="1"/>
  <c r="F8" i="1"/>
  <c r="G8" i="1" s="1"/>
  <c r="H8" i="1" s="1"/>
  <c r="I8" i="1" s="1"/>
  <c r="J8" i="1" s="1"/>
  <c r="K8" i="1" s="1"/>
  <c r="L8" i="1" s="1"/>
  <c r="M8" i="1" s="1"/>
  <c r="N8" i="1" s="1"/>
  <c r="S210" i="1"/>
  <c r="S211" i="1"/>
  <c r="O8" i="9" l="1"/>
  <c r="P8" i="9" s="1"/>
  <c r="Q8" i="9" s="1"/>
  <c r="R8" i="9" s="1"/>
  <c r="O8" i="1"/>
  <c r="P8" i="1" s="1"/>
  <c r="Q8" i="1" s="1"/>
  <c r="R8" i="1" s="1"/>
  <c r="T8" i="9" l="1"/>
  <c r="T8" i="1"/>
</calcChain>
</file>

<file path=xl/sharedStrings.xml><?xml version="1.0" encoding="utf-8"?>
<sst xmlns="http://schemas.openxmlformats.org/spreadsheetml/2006/main" count="1561" uniqueCount="55">
  <si>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</si>
  <si>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</si>
  <si>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</si>
  <si>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</si>
  <si>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</si>
  <si>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</si>
  <si>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</si>
  <si>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</si>
  <si>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</si>
  <si>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</si>
  <si>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</si>
  <si>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</si>
  <si>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</si>
  <si>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</si>
  <si>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</si>
  <si>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</si>
  <si>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Kierunek: Wiejska &gt; Grodzka</t>
  </si>
  <si>
    <t xml:space="preserve"> WIEJSKA (PĘTLA)</t>
  </si>
  <si>
    <t xml:space="preserve"> Gajowa (Skłodowskiej)</t>
  </si>
  <si>
    <t xml:space="preserve"> KAPITULNA  (WYSPIAŃSKIEGO)</t>
  </si>
  <si>
    <t xml:space="preserve"> Kapitulna (Słoneczna)</t>
  </si>
  <si>
    <t xml:space="preserve"> KAPITULNA (DŁUGA)</t>
  </si>
  <si>
    <t xml:space="preserve"> Okrzei (dw.PKP/PKS)</t>
  </si>
  <si>
    <t xml:space="preserve"> Brzeska</t>
  </si>
  <si>
    <t xml:space="preserve"> GRODZKA (OŚR.  ZDROWIA)</t>
  </si>
  <si>
    <t xml:space="preserve"> Grodzka (Willowa)</t>
  </si>
  <si>
    <t xml:space="preserve"> Grodzka(Wrzosowa) n/ż</t>
  </si>
  <si>
    <t xml:space="preserve"> Grodzka (Jałowcowa)</t>
  </si>
  <si>
    <t xml:space="preserve"> Grodzka (Jagodowa)</t>
  </si>
  <si>
    <t xml:space="preserve"> Grodzka (Witoszyńska)</t>
  </si>
  <si>
    <t xml:space="preserve"> Grodzka (Świerkowa)</t>
  </si>
  <si>
    <t xml:space="preserve"> GRODZKA (PĘTLA)</t>
  </si>
  <si>
    <t xml:space="preserve"> Kierunek: Grodzka &gt; Wiejska</t>
  </si>
  <si>
    <t xml:space="preserve"> Grodzka (Malwowa)</t>
  </si>
  <si>
    <t xml:space="preserve"> Grodzka (Figowa)</t>
  </si>
  <si>
    <t xml:space="preserve"> Grodzka (Bursztynowa)</t>
  </si>
  <si>
    <t xml:space="preserve"> GRODZKA (PLAŻOWA)</t>
  </si>
  <si>
    <t xml:space="preserve"> Grodzka (Mostowa)</t>
  </si>
  <si>
    <t xml:space="preserve"> Plac Kopernika</t>
  </si>
  <si>
    <t xml:space="preserve"> PLAC WOLNOŚCI (SDH)</t>
  </si>
  <si>
    <t xml:space="preserve"> OKRZEI (PKO BP)</t>
  </si>
  <si>
    <t xml:space="preserve"> Kapitulna (Wysoka)</t>
  </si>
  <si>
    <t xml:space="preserve"> KAPITULNA (BOROWSKA)</t>
  </si>
  <si>
    <t xml:space="preserve"> Kapitulna-Jastrzębia</t>
  </si>
  <si>
    <t xml:space="preserve"> Gajowa</t>
  </si>
  <si>
    <t xml:space="preserve"> GRODZKA  (STORCZYKOWA)</t>
  </si>
  <si>
    <t>Wiejska</t>
  </si>
  <si>
    <t>Grodzka</t>
  </si>
  <si>
    <t xml:space="preserve"> Rozkład sobotni</t>
  </si>
  <si>
    <t>x</t>
  </si>
  <si>
    <t xml:space="preserve"> Rozkład niedzielny</t>
  </si>
  <si>
    <t xml:space="preserve"> Data badań: 5, 6 kwietnia 2016 r.</t>
  </si>
  <si>
    <t xml:space="preserve"> Data badań: 2, 9 kwietnia 2016 r.</t>
  </si>
  <si>
    <t xml:space="preserve"> Data badań: 3, 10, 24 kwietnia 2016 r.</t>
  </si>
  <si>
    <t xml:space="preserve"> PLAC WOLNOŚCI (DOM  RZEMIOSŁA)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</si>
</sst>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</fills>
  <borders count="5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9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2" fontId="3" fillId="3" borderId="32" xfId="0" applyNumberFormat="1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3" xfId="0" applyNumberFormat="1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41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2" fontId="4" fillId="0" borderId="45" xfId="0" applyNumberFormat="1" applyFont="1" applyBorder="1" applyAlignment="1">
      <alignment horizontal="left" vertical="center"/>
    </xf>
    <xf numFmtId="0" fontId="10" fillId="0" borderId="47" xfId="0" applyFont="1" applyFill="1" applyBorder="1" applyAlignment="1">
      <alignment vertical="center"/>
    </xf>
    <xf numFmtId="0" fontId="11" fillId="0" borderId="40" xfId="0" applyFont="1" applyBorder="1" applyAlignment="1" applyProtection="1">
      <alignment horizontal="center" textRotation="90" wrapText="1"/>
      <protection hidden="1"/>
    </xf>
    <xf numFmtId="0" fontId="10" fillId="0" borderId="47" xfId="1" applyFont="1" applyFill="1" applyBorder="1" applyAlignment="1">
      <alignment vertical="center"/>
    </xf>
    <xf numFmtId="0" fontId="11" fillId="0" borderId="48" xfId="1" applyFont="1" applyBorder="1" applyAlignment="1" applyProtection="1">
      <alignment horizontal="center" textRotation="90" wrapText="1"/>
      <protection hidden="1"/>
    </xf>
    <xf numFmtId="0" fontId="11" fillId="0" borderId="40" xfId="0" applyFont="1" applyFill="1" applyBorder="1" applyAlignment="1" applyProtection="1">
      <alignment horizontal="center" textRotation="90" wrapText="1"/>
      <protection hidden="1"/>
    </xf>
    <xf numFmtId="0" fontId="11" fillId="0" borderId="40" xfId="0" applyFont="1" applyFill="1" applyBorder="1" applyAlignment="1" applyProtection="1">
      <alignment horizontal="center" textRotation="90"/>
      <protection hidden="1"/>
    </xf>
    <xf numFmtId="0" fontId="4" fillId="0" borderId="49" xfId="0" applyFont="1" applyBorder="1" applyAlignment="1">
      <alignment horizontal="left" vertical="center"/>
    </xf>
    <xf numFmtId="0" fontId="12" fillId="0" borderId="50" xfId="0" applyFont="1" applyBorder="1" applyAlignment="1">
      <alignment horizontal="center" vertical="center"/>
    </xf>
    <xf numFmtId="1" fontId="13" fillId="0" borderId="33" xfId="0" applyNumberFormat="1" applyFont="1" applyFill="1" applyBorder="1" applyAlignment="1">
      <alignment horizontal="center" vertical="center"/>
    </xf>
    <xf numFmtId="2" fontId="4" fillId="0" borderId="51" xfId="0" applyNumberFormat="1" applyFont="1" applyBorder="1" applyAlignment="1">
      <alignment horizontal="left" vertical="center"/>
    </xf>
    <xf numFmtId="0" fontId="12" fillId="0" borderId="52" xfId="0" applyFont="1" applyBorder="1" applyAlignment="1">
      <alignment horizontal="center" vertical="center"/>
    </xf>
    <xf numFmtId="1" fontId="13" fillId="0" borderId="35" xfId="0" applyNumberFormat="1" applyFont="1" applyFill="1" applyBorder="1" applyAlignment="1">
      <alignment horizontal="center" vertical="center"/>
    </xf>
    <xf numFmtId="2" fontId="4" fillId="0" borderId="27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192"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3"/>
  <sheetViews>
    <sheetView tabSelected="1" zoomScaleNormal="100" workbookViewId="0">
      <pane xSplit="2" ySplit="5" topLeftCell="C6" activePane="bottomRight" state="frozen"/>
      <selection activeCell="A162" sqref="A162:XFD191"/>
      <selection pane="topRight" activeCell="A162" sqref="A162:XFD191"/>
      <selection pane="bottomLeft" activeCell="A162" sqref="A162:XFD191"/>
      <selection pane="bottomRight"/>
    </sheetView>
  </sheetViews>
  <sheetFormatPr defaultColWidth="9.140625" defaultRowHeight="15" x14ac:dyDescent="0.2"/>
  <cols>
    <col min="1" max="1" width="10.7109375" style="53" customWidth="1"/>
    <col min="2" max="2" width="7.7109375" style="53" customWidth="1"/>
    <col min="3" max="18" width="7" style="53" customWidth="1"/>
    <col min="19" max="19" width="11.7109375" style="53" customWidth="1"/>
    <col min="20" max="20" width="6.7109375" style="53" customWidth="1"/>
    <col min="21" max="16384" width="9.140625" style="53"/>
  </cols>
  <sheetData>
    <row r="1" spans="1:23" ht="21.95" customHeight="1" x14ac:dyDescent="0.2">
      <c r="A1" s="21" t="s">
        <v>15</v>
      </c>
      <c r="B1" s="48"/>
      <c r="C1" s="48"/>
      <c r="D1" s="48"/>
      <c r="E1" s="48"/>
      <c r="F1" s="49"/>
      <c r="G1" s="49"/>
      <c r="H1" s="49"/>
      <c r="I1" s="49"/>
      <c r="J1" s="49"/>
      <c r="K1" s="50"/>
      <c r="L1" s="71" t="s">
        <v>51</v>
      </c>
      <c r="M1" s="22"/>
      <c r="N1" s="22"/>
      <c r="O1" s="22"/>
      <c r="P1" s="22"/>
      <c r="Q1" s="22"/>
      <c r="R1" s="51"/>
      <c r="S1" s="52"/>
    </row>
    <row r="2" spans="1:23" ht="5.0999999999999996" customHeight="1" thickBot="1" x14ac:dyDescent="0.25">
      <c r="A2" s="23"/>
      <c r="B2" s="54"/>
      <c r="C2" s="54"/>
      <c r="D2" s="54"/>
      <c r="E2" s="54"/>
      <c r="F2" s="55"/>
      <c r="G2" s="55"/>
      <c r="H2" s="55"/>
      <c r="I2" s="55"/>
      <c r="J2" s="55"/>
      <c r="K2" s="56"/>
      <c r="L2" s="55"/>
      <c r="M2" s="1"/>
      <c r="N2" s="1"/>
      <c r="O2" s="54"/>
      <c r="P2" s="54"/>
      <c r="Q2" s="54"/>
      <c r="R2" s="54"/>
      <c r="S2" s="57"/>
    </row>
    <row r="3" spans="1:23" ht="21.95" customHeight="1" thickBot="1" x14ac:dyDescent="0.25">
      <c r="A3" s="23" t="s">
        <v>0</v>
      </c>
      <c r="B3" s="26">
        <v>1</v>
      </c>
      <c r="C3" s="2" t="s">
        <v>1</v>
      </c>
      <c r="D3" s="2"/>
      <c r="E3" s="2"/>
      <c r="F3" s="2"/>
      <c r="G3" s="2"/>
      <c r="H3" s="2"/>
      <c r="I3" s="2"/>
      <c r="J3" s="2"/>
      <c r="K3" s="56"/>
      <c r="L3" s="81" t="s">
        <v>16</v>
      </c>
      <c r="M3" s="1"/>
      <c r="N3" s="1"/>
      <c r="O3" s="54"/>
      <c r="P3" s="54"/>
      <c r="Q3" s="54"/>
      <c r="R3" s="54"/>
      <c r="S3" s="57"/>
    </row>
    <row r="4" spans="1:23" ht="5.0999999999999996" customHeight="1" thickBot="1" x14ac:dyDescent="0.3">
      <c r="A4" s="27"/>
      <c r="B4" s="28"/>
      <c r="C4" s="29"/>
      <c r="D4" s="29"/>
      <c r="E4" s="29"/>
      <c r="F4" s="58"/>
      <c r="G4" s="58"/>
      <c r="H4" s="58"/>
      <c r="I4" s="58"/>
      <c r="J4" s="58"/>
      <c r="K4" s="30"/>
      <c r="L4" s="28"/>
      <c r="M4" s="28"/>
      <c r="N4" s="28"/>
      <c r="O4" s="59"/>
      <c r="P4" s="59"/>
      <c r="Q4" s="59"/>
      <c r="R4" s="59"/>
      <c r="S4" s="60"/>
    </row>
    <row r="5" spans="1:23" s="72" customFormat="1" ht="114.95" customHeight="1" thickBot="1" x14ac:dyDescent="0.25">
      <c r="A5" s="32" t="s">
        <v>2</v>
      </c>
      <c r="B5" s="32" t="s">
        <v>3</v>
      </c>
      <c r="C5" s="82" t="s">
        <v>17</v>
      </c>
      <c r="D5" s="82" t="s">
        <v>18</v>
      </c>
      <c r="E5" s="82" t="s">
        <v>19</v>
      </c>
      <c r="F5" s="82" t="s">
        <v>20</v>
      </c>
      <c r="G5" s="82" t="s">
        <v>21</v>
      </c>
      <c r="H5" s="82" t="s">
        <v>22</v>
      </c>
      <c r="I5" s="82" t="s">
        <v>54</v>
      </c>
      <c r="J5" s="82" t="s">
        <v>23</v>
      </c>
      <c r="K5" s="82" t="s">
        <v>24</v>
      </c>
      <c r="L5" s="82" t="s">
        <v>25</v>
      </c>
      <c r="M5" s="82" t="s">
        <v>26</v>
      </c>
      <c r="N5" s="82" t="s">
        <v>27</v>
      </c>
      <c r="O5" s="82" t="s">
        <v>28</v>
      </c>
      <c r="P5" s="82" t="s">
        <v>29</v>
      </c>
      <c r="Q5" s="82" t="s">
        <v>30</v>
      </c>
      <c r="R5" s="82" t="s">
        <v>31</v>
      </c>
      <c r="S5" s="32" t="s">
        <v>14</v>
      </c>
      <c r="T5" s="18" t="s">
        <v>4</v>
      </c>
    </row>
    <row r="6" spans="1:23" s="62" customFormat="1" ht="15.6" customHeight="1" x14ac:dyDescent="0.2">
      <c r="A6" s="73"/>
      <c r="B6" s="33" t="s">
        <v>5</v>
      </c>
      <c r="C6" s="34"/>
      <c r="D6" s="31">
        <v>0</v>
      </c>
      <c r="E6" s="31">
        <v>0</v>
      </c>
      <c r="F6" s="31">
        <v>0</v>
      </c>
      <c r="G6" s="31">
        <v>0</v>
      </c>
      <c r="H6" s="31">
        <v>3</v>
      </c>
      <c r="I6" s="31">
        <v>2</v>
      </c>
      <c r="J6" s="31">
        <v>2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1</v>
      </c>
      <c r="Q6" s="31">
        <v>0</v>
      </c>
      <c r="R6" s="40">
        <v>0</v>
      </c>
      <c r="S6" s="41" t="s">
        <v>6</v>
      </c>
      <c r="T6" s="61"/>
      <c r="U6" s="65"/>
      <c r="V6" s="65"/>
      <c r="W6" s="65"/>
    </row>
    <row r="7" spans="1:23" s="62" customFormat="1" ht="15.6" customHeight="1" x14ac:dyDescent="0.2">
      <c r="A7" s="35">
        <v>5.05</v>
      </c>
      <c r="B7" s="36" t="s">
        <v>7</v>
      </c>
      <c r="C7" s="25">
        <v>0</v>
      </c>
      <c r="D7" s="4">
        <v>2</v>
      </c>
      <c r="E7" s="4">
        <v>4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24"/>
      <c r="S7" s="42">
        <f>SUM(C7:Q7)</f>
        <v>8</v>
      </c>
      <c r="T7" s="19"/>
      <c r="U7" s="65"/>
      <c r="V7" s="65"/>
      <c r="W7" s="65"/>
    </row>
    <row r="8" spans="1:23" s="62" customFormat="1" ht="15.6" customHeight="1" x14ac:dyDescent="0.2">
      <c r="A8" s="94" t="s">
        <v>46</v>
      </c>
      <c r="B8" s="36" t="s">
        <v>8</v>
      </c>
      <c r="C8" s="25">
        <f>C7</f>
        <v>0</v>
      </c>
      <c r="D8" s="5">
        <f t="shared" ref="D8:Q8" si="0">C8-D6+D7</f>
        <v>2</v>
      </c>
      <c r="E8" s="5">
        <f>D8-E6+E7</f>
        <v>6</v>
      </c>
      <c r="F8" s="5">
        <f t="shared" ref="F8:M8" si="1">E8-F6+F7</f>
        <v>6</v>
      </c>
      <c r="G8" s="5">
        <f t="shared" si="1"/>
        <v>7</v>
      </c>
      <c r="H8" s="5">
        <f t="shared" si="1"/>
        <v>5</v>
      </c>
      <c r="I8" s="5">
        <f t="shared" si="1"/>
        <v>3</v>
      </c>
      <c r="J8" s="5">
        <f t="shared" si="1"/>
        <v>1</v>
      </c>
      <c r="K8" s="5">
        <f t="shared" si="1"/>
        <v>1</v>
      </c>
      <c r="L8" s="5">
        <f t="shared" si="1"/>
        <v>1</v>
      </c>
      <c r="M8" s="5">
        <f t="shared" si="1"/>
        <v>1</v>
      </c>
      <c r="N8" s="5">
        <f t="shared" si="0"/>
        <v>1</v>
      </c>
      <c r="O8" s="5">
        <f t="shared" si="0"/>
        <v>1</v>
      </c>
      <c r="P8" s="5">
        <f t="shared" si="0"/>
        <v>0</v>
      </c>
      <c r="Q8" s="5">
        <f t="shared" si="0"/>
        <v>0</v>
      </c>
      <c r="R8" s="43">
        <f>Q8-R6</f>
        <v>0</v>
      </c>
      <c r="S8" s="44"/>
      <c r="T8" s="3">
        <f>MAX(C8:R8)</f>
        <v>7</v>
      </c>
      <c r="U8" s="65"/>
      <c r="V8" s="65"/>
      <c r="W8" s="65"/>
    </row>
    <row r="9" spans="1:23" s="62" customFormat="1" ht="15.6" customHeight="1" x14ac:dyDescent="0.2">
      <c r="A9" s="95"/>
      <c r="B9" s="36" t="s">
        <v>9</v>
      </c>
      <c r="C9" s="37"/>
      <c r="D9" s="6"/>
      <c r="E9" s="7">
        <v>5.08</v>
      </c>
      <c r="F9" s="6"/>
      <c r="G9" s="8">
        <v>5.1100000000000003</v>
      </c>
      <c r="H9" s="6"/>
      <c r="I9" s="8">
        <v>5.16</v>
      </c>
      <c r="J9" s="6"/>
      <c r="K9" s="8">
        <v>5.21</v>
      </c>
      <c r="L9" s="6"/>
      <c r="M9" s="6"/>
      <c r="N9" s="6"/>
      <c r="O9" s="6"/>
      <c r="P9" s="6"/>
      <c r="Q9" s="6"/>
      <c r="R9" s="45">
        <v>5.28</v>
      </c>
      <c r="S9" s="46">
        <v>23</v>
      </c>
      <c r="T9" s="19"/>
      <c r="U9" s="65"/>
      <c r="V9" s="65"/>
      <c r="W9" s="65"/>
    </row>
    <row r="10" spans="1:23" s="62" customFormat="1" ht="15.6" customHeight="1" x14ac:dyDescent="0.2">
      <c r="A10" s="96"/>
      <c r="B10" s="38" t="s">
        <v>10</v>
      </c>
      <c r="C10" s="39">
        <v>5.05</v>
      </c>
      <c r="D10" s="10"/>
      <c r="E10" s="9">
        <v>5.09</v>
      </c>
      <c r="F10" s="10"/>
      <c r="G10" s="9">
        <f>G9</f>
        <v>5.1100000000000003</v>
      </c>
      <c r="H10" s="10"/>
      <c r="I10" s="9">
        <v>5.17</v>
      </c>
      <c r="J10" s="10"/>
      <c r="K10" s="9">
        <f>K9</f>
        <v>5.21</v>
      </c>
      <c r="L10" s="10"/>
      <c r="M10" s="10"/>
      <c r="N10" s="10"/>
      <c r="O10" s="10"/>
      <c r="P10" s="10"/>
      <c r="Q10" s="10"/>
      <c r="R10" s="47"/>
      <c r="S10" s="44"/>
      <c r="T10" s="20"/>
      <c r="U10" s="65"/>
      <c r="V10" s="65"/>
      <c r="W10" s="65"/>
    </row>
    <row r="11" spans="1:23" s="62" customFormat="1" ht="15.6" customHeight="1" thickBot="1" x14ac:dyDescent="0.25">
      <c r="A11" s="67">
        <v>203</v>
      </c>
      <c r="B11" s="67" t="s">
        <v>11</v>
      </c>
      <c r="C11" s="74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70"/>
      <c r="T11" s="3"/>
      <c r="U11" s="65"/>
      <c r="V11" s="65"/>
      <c r="W11" s="65"/>
    </row>
    <row r="12" spans="1:23" ht="15.6" customHeight="1" x14ac:dyDescent="0.2">
      <c r="A12" s="73"/>
      <c r="B12" s="33" t="s">
        <v>5</v>
      </c>
      <c r="C12" s="34"/>
      <c r="D12" s="31">
        <v>0</v>
      </c>
      <c r="E12" s="31">
        <v>0</v>
      </c>
      <c r="F12" s="31">
        <v>0</v>
      </c>
      <c r="G12" s="31">
        <v>1</v>
      </c>
      <c r="H12" s="31">
        <v>0</v>
      </c>
      <c r="I12" s="31">
        <v>4</v>
      </c>
      <c r="J12" s="31">
        <v>1</v>
      </c>
      <c r="K12" s="31">
        <v>0</v>
      </c>
      <c r="L12" s="31">
        <v>0</v>
      </c>
      <c r="M12" s="31">
        <v>2</v>
      </c>
      <c r="N12" s="31">
        <v>0</v>
      </c>
      <c r="O12" s="31">
        <v>0</v>
      </c>
      <c r="P12" s="31">
        <v>0</v>
      </c>
      <c r="Q12" s="31">
        <v>2</v>
      </c>
      <c r="R12" s="40">
        <v>1</v>
      </c>
      <c r="S12" s="41" t="s">
        <v>6</v>
      </c>
      <c r="T12" s="61"/>
      <c r="U12" s="65"/>
      <c r="V12" s="65"/>
      <c r="W12" s="65"/>
    </row>
    <row r="13" spans="1:23" ht="15.6" customHeight="1" x14ac:dyDescent="0.2">
      <c r="A13" s="35">
        <v>5.35</v>
      </c>
      <c r="B13" s="36" t="s">
        <v>7</v>
      </c>
      <c r="C13" s="25">
        <v>2</v>
      </c>
      <c r="D13" s="4">
        <v>1</v>
      </c>
      <c r="E13" s="4">
        <v>3</v>
      </c>
      <c r="F13" s="4">
        <v>0</v>
      </c>
      <c r="G13" s="4">
        <v>1</v>
      </c>
      <c r="H13" s="4">
        <v>1</v>
      </c>
      <c r="I13" s="4">
        <v>2</v>
      </c>
      <c r="J13" s="4">
        <v>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24"/>
      <c r="S13" s="42">
        <f t="shared" ref="S13" si="2">SUM(C13:Q13)</f>
        <v>11</v>
      </c>
      <c r="T13" s="19"/>
      <c r="U13" s="65"/>
      <c r="V13" s="65"/>
      <c r="W13" s="65"/>
    </row>
    <row r="14" spans="1:23" ht="15.6" customHeight="1" x14ac:dyDescent="0.2">
      <c r="A14" s="94" t="s">
        <v>46</v>
      </c>
      <c r="B14" s="36" t="s">
        <v>8</v>
      </c>
      <c r="C14" s="25">
        <f t="shared" ref="C14" si="3">C13</f>
        <v>2</v>
      </c>
      <c r="D14" s="5">
        <f t="shared" ref="D14" si="4">C14-D12+D13</f>
        <v>3</v>
      </c>
      <c r="E14" s="5">
        <f t="shared" ref="E14" si="5">D14-E12+E13</f>
        <v>6</v>
      </c>
      <c r="F14" s="5">
        <f t="shared" ref="F14" si="6">E14-F12+F13</f>
        <v>6</v>
      </c>
      <c r="G14" s="5">
        <f t="shared" ref="G14" si="7">F14-G12+G13</f>
        <v>6</v>
      </c>
      <c r="H14" s="5">
        <f t="shared" ref="H14" si="8">G14-H12+H13</f>
        <v>7</v>
      </c>
      <c r="I14" s="5">
        <f t="shared" ref="I14" si="9">H14-I12+I13</f>
        <v>5</v>
      </c>
      <c r="J14" s="5">
        <f t="shared" ref="J14" si="10">I14-J12+J13</f>
        <v>5</v>
      </c>
      <c r="K14" s="5">
        <f t="shared" ref="K14" si="11">J14-K12+K13</f>
        <v>5</v>
      </c>
      <c r="L14" s="5">
        <f t="shared" ref="L14" si="12">K14-L12+L13</f>
        <v>5</v>
      </c>
      <c r="M14" s="5">
        <f t="shared" ref="M14" si="13">L14-M12+M13</f>
        <v>3</v>
      </c>
      <c r="N14" s="5">
        <f t="shared" ref="N14" si="14">M14-N12+N13</f>
        <v>3</v>
      </c>
      <c r="O14" s="5">
        <f t="shared" ref="O14" si="15">N14-O12+O13</f>
        <v>3</v>
      </c>
      <c r="P14" s="5">
        <f t="shared" ref="P14" si="16">O14-P12+P13</f>
        <v>3</v>
      </c>
      <c r="Q14" s="5">
        <f t="shared" ref="Q14" si="17">P14-Q12+Q13</f>
        <v>1</v>
      </c>
      <c r="R14" s="43">
        <f t="shared" ref="R14" si="18">Q14-R12</f>
        <v>0</v>
      </c>
      <c r="S14" s="44"/>
      <c r="T14" s="3">
        <f t="shared" ref="T14" si="19">MAX(C14:R14)</f>
        <v>7</v>
      </c>
      <c r="U14" s="65"/>
      <c r="V14" s="65"/>
      <c r="W14" s="65"/>
    </row>
    <row r="15" spans="1:23" ht="15.6" customHeight="1" x14ac:dyDescent="0.2">
      <c r="A15" s="95"/>
      <c r="B15" s="36" t="s">
        <v>9</v>
      </c>
      <c r="C15" s="37"/>
      <c r="D15" s="6"/>
      <c r="E15" s="7">
        <v>5.39</v>
      </c>
      <c r="F15" s="6"/>
      <c r="G15" s="8">
        <v>5.41</v>
      </c>
      <c r="H15" s="6"/>
      <c r="I15" s="8">
        <v>5.47</v>
      </c>
      <c r="J15" s="6"/>
      <c r="K15" s="8">
        <v>5.52</v>
      </c>
      <c r="L15" s="6"/>
      <c r="M15" s="6"/>
      <c r="N15" s="6"/>
      <c r="O15" s="6"/>
      <c r="P15" s="6"/>
      <c r="Q15" s="6"/>
      <c r="R15" s="45">
        <v>5.59</v>
      </c>
      <c r="S15" s="46">
        <v>24</v>
      </c>
      <c r="T15" s="19"/>
      <c r="U15" s="65"/>
      <c r="V15" s="65"/>
      <c r="W15" s="65"/>
    </row>
    <row r="16" spans="1:23" ht="15.6" customHeight="1" x14ac:dyDescent="0.2">
      <c r="A16" s="96"/>
      <c r="B16" s="38" t="s">
        <v>10</v>
      </c>
      <c r="C16" s="39">
        <v>5.35</v>
      </c>
      <c r="D16" s="10"/>
      <c r="E16" s="9">
        <v>5.4</v>
      </c>
      <c r="F16" s="10"/>
      <c r="G16" s="9">
        <f t="shared" ref="G16" si="20">G15</f>
        <v>5.41</v>
      </c>
      <c r="H16" s="10"/>
      <c r="I16" s="9">
        <f t="shared" ref="I16" si="21">I15</f>
        <v>5.47</v>
      </c>
      <c r="J16" s="10"/>
      <c r="K16" s="9">
        <f t="shared" ref="K16" si="22">K15</f>
        <v>5.52</v>
      </c>
      <c r="L16" s="10"/>
      <c r="M16" s="10"/>
      <c r="N16" s="10"/>
      <c r="O16" s="10"/>
      <c r="P16" s="10"/>
      <c r="Q16" s="10"/>
      <c r="R16" s="47"/>
      <c r="S16" s="44"/>
      <c r="T16" s="20"/>
      <c r="U16" s="65"/>
      <c r="V16" s="65"/>
      <c r="W16" s="65"/>
    </row>
    <row r="17" spans="1:23" ht="15.6" customHeight="1" thickBot="1" x14ac:dyDescent="0.25">
      <c r="A17" s="67">
        <v>511</v>
      </c>
      <c r="B17" s="67" t="s">
        <v>11</v>
      </c>
      <c r="C17" s="74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9"/>
      <c r="S17" s="70"/>
      <c r="T17" s="3"/>
      <c r="U17" s="65"/>
      <c r="V17" s="65"/>
      <c r="W17" s="65"/>
    </row>
    <row r="18" spans="1:23" ht="15.6" customHeight="1" x14ac:dyDescent="0.2">
      <c r="A18" s="73"/>
      <c r="B18" s="33" t="s">
        <v>5</v>
      </c>
      <c r="C18" s="34"/>
      <c r="D18" s="31">
        <v>0</v>
      </c>
      <c r="E18" s="31">
        <v>0</v>
      </c>
      <c r="F18" s="31">
        <v>0</v>
      </c>
      <c r="G18" s="31">
        <v>0</v>
      </c>
      <c r="H18" s="31">
        <v>1</v>
      </c>
      <c r="I18" s="31">
        <v>3</v>
      </c>
      <c r="J18" s="31">
        <v>1</v>
      </c>
      <c r="K18" s="31">
        <v>1</v>
      </c>
      <c r="L18" s="31">
        <v>0</v>
      </c>
      <c r="M18" s="31">
        <v>2</v>
      </c>
      <c r="N18" s="31">
        <v>0</v>
      </c>
      <c r="O18" s="31">
        <v>1</v>
      </c>
      <c r="P18" s="31">
        <v>1</v>
      </c>
      <c r="Q18" s="31">
        <v>2</v>
      </c>
      <c r="R18" s="40">
        <v>1</v>
      </c>
      <c r="S18" s="41" t="s">
        <v>6</v>
      </c>
      <c r="T18" s="61"/>
      <c r="U18" s="65"/>
      <c r="V18" s="65"/>
      <c r="W18" s="65"/>
    </row>
    <row r="19" spans="1:23" ht="15.6" customHeight="1" x14ac:dyDescent="0.2">
      <c r="A19" s="35">
        <v>6.1</v>
      </c>
      <c r="B19" s="36" t="s">
        <v>7</v>
      </c>
      <c r="C19" s="25">
        <v>0</v>
      </c>
      <c r="D19" s="4">
        <v>3</v>
      </c>
      <c r="E19" s="4">
        <v>3</v>
      </c>
      <c r="F19" s="4">
        <v>0</v>
      </c>
      <c r="G19" s="4">
        <v>0</v>
      </c>
      <c r="H19" s="4">
        <v>0</v>
      </c>
      <c r="I19" s="4">
        <v>5</v>
      </c>
      <c r="J19" s="4">
        <v>2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24"/>
      <c r="S19" s="42">
        <f t="shared" ref="S19" si="23">SUM(C19:Q19)</f>
        <v>13</v>
      </c>
      <c r="T19" s="19"/>
      <c r="U19" s="65"/>
      <c r="V19" s="65"/>
      <c r="W19" s="65"/>
    </row>
    <row r="20" spans="1:23" ht="15.6" customHeight="1" x14ac:dyDescent="0.2">
      <c r="A20" s="94" t="s">
        <v>46</v>
      </c>
      <c r="B20" s="36" t="s">
        <v>8</v>
      </c>
      <c r="C20" s="25">
        <f t="shared" ref="C20" si="24">C19</f>
        <v>0</v>
      </c>
      <c r="D20" s="5">
        <f t="shared" ref="D20" si="25">C20-D18+D19</f>
        <v>3</v>
      </c>
      <c r="E20" s="5">
        <f t="shared" ref="E20" si="26">D20-E18+E19</f>
        <v>6</v>
      </c>
      <c r="F20" s="5">
        <f t="shared" ref="F20" si="27">E20-F18+F19</f>
        <v>6</v>
      </c>
      <c r="G20" s="5">
        <f t="shared" ref="G20" si="28">F20-G18+G19</f>
        <v>6</v>
      </c>
      <c r="H20" s="5">
        <f t="shared" ref="H20" si="29">G20-H18+H19</f>
        <v>5</v>
      </c>
      <c r="I20" s="5">
        <f t="shared" ref="I20" si="30">H20-I18+I19</f>
        <v>7</v>
      </c>
      <c r="J20" s="5">
        <f t="shared" ref="J20" si="31">I20-J18+J19</f>
        <v>8</v>
      </c>
      <c r="K20" s="5">
        <f t="shared" ref="K20" si="32">J20-K18+K19</f>
        <v>7</v>
      </c>
      <c r="L20" s="5">
        <f t="shared" ref="L20" si="33">K20-L18+L19</f>
        <v>7</v>
      </c>
      <c r="M20" s="5">
        <f t="shared" ref="M20" si="34">L20-M18+M19</f>
        <v>5</v>
      </c>
      <c r="N20" s="5">
        <f t="shared" ref="N20" si="35">M20-N18+N19</f>
        <v>5</v>
      </c>
      <c r="O20" s="5">
        <f t="shared" ref="O20" si="36">N20-O18+O19</f>
        <v>4</v>
      </c>
      <c r="P20" s="5">
        <f t="shared" ref="P20" si="37">O20-P18+P19</f>
        <v>3</v>
      </c>
      <c r="Q20" s="5">
        <f t="shared" ref="Q20" si="38">P20-Q18+Q19</f>
        <v>1</v>
      </c>
      <c r="R20" s="43">
        <f t="shared" ref="R20" si="39">Q20-R18</f>
        <v>0</v>
      </c>
      <c r="S20" s="44"/>
      <c r="T20" s="3">
        <f t="shared" ref="T20" si="40">MAX(C20:R20)</f>
        <v>8</v>
      </c>
      <c r="U20" s="65"/>
      <c r="V20" s="65"/>
      <c r="W20" s="65"/>
    </row>
    <row r="21" spans="1:23" ht="15.6" customHeight="1" x14ac:dyDescent="0.2">
      <c r="A21" s="95"/>
      <c r="B21" s="36" t="s">
        <v>9</v>
      </c>
      <c r="C21" s="37"/>
      <c r="D21" s="6"/>
      <c r="E21" s="7">
        <v>6.14</v>
      </c>
      <c r="F21" s="6"/>
      <c r="G21" s="8">
        <v>6.15</v>
      </c>
      <c r="H21" s="6"/>
      <c r="I21" s="8">
        <v>6.21</v>
      </c>
      <c r="J21" s="6"/>
      <c r="K21" s="8">
        <v>6.26</v>
      </c>
      <c r="L21" s="6"/>
      <c r="M21" s="6"/>
      <c r="N21" s="6"/>
      <c r="O21" s="6"/>
      <c r="P21" s="6"/>
      <c r="Q21" s="6"/>
      <c r="R21" s="45">
        <v>6.33</v>
      </c>
      <c r="S21" s="46">
        <v>23</v>
      </c>
      <c r="T21" s="19"/>
      <c r="U21" s="65"/>
      <c r="V21" s="65"/>
      <c r="W21" s="65"/>
    </row>
    <row r="22" spans="1:23" ht="15.6" customHeight="1" x14ac:dyDescent="0.2">
      <c r="A22" s="96"/>
      <c r="B22" s="38" t="s">
        <v>10</v>
      </c>
      <c r="C22" s="39">
        <v>6.1</v>
      </c>
      <c r="D22" s="10"/>
      <c r="E22" s="9">
        <f t="shared" ref="E22" si="41">E21</f>
        <v>6.14</v>
      </c>
      <c r="F22" s="10"/>
      <c r="G22" s="9">
        <v>6.16</v>
      </c>
      <c r="H22" s="10"/>
      <c r="I22" s="9">
        <f t="shared" ref="I22" si="42">I21</f>
        <v>6.21</v>
      </c>
      <c r="J22" s="10"/>
      <c r="K22" s="9">
        <f t="shared" ref="K22" si="43">K21</f>
        <v>6.26</v>
      </c>
      <c r="L22" s="10"/>
      <c r="M22" s="10"/>
      <c r="N22" s="10"/>
      <c r="O22" s="10"/>
      <c r="P22" s="10"/>
      <c r="Q22" s="10"/>
      <c r="R22" s="47"/>
      <c r="S22" s="44"/>
      <c r="T22" s="20"/>
      <c r="U22" s="65"/>
      <c r="V22" s="65"/>
      <c r="W22" s="65"/>
    </row>
    <row r="23" spans="1:23" ht="15.6" customHeight="1" thickBot="1" x14ac:dyDescent="0.25">
      <c r="A23" s="67">
        <v>203</v>
      </c>
      <c r="B23" s="67" t="s">
        <v>11</v>
      </c>
      <c r="C23" s="74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  <c r="S23" s="70"/>
      <c r="T23" s="3"/>
      <c r="U23" s="65"/>
      <c r="V23" s="65"/>
      <c r="W23" s="65"/>
    </row>
    <row r="24" spans="1:23" ht="15.6" customHeight="1" x14ac:dyDescent="0.2">
      <c r="A24" s="73"/>
      <c r="B24" s="33" t="s">
        <v>5</v>
      </c>
      <c r="C24" s="34"/>
      <c r="D24" s="31">
        <v>0</v>
      </c>
      <c r="E24" s="31">
        <v>0</v>
      </c>
      <c r="F24" s="31">
        <v>0</v>
      </c>
      <c r="G24" s="31">
        <v>0</v>
      </c>
      <c r="H24" s="31">
        <v>4</v>
      </c>
      <c r="I24" s="31">
        <v>10</v>
      </c>
      <c r="J24" s="31">
        <v>1</v>
      </c>
      <c r="K24" s="31">
        <v>2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40">
        <v>2</v>
      </c>
      <c r="S24" s="41" t="s">
        <v>6</v>
      </c>
      <c r="T24" s="61"/>
      <c r="U24" s="65"/>
      <c r="V24" s="65"/>
      <c r="W24" s="65"/>
    </row>
    <row r="25" spans="1:23" ht="15.6" customHeight="1" x14ac:dyDescent="0.2">
      <c r="A25" s="35">
        <v>6.35</v>
      </c>
      <c r="B25" s="36" t="s">
        <v>7</v>
      </c>
      <c r="C25" s="25">
        <v>1</v>
      </c>
      <c r="D25" s="4">
        <v>4</v>
      </c>
      <c r="E25" s="4">
        <v>10</v>
      </c>
      <c r="F25" s="4">
        <v>1</v>
      </c>
      <c r="G25" s="4">
        <v>1</v>
      </c>
      <c r="H25" s="4">
        <v>1</v>
      </c>
      <c r="I25" s="4">
        <v>3</v>
      </c>
      <c r="J25" s="4">
        <v>0</v>
      </c>
      <c r="K25" s="4">
        <v>1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24"/>
      <c r="S25" s="42">
        <f t="shared" ref="S25" si="44">SUM(C25:Q25)</f>
        <v>22</v>
      </c>
      <c r="T25" s="19"/>
      <c r="U25" s="65"/>
      <c r="V25" s="65"/>
      <c r="W25" s="65"/>
    </row>
    <row r="26" spans="1:23" ht="15.6" customHeight="1" x14ac:dyDescent="0.2">
      <c r="A26" s="94" t="s">
        <v>46</v>
      </c>
      <c r="B26" s="36" t="s">
        <v>8</v>
      </c>
      <c r="C26" s="25">
        <f t="shared" ref="C26" si="45">C25</f>
        <v>1</v>
      </c>
      <c r="D26" s="5">
        <f t="shared" ref="D26" si="46">C26-D24+D25</f>
        <v>5</v>
      </c>
      <c r="E26" s="5">
        <f t="shared" ref="E26" si="47">D26-E24+E25</f>
        <v>15</v>
      </c>
      <c r="F26" s="5">
        <f t="shared" ref="F26" si="48">E26-F24+F25</f>
        <v>16</v>
      </c>
      <c r="G26" s="5">
        <f t="shared" ref="G26" si="49">F26-G24+G25</f>
        <v>17</v>
      </c>
      <c r="H26" s="5">
        <f t="shared" ref="H26" si="50">G26-H24+H25</f>
        <v>14</v>
      </c>
      <c r="I26" s="5">
        <f t="shared" ref="I26" si="51">H26-I24+I25</f>
        <v>7</v>
      </c>
      <c r="J26" s="5">
        <f t="shared" ref="J26" si="52">I26-J24+J25</f>
        <v>6</v>
      </c>
      <c r="K26" s="5">
        <f t="shared" ref="K26" si="53">J26-K24+K25</f>
        <v>5</v>
      </c>
      <c r="L26" s="5">
        <f t="shared" ref="L26" si="54">K26-L24+L25</f>
        <v>2</v>
      </c>
      <c r="M26" s="5">
        <f t="shared" ref="M26" si="55">L26-M24+M25</f>
        <v>2</v>
      </c>
      <c r="N26" s="5">
        <f t="shared" ref="N26" si="56">M26-N24+N25</f>
        <v>2</v>
      </c>
      <c r="O26" s="5">
        <f t="shared" ref="O26" si="57">N26-O24+O25</f>
        <v>2</v>
      </c>
      <c r="P26" s="5">
        <f t="shared" ref="P26" si="58">O26-P24+P25</f>
        <v>2</v>
      </c>
      <c r="Q26" s="5">
        <f t="shared" ref="Q26" si="59">P26-Q24+Q25</f>
        <v>2</v>
      </c>
      <c r="R26" s="43">
        <f t="shared" ref="R26" si="60">Q26-R24</f>
        <v>0</v>
      </c>
      <c r="S26" s="44"/>
      <c r="T26" s="3">
        <f t="shared" ref="T26" si="61">MAX(C26:R26)</f>
        <v>17</v>
      </c>
      <c r="U26" s="65"/>
      <c r="V26" s="65"/>
      <c r="W26" s="65"/>
    </row>
    <row r="27" spans="1:23" ht="15.6" customHeight="1" x14ac:dyDescent="0.2">
      <c r="A27" s="95"/>
      <c r="B27" s="36" t="s">
        <v>9</v>
      </c>
      <c r="C27" s="37"/>
      <c r="D27" s="6"/>
      <c r="E27" s="7">
        <v>6.4</v>
      </c>
      <c r="F27" s="6"/>
      <c r="G27" s="8">
        <v>6.43</v>
      </c>
      <c r="H27" s="6"/>
      <c r="I27" s="8">
        <v>6.48</v>
      </c>
      <c r="J27" s="6"/>
      <c r="K27" s="8">
        <v>6.53</v>
      </c>
      <c r="L27" s="6"/>
      <c r="M27" s="6"/>
      <c r="N27" s="6"/>
      <c r="O27" s="6"/>
      <c r="P27" s="6"/>
      <c r="Q27" s="6"/>
      <c r="R27" s="45">
        <v>6.58</v>
      </c>
      <c r="S27" s="46">
        <v>22</v>
      </c>
      <c r="T27" s="19"/>
      <c r="U27" s="65"/>
      <c r="V27" s="65"/>
      <c r="W27" s="65"/>
    </row>
    <row r="28" spans="1:23" ht="15.6" customHeight="1" x14ac:dyDescent="0.2">
      <c r="A28" s="96"/>
      <c r="B28" s="38" t="s">
        <v>10</v>
      </c>
      <c r="C28" s="39">
        <v>6.36</v>
      </c>
      <c r="D28" s="10"/>
      <c r="E28" s="9">
        <v>6.41</v>
      </c>
      <c r="F28" s="10"/>
      <c r="G28" s="9">
        <f t="shared" ref="G28" si="62">G27</f>
        <v>6.43</v>
      </c>
      <c r="H28" s="10"/>
      <c r="I28" s="9">
        <v>6.49</v>
      </c>
      <c r="J28" s="10"/>
      <c r="K28" s="9">
        <f t="shared" ref="K28" si="63">K27</f>
        <v>6.53</v>
      </c>
      <c r="L28" s="10"/>
      <c r="M28" s="10"/>
      <c r="N28" s="10"/>
      <c r="O28" s="10"/>
      <c r="P28" s="10"/>
      <c r="Q28" s="10"/>
      <c r="R28" s="47"/>
      <c r="S28" s="44"/>
      <c r="T28" s="20"/>
      <c r="U28" s="65"/>
      <c r="V28" s="65"/>
      <c r="W28" s="65"/>
    </row>
    <row r="29" spans="1:23" ht="15.6" customHeight="1" thickBot="1" x14ac:dyDescent="0.25">
      <c r="A29" s="67">
        <v>511</v>
      </c>
      <c r="B29" s="67" t="s">
        <v>11</v>
      </c>
      <c r="C29" s="74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9"/>
      <c r="S29" s="70"/>
      <c r="T29" s="3"/>
      <c r="U29" s="65"/>
      <c r="V29" s="65"/>
      <c r="W29" s="65"/>
    </row>
    <row r="30" spans="1:23" ht="15.6" customHeight="1" x14ac:dyDescent="0.2">
      <c r="A30" s="73"/>
      <c r="B30" s="33" t="s">
        <v>5</v>
      </c>
      <c r="C30" s="34"/>
      <c r="D30" s="31">
        <v>0</v>
      </c>
      <c r="E30" s="31">
        <v>0</v>
      </c>
      <c r="F30" s="31">
        <v>0</v>
      </c>
      <c r="G30" s="31">
        <v>4</v>
      </c>
      <c r="H30" s="31">
        <v>5</v>
      </c>
      <c r="I30" s="31">
        <v>14</v>
      </c>
      <c r="J30" s="31">
        <v>2</v>
      </c>
      <c r="K30" s="31">
        <v>3</v>
      </c>
      <c r="L30" s="31">
        <v>6</v>
      </c>
      <c r="M30" s="31">
        <v>1</v>
      </c>
      <c r="N30" s="31">
        <v>1</v>
      </c>
      <c r="O30" s="31">
        <v>4</v>
      </c>
      <c r="P30" s="31">
        <v>0</v>
      </c>
      <c r="Q30" s="31">
        <v>0</v>
      </c>
      <c r="R30" s="40">
        <v>4</v>
      </c>
      <c r="S30" s="41" t="s">
        <v>6</v>
      </c>
      <c r="T30" s="61"/>
      <c r="U30" s="65"/>
      <c r="V30" s="65"/>
      <c r="W30" s="65"/>
    </row>
    <row r="31" spans="1:23" ht="15.6" customHeight="1" x14ac:dyDescent="0.2">
      <c r="A31" s="35">
        <v>7.05</v>
      </c>
      <c r="B31" s="36" t="s">
        <v>7</v>
      </c>
      <c r="C31" s="25">
        <v>2</v>
      </c>
      <c r="D31" s="4">
        <v>8</v>
      </c>
      <c r="E31" s="4">
        <v>12</v>
      </c>
      <c r="F31" s="4">
        <v>6</v>
      </c>
      <c r="G31" s="4">
        <v>0</v>
      </c>
      <c r="H31" s="4">
        <v>1</v>
      </c>
      <c r="I31" s="4">
        <v>9</v>
      </c>
      <c r="J31" s="4">
        <v>4</v>
      </c>
      <c r="K31" s="4">
        <v>2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24"/>
      <c r="S31" s="42">
        <f t="shared" ref="S31" si="64">SUM(C31:Q31)</f>
        <v>44</v>
      </c>
      <c r="T31" s="19"/>
      <c r="U31" s="65"/>
      <c r="V31" s="65"/>
      <c r="W31" s="65"/>
    </row>
    <row r="32" spans="1:23" ht="15.6" customHeight="1" x14ac:dyDescent="0.2">
      <c r="A32" s="94" t="s">
        <v>46</v>
      </c>
      <c r="B32" s="36" t="s">
        <v>8</v>
      </c>
      <c r="C32" s="25">
        <f t="shared" ref="C32" si="65">C31</f>
        <v>2</v>
      </c>
      <c r="D32" s="5">
        <f t="shared" ref="D32" si="66">C32-D30+D31</f>
        <v>10</v>
      </c>
      <c r="E32" s="5">
        <f t="shared" ref="E32" si="67">D32-E30+E31</f>
        <v>22</v>
      </c>
      <c r="F32" s="5">
        <f t="shared" ref="F32" si="68">E32-F30+F31</f>
        <v>28</v>
      </c>
      <c r="G32" s="5">
        <f t="shared" ref="G32" si="69">F32-G30+G31</f>
        <v>24</v>
      </c>
      <c r="H32" s="5">
        <f t="shared" ref="H32" si="70">G32-H30+H31</f>
        <v>20</v>
      </c>
      <c r="I32" s="5">
        <f t="shared" ref="I32" si="71">H32-I30+I31</f>
        <v>15</v>
      </c>
      <c r="J32" s="5">
        <f t="shared" ref="J32" si="72">I32-J30+J31</f>
        <v>17</v>
      </c>
      <c r="K32" s="5">
        <f t="shared" ref="K32" si="73">J32-K30+K31</f>
        <v>16</v>
      </c>
      <c r="L32" s="5">
        <f t="shared" ref="L32" si="74">K32-L30+L31</f>
        <v>10</v>
      </c>
      <c r="M32" s="5">
        <f t="shared" ref="M32" si="75">L32-M30+M31</f>
        <v>9</v>
      </c>
      <c r="N32" s="5">
        <f t="shared" ref="N32" si="76">M32-N30+N31</f>
        <v>8</v>
      </c>
      <c r="O32" s="5">
        <f t="shared" ref="O32" si="77">N32-O30+O31</f>
        <v>4</v>
      </c>
      <c r="P32" s="5">
        <f t="shared" ref="P32" si="78">O32-P30+P31</f>
        <v>4</v>
      </c>
      <c r="Q32" s="5">
        <f t="shared" ref="Q32" si="79">P32-Q30+Q31</f>
        <v>4</v>
      </c>
      <c r="R32" s="43">
        <f t="shared" ref="R32" si="80">Q32-R30</f>
        <v>0</v>
      </c>
      <c r="S32" s="44"/>
      <c r="T32" s="3">
        <f t="shared" ref="T32" si="81">MAX(C32:R32)</f>
        <v>28</v>
      </c>
      <c r="U32" s="65"/>
      <c r="V32" s="65"/>
      <c r="W32" s="65"/>
    </row>
    <row r="33" spans="1:23" ht="15.6" customHeight="1" x14ac:dyDescent="0.2">
      <c r="A33" s="95"/>
      <c r="B33" s="36" t="s">
        <v>9</v>
      </c>
      <c r="C33" s="37"/>
      <c r="D33" s="6"/>
      <c r="E33" s="7">
        <v>7.09</v>
      </c>
      <c r="F33" s="6"/>
      <c r="G33" s="8">
        <v>7.12</v>
      </c>
      <c r="H33" s="6"/>
      <c r="I33" s="8">
        <v>7.19</v>
      </c>
      <c r="J33" s="6"/>
      <c r="K33" s="8">
        <v>7.23</v>
      </c>
      <c r="L33" s="6"/>
      <c r="M33" s="6"/>
      <c r="N33" s="6"/>
      <c r="O33" s="6"/>
      <c r="P33" s="6"/>
      <c r="Q33" s="6"/>
      <c r="R33" s="45">
        <v>7.3</v>
      </c>
      <c r="S33" s="46">
        <v>25</v>
      </c>
      <c r="T33" s="19"/>
      <c r="U33" s="65"/>
      <c r="V33" s="65"/>
      <c r="W33" s="65"/>
    </row>
    <row r="34" spans="1:23" ht="15.6" customHeight="1" x14ac:dyDescent="0.2">
      <c r="A34" s="96"/>
      <c r="B34" s="38" t="s">
        <v>10</v>
      </c>
      <c r="C34" s="39">
        <v>7.05</v>
      </c>
      <c r="D34" s="10"/>
      <c r="E34" s="9">
        <v>7.1</v>
      </c>
      <c r="F34" s="10"/>
      <c r="G34" s="9">
        <v>7.13</v>
      </c>
      <c r="H34" s="10"/>
      <c r="I34" s="9">
        <f t="shared" ref="I34" si="82">I33</f>
        <v>7.19</v>
      </c>
      <c r="J34" s="10"/>
      <c r="K34" s="9">
        <v>7.24</v>
      </c>
      <c r="L34" s="10"/>
      <c r="M34" s="10"/>
      <c r="N34" s="10"/>
      <c r="O34" s="10"/>
      <c r="P34" s="10"/>
      <c r="Q34" s="10"/>
      <c r="R34" s="47"/>
      <c r="S34" s="44"/>
      <c r="T34" s="20"/>
      <c r="U34" s="65"/>
      <c r="V34" s="65"/>
      <c r="W34" s="65"/>
    </row>
    <row r="35" spans="1:23" ht="15.6" customHeight="1" thickBot="1" x14ac:dyDescent="0.25">
      <c r="A35" s="67">
        <v>203</v>
      </c>
      <c r="B35" s="67" t="s">
        <v>11</v>
      </c>
      <c r="C35" s="74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/>
      <c r="T35" s="3"/>
      <c r="U35" s="65"/>
      <c r="V35" s="65"/>
      <c r="W35" s="65"/>
    </row>
    <row r="36" spans="1:23" ht="15.6" customHeight="1" x14ac:dyDescent="0.2">
      <c r="A36" s="73"/>
      <c r="B36" s="33" t="s">
        <v>5</v>
      </c>
      <c r="C36" s="34"/>
      <c r="D36" s="31">
        <v>0</v>
      </c>
      <c r="E36" s="31">
        <v>1</v>
      </c>
      <c r="F36" s="31">
        <v>0</v>
      </c>
      <c r="G36" s="31">
        <v>0</v>
      </c>
      <c r="H36" s="31">
        <v>3</v>
      </c>
      <c r="I36" s="31">
        <v>10</v>
      </c>
      <c r="J36" s="31">
        <v>9</v>
      </c>
      <c r="K36" s="31">
        <v>3</v>
      </c>
      <c r="L36" s="31">
        <v>11</v>
      </c>
      <c r="M36" s="31">
        <v>1</v>
      </c>
      <c r="N36" s="31">
        <v>0</v>
      </c>
      <c r="O36" s="31">
        <v>1</v>
      </c>
      <c r="P36" s="31">
        <v>0</v>
      </c>
      <c r="Q36" s="31">
        <v>1</v>
      </c>
      <c r="R36" s="40">
        <v>4</v>
      </c>
      <c r="S36" s="41" t="s">
        <v>6</v>
      </c>
      <c r="T36" s="61"/>
      <c r="U36" s="65"/>
      <c r="V36" s="65"/>
      <c r="W36" s="65"/>
    </row>
    <row r="37" spans="1:23" ht="15.6" customHeight="1" x14ac:dyDescent="0.2">
      <c r="A37" s="35">
        <v>7.35</v>
      </c>
      <c r="B37" s="36" t="s">
        <v>7</v>
      </c>
      <c r="C37" s="25">
        <v>5</v>
      </c>
      <c r="D37" s="4">
        <v>9</v>
      </c>
      <c r="E37" s="4">
        <v>10</v>
      </c>
      <c r="F37" s="4">
        <v>2</v>
      </c>
      <c r="G37" s="4">
        <v>2</v>
      </c>
      <c r="H37" s="4">
        <v>2</v>
      </c>
      <c r="I37" s="4">
        <v>9</v>
      </c>
      <c r="J37" s="4">
        <v>5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24"/>
      <c r="S37" s="42">
        <f>SUM(C37:Q37)</f>
        <v>44</v>
      </c>
      <c r="T37" s="19"/>
      <c r="U37" s="65"/>
      <c r="V37" s="65"/>
      <c r="W37" s="65"/>
    </row>
    <row r="38" spans="1:23" ht="15.6" customHeight="1" x14ac:dyDescent="0.2">
      <c r="A38" s="94" t="s">
        <v>46</v>
      </c>
      <c r="B38" s="36" t="s">
        <v>8</v>
      </c>
      <c r="C38" s="25">
        <f>C37</f>
        <v>5</v>
      </c>
      <c r="D38" s="5">
        <f t="shared" ref="D38" si="83">C38-D36+D37</f>
        <v>14</v>
      </c>
      <c r="E38" s="5">
        <f>D38-E36+E37</f>
        <v>23</v>
      </c>
      <c r="F38" s="5">
        <f t="shared" ref="F38" si="84">E38-F36+F37</f>
        <v>25</v>
      </c>
      <c r="G38" s="5">
        <f t="shared" ref="G38" si="85">F38-G36+G37</f>
        <v>27</v>
      </c>
      <c r="H38" s="5">
        <f t="shared" ref="H38" si="86">G38-H36+H37</f>
        <v>26</v>
      </c>
      <c r="I38" s="5">
        <f t="shared" ref="I38" si="87">H38-I36+I37</f>
        <v>25</v>
      </c>
      <c r="J38" s="5">
        <f t="shared" ref="J38" si="88">I38-J36+J37</f>
        <v>21</v>
      </c>
      <c r="K38" s="5">
        <f t="shared" ref="K38" si="89">J38-K36+K37</f>
        <v>18</v>
      </c>
      <c r="L38" s="5">
        <f t="shared" ref="L38" si="90">K38-L36+L37</f>
        <v>7</v>
      </c>
      <c r="M38" s="5">
        <f t="shared" ref="M38" si="91">L38-M36+M37</f>
        <v>6</v>
      </c>
      <c r="N38" s="5">
        <f t="shared" ref="N38" si="92">M38-N36+N37</f>
        <v>6</v>
      </c>
      <c r="O38" s="5">
        <f t="shared" ref="O38" si="93">N38-O36+O37</f>
        <v>5</v>
      </c>
      <c r="P38" s="5">
        <f t="shared" ref="P38" si="94">O38-P36+P37</f>
        <v>5</v>
      </c>
      <c r="Q38" s="5">
        <f t="shared" ref="Q38" si="95">P38-Q36+Q37</f>
        <v>4</v>
      </c>
      <c r="R38" s="43">
        <f>Q38-R36</f>
        <v>0</v>
      </c>
      <c r="S38" s="44"/>
      <c r="T38" s="3">
        <f>MAX(C38:R38)</f>
        <v>27</v>
      </c>
      <c r="U38" s="65"/>
      <c r="V38" s="65"/>
      <c r="W38" s="65"/>
    </row>
    <row r="39" spans="1:23" ht="15.6" customHeight="1" x14ac:dyDescent="0.2">
      <c r="A39" s="95"/>
      <c r="B39" s="36" t="s">
        <v>9</v>
      </c>
      <c r="C39" s="37"/>
      <c r="D39" s="6"/>
      <c r="E39" s="7">
        <v>7.4</v>
      </c>
      <c r="F39" s="6"/>
      <c r="G39" s="8">
        <v>7.43</v>
      </c>
      <c r="H39" s="6"/>
      <c r="I39" s="8">
        <v>7.48</v>
      </c>
      <c r="J39" s="6"/>
      <c r="K39" s="8">
        <v>7.53</v>
      </c>
      <c r="L39" s="6"/>
      <c r="M39" s="6"/>
      <c r="N39" s="6"/>
      <c r="O39" s="6"/>
      <c r="P39" s="6"/>
      <c r="Q39" s="6"/>
      <c r="R39" s="45">
        <v>8</v>
      </c>
      <c r="S39" s="46">
        <v>23</v>
      </c>
      <c r="T39" s="19"/>
      <c r="U39" s="65"/>
      <c r="V39" s="65"/>
      <c r="W39" s="65"/>
    </row>
    <row r="40" spans="1:23" ht="15.6" customHeight="1" x14ac:dyDescent="0.2">
      <c r="A40" s="96"/>
      <c r="B40" s="38" t="s">
        <v>10</v>
      </c>
      <c r="C40" s="39">
        <v>7.37</v>
      </c>
      <c r="D40" s="10"/>
      <c r="E40" s="9">
        <f>E39</f>
        <v>7.4</v>
      </c>
      <c r="F40" s="10"/>
      <c r="G40" s="9">
        <f>G39</f>
        <v>7.43</v>
      </c>
      <c r="H40" s="10"/>
      <c r="I40" s="9">
        <v>7.49</v>
      </c>
      <c r="J40" s="10"/>
      <c r="K40" s="9">
        <f>K39</f>
        <v>7.53</v>
      </c>
      <c r="L40" s="10"/>
      <c r="M40" s="10"/>
      <c r="N40" s="10"/>
      <c r="O40" s="10"/>
      <c r="P40" s="10"/>
      <c r="Q40" s="10"/>
      <c r="R40" s="47"/>
      <c r="S40" s="44"/>
      <c r="T40" s="20"/>
      <c r="U40" s="65"/>
      <c r="V40" s="65"/>
      <c r="W40" s="65"/>
    </row>
    <row r="41" spans="1:23" ht="15.6" customHeight="1" thickBot="1" x14ac:dyDescent="0.25">
      <c r="A41" s="67">
        <v>511</v>
      </c>
      <c r="B41" s="67" t="s">
        <v>11</v>
      </c>
      <c r="C41" s="74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9"/>
      <c r="S41" s="70"/>
      <c r="T41" s="3"/>
      <c r="U41" s="65"/>
      <c r="V41" s="65"/>
      <c r="W41" s="65"/>
    </row>
    <row r="42" spans="1:23" ht="15.6" customHeight="1" x14ac:dyDescent="0.2">
      <c r="A42" s="73"/>
      <c r="B42" s="33" t="s">
        <v>5</v>
      </c>
      <c r="C42" s="34"/>
      <c r="D42" s="31">
        <v>0</v>
      </c>
      <c r="E42" s="31">
        <v>0</v>
      </c>
      <c r="F42" s="31">
        <v>0</v>
      </c>
      <c r="G42" s="31">
        <v>1</v>
      </c>
      <c r="H42" s="31">
        <v>4</v>
      </c>
      <c r="I42" s="31">
        <v>4</v>
      </c>
      <c r="J42" s="31">
        <v>6</v>
      </c>
      <c r="K42" s="31">
        <v>3</v>
      </c>
      <c r="L42" s="31">
        <v>3</v>
      </c>
      <c r="M42" s="31">
        <v>1</v>
      </c>
      <c r="N42" s="31">
        <v>0</v>
      </c>
      <c r="O42" s="31">
        <v>0</v>
      </c>
      <c r="P42" s="31">
        <v>4</v>
      </c>
      <c r="Q42" s="31">
        <v>2</v>
      </c>
      <c r="R42" s="40">
        <v>1</v>
      </c>
      <c r="S42" s="41" t="s">
        <v>6</v>
      </c>
      <c r="T42" s="61"/>
      <c r="U42" s="65"/>
      <c r="V42" s="65"/>
      <c r="W42" s="65"/>
    </row>
    <row r="43" spans="1:23" ht="15.6" customHeight="1" x14ac:dyDescent="0.2">
      <c r="A43" s="35">
        <v>8.0500000000000007</v>
      </c>
      <c r="B43" s="36" t="s">
        <v>7</v>
      </c>
      <c r="C43" s="25">
        <v>2</v>
      </c>
      <c r="D43" s="4">
        <v>3</v>
      </c>
      <c r="E43" s="4">
        <v>8</v>
      </c>
      <c r="F43" s="4">
        <v>7</v>
      </c>
      <c r="G43" s="4">
        <v>3</v>
      </c>
      <c r="H43" s="4">
        <v>1</v>
      </c>
      <c r="I43" s="4">
        <v>0</v>
      </c>
      <c r="J43" s="4">
        <v>1</v>
      </c>
      <c r="K43" s="4">
        <v>2</v>
      </c>
      <c r="L43" s="4">
        <v>1</v>
      </c>
      <c r="M43" s="4">
        <v>1</v>
      </c>
      <c r="N43" s="4">
        <v>0</v>
      </c>
      <c r="O43" s="4">
        <v>0</v>
      </c>
      <c r="P43" s="4">
        <v>0</v>
      </c>
      <c r="Q43" s="4">
        <v>0</v>
      </c>
      <c r="R43" s="24"/>
      <c r="S43" s="42">
        <f t="shared" ref="S43" si="96">SUM(C43:Q43)</f>
        <v>29</v>
      </c>
      <c r="T43" s="19"/>
      <c r="U43" s="65"/>
      <c r="V43" s="65"/>
      <c r="W43" s="65"/>
    </row>
    <row r="44" spans="1:23" ht="15.6" customHeight="1" x14ac:dyDescent="0.2">
      <c r="A44" s="94" t="s">
        <v>46</v>
      </c>
      <c r="B44" s="36" t="s">
        <v>8</v>
      </c>
      <c r="C44" s="25">
        <f t="shared" ref="C44" si="97">C43</f>
        <v>2</v>
      </c>
      <c r="D44" s="5">
        <f t="shared" ref="D44" si="98">C44-D42+D43</f>
        <v>5</v>
      </c>
      <c r="E44" s="5">
        <f t="shared" ref="E44" si="99">D44-E42+E43</f>
        <v>13</v>
      </c>
      <c r="F44" s="5">
        <f t="shared" ref="F44" si="100">E44-F42+F43</f>
        <v>20</v>
      </c>
      <c r="G44" s="5">
        <f t="shared" ref="G44" si="101">F44-G42+G43</f>
        <v>22</v>
      </c>
      <c r="H44" s="5">
        <f t="shared" ref="H44" si="102">G44-H42+H43</f>
        <v>19</v>
      </c>
      <c r="I44" s="5">
        <f t="shared" ref="I44" si="103">H44-I42+I43</f>
        <v>15</v>
      </c>
      <c r="J44" s="5">
        <f t="shared" ref="J44" si="104">I44-J42+J43</f>
        <v>10</v>
      </c>
      <c r="K44" s="5">
        <f t="shared" ref="K44" si="105">J44-K42+K43</f>
        <v>9</v>
      </c>
      <c r="L44" s="5">
        <f t="shared" ref="L44" si="106">K44-L42+L43</f>
        <v>7</v>
      </c>
      <c r="M44" s="5">
        <f t="shared" ref="M44" si="107">L44-M42+M43</f>
        <v>7</v>
      </c>
      <c r="N44" s="5">
        <f t="shared" ref="N44" si="108">M44-N42+N43</f>
        <v>7</v>
      </c>
      <c r="O44" s="5">
        <f t="shared" ref="O44" si="109">N44-O42+O43</f>
        <v>7</v>
      </c>
      <c r="P44" s="5">
        <f t="shared" ref="P44" si="110">O44-P42+P43</f>
        <v>3</v>
      </c>
      <c r="Q44" s="5">
        <f t="shared" ref="Q44" si="111">P44-Q42+Q43</f>
        <v>1</v>
      </c>
      <c r="R44" s="43">
        <f t="shared" ref="R44" si="112">Q44-R42</f>
        <v>0</v>
      </c>
      <c r="S44" s="44"/>
      <c r="T44" s="3">
        <f t="shared" ref="T44" si="113">MAX(C44:R44)</f>
        <v>22</v>
      </c>
      <c r="U44" s="65"/>
      <c r="V44" s="65"/>
      <c r="W44" s="65"/>
    </row>
    <row r="45" spans="1:23" ht="15.6" customHeight="1" x14ac:dyDescent="0.2">
      <c r="A45" s="95"/>
      <c r="B45" s="36" t="s">
        <v>9</v>
      </c>
      <c r="C45" s="37"/>
      <c r="D45" s="6"/>
      <c r="E45" s="7">
        <v>8.09</v>
      </c>
      <c r="F45" s="6"/>
      <c r="G45" s="8">
        <v>8.11</v>
      </c>
      <c r="H45" s="6"/>
      <c r="I45" s="8">
        <v>8.17</v>
      </c>
      <c r="J45" s="6"/>
      <c r="K45" s="8">
        <v>8.2200000000000006</v>
      </c>
      <c r="L45" s="6"/>
      <c r="M45" s="6"/>
      <c r="N45" s="6"/>
      <c r="O45" s="6"/>
      <c r="P45" s="6"/>
      <c r="Q45" s="6"/>
      <c r="R45" s="45">
        <v>8.2899999999999991</v>
      </c>
      <c r="S45" s="46">
        <v>24</v>
      </c>
      <c r="T45" s="19"/>
      <c r="U45" s="65"/>
      <c r="V45" s="65"/>
      <c r="W45" s="65"/>
    </row>
    <row r="46" spans="1:23" ht="15.6" customHeight="1" x14ac:dyDescent="0.2">
      <c r="A46" s="96"/>
      <c r="B46" s="38" t="s">
        <v>10</v>
      </c>
      <c r="C46" s="39">
        <v>8.0500000000000007</v>
      </c>
      <c r="D46" s="10"/>
      <c r="E46" s="9">
        <f t="shared" ref="E46" si="114">E45</f>
        <v>8.09</v>
      </c>
      <c r="F46" s="10"/>
      <c r="G46" s="9">
        <f t="shared" ref="G46" si="115">G45</f>
        <v>8.11</v>
      </c>
      <c r="H46" s="10"/>
      <c r="I46" s="9">
        <f t="shared" ref="I46" si="116">I45</f>
        <v>8.17</v>
      </c>
      <c r="J46" s="10"/>
      <c r="K46" s="9">
        <v>8.23</v>
      </c>
      <c r="L46" s="10"/>
      <c r="M46" s="10"/>
      <c r="N46" s="10"/>
      <c r="O46" s="10"/>
      <c r="P46" s="10"/>
      <c r="Q46" s="10"/>
      <c r="R46" s="47"/>
      <c r="S46" s="44"/>
      <c r="T46" s="20"/>
      <c r="U46" s="65"/>
      <c r="V46" s="65"/>
      <c r="W46" s="65"/>
    </row>
    <row r="47" spans="1:23" ht="15.6" customHeight="1" thickBot="1" x14ac:dyDescent="0.25">
      <c r="A47" s="67">
        <v>203</v>
      </c>
      <c r="B47" s="67" t="s">
        <v>11</v>
      </c>
      <c r="C47" s="74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3"/>
      <c r="U47" s="65"/>
      <c r="V47" s="65"/>
      <c r="W47" s="65"/>
    </row>
    <row r="48" spans="1:23" ht="15.6" customHeight="1" x14ac:dyDescent="0.2">
      <c r="A48" s="73"/>
      <c r="B48" s="33" t="s">
        <v>5</v>
      </c>
      <c r="C48" s="34"/>
      <c r="D48" s="31">
        <v>0</v>
      </c>
      <c r="E48" s="31">
        <v>0</v>
      </c>
      <c r="F48" s="31">
        <v>0</v>
      </c>
      <c r="G48" s="31">
        <v>0</v>
      </c>
      <c r="H48" s="31">
        <v>15</v>
      </c>
      <c r="I48" s="31">
        <v>10</v>
      </c>
      <c r="J48" s="31">
        <v>0</v>
      </c>
      <c r="K48" s="31">
        <v>1</v>
      </c>
      <c r="L48" s="31">
        <v>0</v>
      </c>
      <c r="M48" s="31">
        <v>1</v>
      </c>
      <c r="N48" s="31">
        <v>1</v>
      </c>
      <c r="O48" s="31">
        <v>0</v>
      </c>
      <c r="P48" s="31">
        <v>4</v>
      </c>
      <c r="Q48" s="31">
        <v>1</v>
      </c>
      <c r="R48" s="40">
        <v>2</v>
      </c>
      <c r="S48" s="41" t="s">
        <v>6</v>
      </c>
      <c r="T48" s="61"/>
      <c r="U48" s="65"/>
      <c r="V48" s="65"/>
      <c r="W48" s="65"/>
    </row>
    <row r="49" spans="1:23" ht="15.6" customHeight="1" x14ac:dyDescent="0.2">
      <c r="A49" s="35">
        <v>8.4499999999999993</v>
      </c>
      <c r="B49" s="36" t="s">
        <v>7</v>
      </c>
      <c r="C49" s="25">
        <v>0</v>
      </c>
      <c r="D49" s="4">
        <v>8</v>
      </c>
      <c r="E49" s="4">
        <v>10</v>
      </c>
      <c r="F49" s="4">
        <v>5</v>
      </c>
      <c r="G49" s="4">
        <v>2</v>
      </c>
      <c r="H49" s="4">
        <v>4</v>
      </c>
      <c r="I49" s="4">
        <v>5</v>
      </c>
      <c r="J49" s="4">
        <v>1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24"/>
      <c r="S49" s="42">
        <f t="shared" ref="S49" si="117">SUM(C49:Q49)</f>
        <v>35</v>
      </c>
      <c r="T49" s="19"/>
      <c r="U49" s="65"/>
      <c r="V49" s="65"/>
      <c r="W49" s="65"/>
    </row>
    <row r="50" spans="1:23" ht="15.6" customHeight="1" x14ac:dyDescent="0.2">
      <c r="A50" s="94" t="s">
        <v>46</v>
      </c>
      <c r="B50" s="36" t="s">
        <v>8</v>
      </c>
      <c r="C50" s="25">
        <f t="shared" ref="C50" si="118">C49</f>
        <v>0</v>
      </c>
      <c r="D50" s="5">
        <f t="shared" ref="D50" si="119">C50-D48+D49</f>
        <v>8</v>
      </c>
      <c r="E50" s="5">
        <f t="shared" ref="E50" si="120">D50-E48+E49</f>
        <v>18</v>
      </c>
      <c r="F50" s="5">
        <f t="shared" ref="F50" si="121">E50-F48+F49</f>
        <v>23</v>
      </c>
      <c r="G50" s="5">
        <f t="shared" ref="G50" si="122">F50-G48+G49</f>
        <v>25</v>
      </c>
      <c r="H50" s="5">
        <f t="shared" ref="H50" si="123">G50-H48+H49</f>
        <v>14</v>
      </c>
      <c r="I50" s="5">
        <f t="shared" ref="I50" si="124">H50-I48+I49</f>
        <v>9</v>
      </c>
      <c r="J50" s="5">
        <f t="shared" ref="J50" si="125">I50-J48+J49</f>
        <v>10</v>
      </c>
      <c r="K50" s="5">
        <f t="shared" ref="K50" si="126">J50-K48+K49</f>
        <v>9</v>
      </c>
      <c r="L50" s="5">
        <f t="shared" ref="L50" si="127">K50-L48+L49</f>
        <v>9</v>
      </c>
      <c r="M50" s="5">
        <f t="shared" ref="M50" si="128">L50-M48+M49</f>
        <v>8</v>
      </c>
      <c r="N50" s="5">
        <f t="shared" ref="N50" si="129">M50-N48+N49</f>
        <v>7</v>
      </c>
      <c r="O50" s="5">
        <f t="shared" ref="O50" si="130">N50-O48+O49</f>
        <v>7</v>
      </c>
      <c r="P50" s="5">
        <f t="shared" ref="P50" si="131">O50-P48+P49</f>
        <v>3</v>
      </c>
      <c r="Q50" s="5">
        <f t="shared" ref="Q50" si="132">P50-Q48+Q49</f>
        <v>2</v>
      </c>
      <c r="R50" s="43">
        <f t="shared" ref="R50" si="133">Q50-R48</f>
        <v>0</v>
      </c>
      <c r="S50" s="44"/>
      <c r="T50" s="3">
        <f t="shared" ref="T50" si="134">MAX(C50:R50)</f>
        <v>25</v>
      </c>
      <c r="U50" s="65"/>
      <c r="V50" s="65"/>
      <c r="W50" s="65"/>
    </row>
    <row r="51" spans="1:23" ht="15.6" customHeight="1" x14ac:dyDescent="0.2">
      <c r="A51" s="95"/>
      <c r="B51" s="36" t="s">
        <v>9</v>
      </c>
      <c r="C51" s="37"/>
      <c r="D51" s="6"/>
      <c r="E51" s="7">
        <v>8.48</v>
      </c>
      <c r="F51" s="6"/>
      <c r="G51" s="8">
        <v>8.52</v>
      </c>
      <c r="H51" s="6"/>
      <c r="I51" s="8">
        <v>8.58</v>
      </c>
      <c r="J51" s="6"/>
      <c r="K51" s="8">
        <v>9.02</v>
      </c>
      <c r="L51" s="6"/>
      <c r="M51" s="6"/>
      <c r="N51" s="6"/>
      <c r="O51" s="6"/>
      <c r="P51" s="6"/>
      <c r="Q51" s="6"/>
      <c r="R51" s="45">
        <v>9.09</v>
      </c>
      <c r="S51" s="46">
        <v>24</v>
      </c>
      <c r="T51" s="19"/>
      <c r="U51" s="65"/>
      <c r="V51" s="65"/>
      <c r="W51" s="65"/>
    </row>
    <row r="52" spans="1:23" ht="15.6" customHeight="1" x14ac:dyDescent="0.2">
      <c r="A52" s="96"/>
      <c r="B52" s="38" t="s">
        <v>10</v>
      </c>
      <c r="C52" s="39">
        <v>8.4499999999999993</v>
      </c>
      <c r="D52" s="10"/>
      <c r="E52" s="9">
        <f t="shared" ref="E52" si="135">E51</f>
        <v>8.48</v>
      </c>
      <c r="F52" s="10"/>
      <c r="G52" s="9">
        <f t="shared" ref="G52" si="136">G51</f>
        <v>8.52</v>
      </c>
      <c r="H52" s="10"/>
      <c r="I52" s="9">
        <f t="shared" ref="I52" si="137">I51</f>
        <v>8.58</v>
      </c>
      <c r="J52" s="10"/>
      <c r="K52" s="9">
        <v>9.0299999999999994</v>
      </c>
      <c r="L52" s="10"/>
      <c r="M52" s="10"/>
      <c r="N52" s="10"/>
      <c r="O52" s="10"/>
      <c r="P52" s="10"/>
      <c r="Q52" s="10"/>
      <c r="R52" s="47"/>
      <c r="S52" s="44"/>
      <c r="T52" s="20"/>
      <c r="U52" s="65"/>
      <c r="V52" s="65"/>
      <c r="W52" s="65"/>
    </row>
    <row r="53" spans="1:23" ht="15.6" customHeight="1" thickBot="1" x14ac:dyDescent="0.25">
      <c r="A53" s="67">
        <v>511</v>
      </c>
      <c r="B53" s="67" t="s">
        <v>11</v>
      </c>
      <c r="C53" s="74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9"/>
      <c r="S53" s="70"/>
      <c r="T53" s="3"/>
      <c r="U53" s="65"/>
      <c r="V53" s="65"/>
      <c r="W53" s="65"/>
    </row>
    <row r="54" spans="1:23" ht="15.6" customHeight="1" x14ac:dyDescent="0.2">
      <c r="A54" s="73"/>
      <c r="B54" s="33" t="s">
        <v>5</v>
      </c>
      <c r="C54" s="34"/>
      <c r="D54" s="31">
        <v>0</v>
      </c>
      <c r="E54" s="31">
        <v>0</v>
      </c>
      <c r="F54" s="31">
        <v>0</v>
      </c>
      <c r="G54" s="31">
        <v>0</v>
      </c>
      <c r="H54" s="31">
        <v>3</v>
      </c>
      <c r="I54" s="31">
        <v>17</v>
      </c>
      <c r="J54" s="31">
        <v>0</v>
      </c>
      <c r="K54" s="31">
        <v>5</v>
      </c>
      <c r="L54" s="31">
        <v>0</v>
      </c>
      <c r="M54" s="31">
        <v>2</v>
      </c>
      <c r="N54" s="31">
        <v>1</v>
      </c>
      <c r="O54" s="31">
        <v>1</v>
      </c>
      <c r="P54" s="31">
        <v>3</v>
      </c>
      <c r="Q54" s="31">
        <v>0</v>
      </c>
      <c r="R54" s="40">
        <v>2</v>
      </c>
      <c r="S54" s="41" t="s">
        <v>6</v>
      </c>
      <c r="T54" s="61"/>
      <c r="U54" s="65"/>
      <c r="V54" s="65"/>
      <c r="W54" s="65"/>
    </row>
    <row r="55" spans="1:23" ht="15.6" customHeight="1" x14ac:dyDescent="0.2">
      <c r="A55" s="35">
        <v>9.15</v>
      </c>
      <c r="B55" s="36" t="s">
        <v>7</v>
      </c>
      <c r="C55" s="25">
        <v>2</v>
      </c>
      <c r="D55" s="4">
        <v>11</v>
      </c>
      <c r="E55" s="4">
        <v>5</v>
      </c>
      <c r="F55" s="4">
        <v>4</v>
      </c>
      <c r="G55" s="4">
        <v>2</v>
      </c>
      <c r="H55" s="4">
        <v>1</v>
      </c>
      <c r="I55" s="4">
        <v>6</v>
      </c>
      <c r="J55" s="4">
        <v>3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24"/>
      <c r="S55" s="42">
        <f t="shared" ref="S55" si="138">SUM(C55:Q55)</f>
        <v>34</v>
      </c>
      <c r="T55" s="19"/>
      <c r="U55" s="65"/>
      <c r="V55" s="65"/>
      <c r="W55" s="65"/>
    </row>
    <row r="56" spans="1:23" ht="15.6" customHeight="1" x14ac:dyDescent="0.2">
      <c r="A56" s="94" t="s">
        <v>46</v>
      </c>
      <c r="B56" s="36" t="s">
        <v>8</v>
      </c>
      <c r="C56" s="25">
        <f t="shared" ref="C56" si="139">C55</f>
        <v>2</v>
      </c>
      <c r="D56" s="5">
        <f t="shared" ref="D56" si="140">C56-D54+D55</f>
        <v>13</v>
      </c>
      <c r="E56" s="5">
        <f t="shared" ref="E56" si="141">D56-E54+E55</f>
        <v>18</v>
      </c>
      <c r="F56" s="5">
        <f t="shared" ref="F56" si="142">E56-F54+F55</f>
        <v>22</v>
      </c>
      <c r="G56" s="5">
        <f t="shared" ref="G56" si="143">F56-G54+G55</f>
        <v>24</v>
      </c>
      <c r="H56" s="5">
        <f t="shared" ref="H56" si="144">G56-H54+H55</f>
        <v>22</v>
      </c>
      <c r="I56" s="5">
        <f t="shared" ref="I56" si="145">H56-I54+I55</f>
        <v>11</v>
      </c>
      <c r="J56" s="5">
        <f t="shared" ref="J56" si="146">I56-J54+J55</f>
        <v>14</v>
      </c>
      <c r="K56" s="5">
        <f t="shared" ref="K56" si="147">J56-K54+K55</f>
        <v>9</v>
      </c>
      <c r="L56" s="5">
        <f t="shared" ref="L56" si="148">K56-L54+L55</f>
        <v>9</v>
      </c>
      <c r="M56" s="5">
        <f t="shared" ref="M56" si="149">L56-M54+M55</f>
        <v>7</v>
      </c>
      <c r="N56" s="5">
        <f t="shared" ref="N56" si="150">M56-N54+N55</f>
        <v>6</v>
      </c>
      <c r="O56" s="5">
        <f t="shared" ref="O56" si="151">N56-O54+O55</f>
        <v>5</v>
      </c>
      <c r="P56" s="5">
        <f t="shared" ref="P56" si="152">O56-P54+P55</f>
        <v>2</v>
      </c>
      <c r="Q56" s="5">
        <f t="shared" ref="Q56" si="153">P56-Q54+Q55</f>
        <v>2</v>
      </c>
      <c r="R56" s="43">
        <f t="shared" ref="R56" si="154">Q56-R54</f>
        <v>0</v>
      </c>
      <c r="S56" s="44"/>
      <c r="T56" s="3">
        <f t="shared" ref="T56" si="155">MAX(C56:R56)</f>
        <v>24</v>
      </c>
      <c r="U56" s="65"/>
      <c r="V56" s="65"/>
      <c r="W56" s="65"/>
    </row>
    <row r="57" spans="1:23" ht="15.6" customHeight="1" x14ac:dyDescent="0.2">
      <c r="A57" s="95"/>
      <c r="B57" s="36" t="s">
        <v>9</v>
      </c>
      <c r="C57" s="37"/>
      <c r="D57" s="6"/>
      <c r="E57" s="7">
        <v>9.19</v>
      </c>
      <c r="F57" s="6"/>
      <c r="G57" s="8">
        <v>9.2200000000000006</v>
      </c>
      <c r="H57" s="6"/>
      <c r="I57" s="8">
        <v>9.2899999999999991</v>
      </c>
      <c r="J57" s="6"/>
      <c r="K57" s="8">
        <v>9.33</v>
      </c>
      <c r="L57" s="6"/>
      <c r="M57" s="6"/>
      <c r="N57" s="6"/>
      <c r="O57" s="6"/>
      <c r="P57" s="6"/>
      <c r="Q57" s="6"/>
      <c r="R57" s="45">
        <v>9.4</v>
      </c>
      <c r="S57" s="46">
        <v>25</v>
      </c>
      <c r="T57" s="19"/>
      <c r="U57" s="65"/>
      <c r="V57" s="65"/>
      <c r="W57" s="65"/>
    </row>
    <row r="58" spans="1:23" ht="15.6" customHeight="1" x14ac:dyDescent="0.2">
      <c r="A58" s="96"/>
      <c r="B58" s="38" t="s">
        <v>10</v>
      </c>
      <c r="C58" s="39">
        <v>9.15</v>
      </c>
      <c r="D58" s="10"/>
      <c r="E58" s="9">
        <f t="shared" ref="E58" si="156">E57</f>
        <v>9.19</v>
      </c>
      <c r="F58" s="10"/>
      <c r="G58" s="9">
        <f t="shared" ref="G58" si="157">G57</f>
        <v>9.2200000000000006</v>
      </c>
      <c r="H58" s="10"/>
      <c r="I58" s="9">
        <f t="shared" ref="I58" si="158">I57</f>
        <v>9.2899999999999991</v>
      </c>
      <c r="J58" s="10"/>
      <c r="K58" s="9">
        <v>9.34</v>
      </c>
      <c r="L58" s="10"/>
      <c r="M58" s="10"/>
      <c r="N58" s="10"/>
      <c r="O58" s="10"/>
      <c r="P58" s="10"/>
      <c r="Q58" s="10"/>
      <c r="R58" s="47"/>
      <c r="S58" s="44"/>
      <c r="T58" s="20"/>
      <c r="U58" s="65"/>
      <c r="V58" s="65"/>
      <c r="W58" s="65"/>
    </row>
    <row r="59" spans="1:23" ht="15.6" customHeight="1" thickBot="1" x14ac:dyDescent="0.25">
      <c r="A59" s="67">
        <v>203</v>
      </c>
      <c r="B59" s="67" t="s">
        <v>11</v>
      </c>
      <c r="C59" s="74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9"/>
      <c r="S59" s="70"/>
      <c r="T59" s="3"/>
      <c r="U59" s="65"/>
      <c r="V59" s="65"/>
      <c r="W59" s="65"/>
    </row>
    <row r="60" spans="1:23" ht="15.6" customHeight="1" x14ac:dyDescent="0.2">
      <c r="A60" s="73"/>
      <c r="B60" s="33" t="s">
        <v>5</v>
      </c>
      <c r="C60" s="34"/>
      <c r="D60" s="31">
        <v>0</v>
      </c>
      <c r="E60" s="31">
        <v>0</v>
      </c>
      <c r="F60" s="31">
        <v>0</v>
      </c>
      <c r="G60" s="31">
        <v>1</v>
      </c>
      <c r="H60" s="31">
        <v>6</v>
      </c>
      <c r="I60" s="31">
        <v>18</v>
      </c>
      <c r="J60" s="31">
        <v>2</v>
      </c>
      <c r="K60" s="31">
        <v>2</v>
      </c>
      <c r="L60" s="31">
        <v>0</v>
      </c>
      <c r="M60" s="31">
        <v>1</v>
      </c>
      <c r="N60" s="31">
        <v>0</v>
      </c>
      <c r="O60" s="31">
        <v>0</v>
      </c>
      <c r="P60" s="31">
        <v>1</v>
      </c>
      <c r="Q60" s="31">
        <v>0</v>
      </c>
      <c r="R60" s="40">
        <v>4</v>
      </c>
      <c r="S60" s="41" t="s">
        <v>6</v>
      </c>
      <c r="T60" s="61"/>
      <c r="U60" s="65"/>
      <c r="V60" s="65"/>
      <c r="W60" s="65"/>
    </row>
    <row r="61" spans="1:23" ht="15.6" customHeight="1" x14ac:dyDescent="0.2">
      <c r="A61" s="35">
        <v>9.4499999999999993</v>
      </c>
      <c r="B61" s="36" t="s">
        <v>7</v>
      </c>
      <c r="C61" s="25">
        <v>1</v>
      </c>
      <c r="D61" s="4">
        <v>8</v>
      </c>
      <c r="E61" s="4">
        <v>14</v>
      </c>
      <c r="F61" s="4">
        <v>5</v>
      </c>
      <c r="G61" s="4">
        <v>0</v>
      </c>
      <c r="H61" s="4">
        <v>1</v>
      </c>
      <c r="I61" s="4">
        <v>5</v>
      </c>
      <c r="J61" s="4">
        <v>0</v>
      </c>
      <c r="K61" s="4">
        <v>1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24"/>
      <c r="S61" s="42">
        <f t="shared" ref="S61" si="159">SUM(C61:Q61)</f>
        <v>35</v>
      </c>
      <c r="T61" s="19"/>
      <c r="U61" s="65"/>
      <c r="V61" s="65"/>
      <c r="W61" s="65"/>
    </row>
    <row r="62" spans="1:23" ht="15.6" customHeight="1" x14ac:dyDescent="0.2">
      <c r="A62" s="94" t="s">
        <v>46</v>
      </c>
      <c r="B62" s="36" t="s">
        <v>8</v>
      </c>
      <c r="C62" s="25">
        <f t="shared" ref="C62" si="160">C61</f>
        <v>1</v>
      </c>
      <c r="D62" s="5">
        <f t="shared" ref="D62" si="161">C62-D60+D61</f>
        <v>9</v>
      </c>
      <c r="E62" s="5">
        <f t="shared" ref="E62" si="162">D62-E60+E61</f>
        <v>23</v>
      </c>
      <c r="F62" s="5">
        <f t="shared" ref="F62" si="163">E62-F60+F61</f>
        <v>28</v>
      </c>
      <c r="G62" s="5">
        <f t="shared" ref="G62" si="164">F62-G60+G61</f>
        <v>27</v>
      </c>
      <c r="H62" s="5">
        <f t="shared" ref="H62" si="165">G62-H60+H61</f>
        <v>22</v>
      </c>
      <c r="I62" s="5">
        <f t="shared" ref="I62" si="166">H62-I60+I61</f>
        <v>9</v>
      </c>
      <c r="J62" s="5">
        <f t="shared" ref="J62" si="167">I62-J60+J61</f>
        <v>7</v>
      </c>
      <c r="K62" s="5">
        <f t="shared" ref="K62" si="168">J62-K60+K61</f>
        <v>6</v>
      </c>
      <c r="L62" s="5">
        <f t="shared" ref="L62" si="169">K62-L60+L61</f>
        <v>6</v>
      </c>
      <c r="M62" s="5">
        <f t="shared" ref="M62" si="170">L62-M60+M61</f>
        <v>5</v>
      </c>
      <c r="N62" s="5">
        <f t="shared" ref="N62" si="171">M62-N60+N61</f>
        <v>5</v>
      </c>
      <c r="O62" s="5">
        <f t="shared" ref="O62" si="172">N62-O60+O61</f>
        <v>5</v>
      </c>
      <c r="P62" s="5">
        <f t="shared" ref="P62" si="173">O62-P60+P61</f>
        <v>4</v>
      </c>
      <c r="Q62" s="5">
        <f t="shared" ref="Q62" si="174">P62-Q60+Q61</f>
        <v>4</v>
      </c>
      <c r="R62" s="43">
        <f t="shared" ref="R62" si="175">Q62-R60</f>
        <v>0</v>
      </c>
      <c r="S62" s="44"/>
      <c r="T62" s="3">
        <f t="shared" ref="T62" si="176">MAX(C62:R62)</f>
        <v>28</v>
      </c>
      <c r="U62" s="65"/>
      <c r="V62" s="65"/>
      <c r="W62" s="65"/>
    </row>
    <row r="63" spans="1:23" ht="15.6" customHeight="1" x14ac:dyDescent="0.2">
      <c r="A63" s="95"/>
      <c r="B63" s="36" t="s">
        <v>9</v>
      </c>
      <c r="C63" s="37"/>
      <c r="D63" s="6"/>
      <c r="E63" s="7">
        <v>9.5</v>
      </c>
      <c r="F63" s="6"/>
      <c r="G63" s="8">
        <v>9.52</v>
      </c>
      <c r="H63" s="6"/>
      <c r="I63" s="8">
        <v>9.59</v>
      </c>
      <c r="J63" s="6"/>
      <c r="K63" s="8">
        <v>10.029999999999999</v>
      </c>
      <c r="L63" s="6"/>
      <c r="M63" s="6"/>
      <c r="N63" s="6"/>
      <c r="O63" s="6"/>
      <c r="P63" s="6"/>
      <c r="Q63" s="6"/>
      <c r="R63" s="45">
        <v>10.09</v>
      </c>
      <c r="S63" s="46">
        <v>23</v>
      </c>
      <c r="T63" s="19"/>
      <c r="U63" s="65"/>
      <c r="V63" s="65"/>
      <c r="W63" s="65"/>
    </row>
    <row r="64" spans="1:23" ht="15.6" customHeight="1" x14ac:dyDescent="0.2">
      <c r="A64" s="96"/>
      <c r="B64" s="38" t="s">
        <v>10</v>
      </c>
      <c r="C64" s="39">
        <v>9.4600000000000009</v>
      </c>
      <c r="D64" s="10"/>
      <c r="E64" s="9">
        <f t="shared" ref="E64" si="177">E63</f>
        <v>9.5</v>
      </c>
      <c r="F64" s="10"/>
      <c r="G64" s="9">
        <f t="shared" ref="G64" si="178">G63</f>
        <v>9.52</v>
      </c>
      <c r="H64" s="10"/>
      <c r="I64" s="9">
        <f t="shared" ref="I64" si="179">I63</f>
        <v>9.59</v>
      </c>
      <c r="J64" s="10"/>
      <c r="K64" s="9">
        <f t="shared" ref="K64" si="180">K63</f>
        <v>10.029999999999999</v>
      </c>
      <c r="L64" s="10"/>
      <c r="M64" s="10"/>
      <c r="N64" s="10"/>
      <c r="O64" s="10"/>
      <c r="P64" s="10"/>
      <c r="Q64" s="10"/>
      <c r="R64" s="47"/>
      <c r="S64" s="44"/>
      <c r="T64" s="20"/>
      <c r="U64" s="65"/>
      <c r="V64" s="65"/>
      <c r="W64" s="65"/>
    </row>
    <row r="65" spans="1:23" ht="15.6" customHeight="1" thickBot="1" x14ac:dyDescent="0.25">
      <c r="A65" s="67">
        <v>511</v>
      </c>
      <c r="B65" s="67" t="s">
        <v>11</v>
      </c>
      <c r="C65" s="74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9"/>
      <c r="S65" s="70"/>
      <c r="T65" s="3"/>
      <c r="U65" s="65"/>
      <c r="V65" s="65"/>
      <c r="W65" s="65"/>
    </row>
    <row r="66" spans="1:23" ht="15.6" customHeight="1" x14ac:dyDescent="0.2">
      <c r="A66" s="73"/>
      <c r="B66" s="33" t="s">
        <v>5</v>
      </c>
      <c r="C66" s="34"/>
      <c r="D66" s="31">
        <v>0</v>
      </c>
      <c r="E66" s="31">
        <v>0</v>
      </c>
      <c r="F66" s="31">
        <v>0</v>
      </c>
      <c r="G66" s="31">
        <v>0</v>
      </c>
      <c r="H66" s="31">
        <v>8</v>
      </c>
      <c r="I66" s="31">
        <v>9</v>
      </c>
      <c r="J66" s="31">
        <v>3</v>
      </c>
      <c r="K66" s="31">
        <v>8</v>
      </c>
      <c r="L66" s="31">
        <v>3</v>
      </c>
      <c r="M66" s="31">
        <v>5</v>
      </c>
      <c r="N66" s="31">
        <v>1</v>
      </c>
      <c r="O66" s="31">
        <v>6</v>
      </c>
      <c r="P66" s="31">
        <v>7</v>
      </c>
      <c r="Q66" s="31">
        <v>1</v>
      </c>
      <c r="R66" s="40">
        <v>1</v>
      </c>
      <c r="S66" s="41" t="s">
        <v>6</v>
      </c>
      <c r="T66" s="61"/>
      <c r="U66" s="65"/>
      <c r="V66" s="65"/>
      <c r="W66" s="65"/>
    </row>
    <row r="67" spans="1:23" ht="15.6" customHeight="1" x14ac:dyDescent="0.2">
      <c r="A67" s="35">
        <v>10.25</v>
      </c>
      <c r="B67" s="36" t="s">
        <v>7</v>
      </c>
      <c r="C67" s="25">
        <v>0</v>
      </c>
      <c r="D67" s="4">
        <v>12</v>
      </c>
      <c r="E67" s="4">
        <v>9</v>
      </c>
      <c r="F67" s="4">
        <v>3</v>
      </c>
      <c r="G67" s="4">
        <v>1</v>
      </c>
      <c r="H67" s="4">
        <v>5</v>
      </c>
      <c r="I67" s="4">
        <v>16</v>
      </c>
      <c r="J67" s="4">
        <v>5</v>
      </c>
      <c r="K67" s="4">
        <v>0</v>
      </c>
      <c r="L67" s="4">
        <v>1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24"/>
      <c r="S67" s="42">
        <f>SUM(C67:Q67)</f>
        <v>52</v>
      </c>
      <c r="T67" s="19"/>
      <c r="U67" s="65"/>
      <c r="V67" s="65"/>
      <c r="W67" s="65"/>
    </row>
    <row r="68" spans="1:23" ht="15.6" customHeight="1" x14ac:dyDescent="0.2">
      <c r="A68" s="94" t="s">
        <v>46</v>
      </c>
      <c r="B68" s="36" t="s">
        <v>8</v>
      </c>
      <c r="C68" s="25">
        <f>C67</f>
        <v>0</v>
      </c>
      <c r="D68" s="5">
        <f t="shared" ref="D68" si="181">C68-D66+D67</f>
        <v>12</v>
      </c>
      <c r="E68" s="5">
        <f>D68-E66+E67</f>
        <v>21</v>
      </c>
      <c r="F68" s="5">
        <f t="shared" ref="F68" si="182">E68-F66+F67</f>
        <v>24</v>
      </c>
      <c r="G68" s="5">
        <f t="shared" ref="G68" si="183">F68-G66+G67</f>
        <v>25</v>
      </c>
      <c r="H68" s="5">
        <f t="shared" ref="H68" si="184">G68-H66+H67</f>
        <v>22</v>
      </c>
      <c r="I68" s="5">
        <f t="shared" ref="I68" si="185">H68-I66+I67</f>
        <v>29</v>
      </c>
      <c r="J68" s="5">
        <f t="shared" ref="J68" si="186">I68-J66+J67</f>
        <v>31</v>
      </c>
      <c r="K68" s="5">
        <f t="shared" ref="K68" si="187">J68-K66+K67</f>
        <v>23</v>
      </c>
      <c r="L68" s="5">
        <f t="shared" ref="L68" si="188">K68-L66+L67</f>
        <v>21</v>
      </c>
      <c r="M68" s="5">
        <f t="shared" ref="M68" si="189">L68-M66+M67</f>
        <v>16</v>
      </c>
      <c r="N68" s="5">
        <f t="shared" ref="N68" si="190">M68-N66+N67</f>
        <v>15</v>
      </c>
      <c r="O68" s="5">
        <f t="shared" ref="O68" si="191">N68-O66+O67</f>
        <v>9</v>
      </c>
      <c r="P68" s="5">
        <f t="shared" ref="P68" si="192">O68-P66+P67</f>
        <v>2</v>
      </c>
      <c r="Q68" s="5">
        <f t="shared" ref="Q68" si="193">P68-Q66+Q67</f>
        <v>1</v>
      </c>
      <c r="R68" s="43">
        <f>Q68-R66</f>
        <v>0</v>
      </c>
      <c r="S68" s="44"/>
      <c r="T68" s="3">
        <f>MAX(C68:R68)</f>
        <v>31</v>
      </c>
      <c r="U68" s="65"/>
      <c r="V68" s="65"/>
      <c r="W68" s="65"/>
    </row>
    <row r="69" spans="1:23" ht="15.6" customHeight="1" x14ac:dyDescent="0.2">
      <c r="A69" s="95"/>
      <c r="B69" s="36" t="s">
        <v>9</v>
      </c>
      <c r="C69" s="37"/>
      <c r="D69" s="6"/>
      <c r="E69" s="7">
        <v>10.29</v>
      </c>
      <c r="F69" s="6"/>
      <c r="G69" s="8">
        <v>10.32</v>
      </c>
      <c r="H69" s="6"/>
      <c r="I69" s="8">
        <v>10.39</v>
      </c>
      <c r="J69" s="6"/>
      <c r="K69" s="8">
        <v>10.44</v>
      </c>
      <c r="L69" s="6"/>
      <c r="M69" s="6"/>
      <c r="N69" s="6"/>
      <c r="O69" s="6"/>
      <c r="P69" s="6"/>
      <c r="Q69" s="6"/>
      <c r="R69" s="45">
        <v>10.52</v>
      </c>
      <c r="S69" s="46">
        <v>27</v>
      </c>
      <c r="T69" s="19"/>
      <c r="U69" s="65"/>
      <c r="V69" s="65"/>
      <c r="W69" s="65"/>
    </row>
    <row r="70" spans="1:23" ht="15.6" customHeight="1" x14ac:dyDescent="0.2">
      <c r="A70" s="96"/>
      <c r="B70" s="38" t="s">
        <v>10</v>
      </c>
      <c r="C70" s="39">
        <v>10.25</v>
      </c>
      <c r="D70" s="10"/>
      <c r="E70" s="9">
        <f>E69</f>
        <v>10.29</v>
      </c>
      <c r="F70" s="10"/>
      <c r="G70" s="9">
        <f>G69</f>
        <v>10.32</v>
      </c>
      <c r="H70" s="10"/>
      <c r="I70" s="9">
        <f>I69</f>
        <v>10.39</v>
      </c>
      <c r="J70" s="10"/>
      <c r="K70" s="9">
        <f>K69</f>
        <v>10.44</v>
      </c>
      <c r="L70" s="10"/>
      <c r="M70" s="10"/>
      <c r="N70" s="10"/>
      <c r="O70" s="10"/>
      <c r="P70" s="10"/>
      <c r="Q70" s="10"/>
      <c r="R70" s="47"/>
      <c r="S70" s="44"/>
      <c r="T70" s="20"/>
      <c r="U70" s="65"/>
      <c r="V70" s="65"/>
      <c r="W70" s="65"/>
    </row>
    <row r="71" spans="1:23" ht="15.6" customHeight="1" thickBot="1" x14ac:dyDescent="0.25">
      <c r="A71" s="67">
        <v>203</v>
      </c>
      <c r="B71" s="67" t="s">
        <v>11</v>
      </c>
      <c r="C71" s="74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/>
      <c r="T71" s="3"/>
      <c r="U71" s="65"/>
      <c r="V71" s="65"/>
      <c r="W71" s="65"/>
    </row>
    <row r="72" spans="1:23" ht="15.6" customHeight="1" x14ac:dyDescent="0.2">
      <c r="A72" s="73"/>
      <c r="B72" s="33" t="s">
        <v>5</v>
      </c>
      <c r="C72" s="34"/>
      <c r="D72" s="31">
        <v>0</v>
      </c>
      <c r="E72" s="31">
        <v>0</v>
      </c>
      <c r="F72" s="31">
        <v>0</v>
      </c>
      <c r="G72" s="31">
        <v>0</v>
      </c>
      <c r="H72" s="31">
        <v>2</v>
      </c>
      <c r="I72" s="31">
        <v>8</v>
      </c>
      <c r="J72" s="31">
        <v>1</v>
      </c>
      <c r="K72" s="31">
        <v>2</v>
      </c>
      <c r="L72" s="31">
        <v>1</v>
      </c>
      <c r="M72" s="31">
        <v>2</v>
      </c>
      <c r="N72" s="31">
        <v>2</v>
      </c>
      <c r="O72" s="31">
        <v>3</v>
      </c>
      <c r="P72" s="31">
        <v>4</v>
      </c>
      <c r="Q72" s="31">
        <v>3</v>
      </c>
      <c r="R72" s="40">
        <v>4</v>
      </c>
      <c r="S72" s="41" t="s">
        <v>6</v>
      </c>
      <c r="T72" s="61"/>
      <c r="U72" s="65"/>
      <c r="V72" s="65"/>
      <c r="W72" s="65"/>
    </row>
    <row r="73" spans="1:23" ht="15.6" customHeight="1" x14ac:dyDescent="0.2">
      <c r="A73" s="35">
        <v>10.45</v>
      </c>
      <c r="B73" s="36" t="s">
        <v>7</v>
      </c>
      <c r="C73" s="25">
        <v>2</v>
      </c>
      <c r="D73" s="4">
        <v>1</v>
      </c>
      <c r="E73" s="4">
        <v>9</v>
      </c>
      <c r="F73" s="4">
        <v>0</v>
      </c>
      <c r="G73" s="4">
        <v>0</v>
      </c>
      <c r="H73" s="4">
        <v>2</v>
      </c>
      <c r="I73" s="4">
        <v>12</v>
      </c>
      <c r="J73" s="4">
        <v>3</v>
      </c>
      <c r="K73" s="4">
        <v>2</v>
      </c>
      <c r="L73" s="4">
        <v>0</v>
      </c>
      <c r="M73" s="4">
        <v>0</v>
      </c>
      <c r="N73" s="4">
        <v>0</v>
      </c>
      <c r="O73" s="4">
        <v>0</v>
      </c>
      <c r="P73" s="4">
        <v>1</v>
      </c>
      <c r="Q73" s="4">
        <v>0</v>
      </c>
      <c r="R73" s="24"/>
      <c r="S73" s="42">
        <f t="shared" ref="S73" si="194">SUM(C73:Q73)</f>
        <v>32</v>
      </c>
      <c r="T73" s="19"/>
      <c r="U73" s="65"/>
      <c r="V73" s="65"/>
      <c r="W73" s="65"/>
    </row>
    <row r="74" spans="1:23" ht="15.6" customHeight="1" x14ac:dyDescent="0.2">
      <c r="A74" s="94" t="s">
        <v>46</v>
      </c>
      <c r="B74" s="36" t="s">
        <v>8</v>
      </c>
      <c r="C74" s="25">
        <f t="shared" ref="C74" si="195">C73</f>
        <v>2</v>
      </c>
      <c r="D74" s="5">
        <f t="shared" ref="D74" si="196">C74-D72+D73</f>
        <v>3</v>
      </c>
      <c r="E74" s="5">
        <f t="shared" ref="E74" si="197">D74-E72+E73</f>
        <v>12</v>
      </c>
      <c r="F74" s="5">
        <f t="shared" ref="F74" si="198">E74-F72+F73</f>
        <v>12</v>
      </c>
      <c r="G74" s="5">
        <f t="shared" ref="G74" si="199">F74-G72+G73</f>
        <v>12</v>
      </c>
      <c r="H74" s="5">
        <f t="shared" ref="H74" si="200">G74-H72+H73</f>
        <v>12</v>
      </c>
      <c r="I74" s="5">
        <f t="shared" ref="I74" si="201">H74-I72+I73</f>
        <v>16</v>
      </c>
      <c r="J74" s="5">
        <f t="shared" ref="J74" si="202">I74-J72+J73</f>
        <v>18</v>
      </c>
      <c r="K74" s="5">
        <f t="shared" ref="K74" si="203">J74-K72+K73</f>
        <v>18</v>
      </c>
      <c r="L74" s="5">
        <f t="shared" ref="L74" si="204">K74-L72+L73</f>
        <v>17</v>
      </c>
      <c r="M74" s="5">
        <f t="shared" ref="M74" si="205">L74-M72+M73</f>
        <v>15</v>
      </c>
      <c r="N74" s="5">
        <f t="shared" ref="N74" si="206">M74-N72+N73</f>
        <v>13</v>
      </c>
      <c r="O74" s="5">
        <f t="shared" ref="O74" si="207">N74-O72+O73</f>
        <v>10</v>
      </c>
      <c r="P74" s="5">
        <f t="shared" ref="P74" si="208">O74-P72+P73</f>
        <v>7</v>
      </c>
      <c r="Q74" s="5">
        <f t="shared" ref="Q74" si="209">P74-Q72+Q73</f>
        <v>4</v>
      </c>
      <c r="R74" s="43">
        <f t="shared" ref="R74" si="210">Q74-R72</f>
        <v>0</v>
      </c>
      <c r="S74" s="44"/>
      <c r="T74" s="3">
        <f t="shared" ref="T74" si="211">MAX(C74:R74)</f>
        <v>18</v>
      </c>
      <c r="U74" s="65"/>
      <c r="V74" s="65"/>
      <c r="W74" s="65"/>
    </row>
    <row r="75" spans="1:23" ht="15.6" customHeight="1" x14ac:dyDescent="0.2">
      <c r="A75" s="95"/>
      <c r="B75" s="36" t="s">
        <v>9</v>
      </c>
      <c r="C75" s="37"/>
      <c r="D75" s="6"/>
      <c r="E75" s="7">
        <v>10.49</v>
      </c>
      <c r="F75" s="6"/>
      <c r="G75" s="8">
        <v>10.52</v>
      </c>
      <c r="H75" s="6"/>
      <c r="I75" s="8">
        <v>10.58</v>
      </c>
      <c r="J75" s="6"/>
      <c r="K75" s="8">
        <v>11.03</v>
      </c>
      <c r="L75" s="6"/>
      <c r="M75" s="6"/>
      <c r="N75" s="6"/>
      <c r="O75" s="6"/>
      <c r="P75" s="6"/>
      <c r="Q75" s="6"/>
      <c r="R75" s="45">
        <v>11.12</v>
      </c>
      <c r="S75" s="46">
        <v>26</v>
      </c>
      <c r="T75" s="19"/>
      <c r="U75" s="65"/>
      <c r="V75" s="65"/>
      <c r="W75" s="65"/>
    </row>
    <row r="76" spans="1:23" ht="15.6" customHeight="1" x14ac:dyDescent="0.2">
      <c r="A76" s="96"/>
      <c r="B76" s="38" t="s">
        <v>10</v>
      </c>
      <c r="C76" s="39">
        <v>10.46</v>
      </c>
      <c r="D76" s="10"/>
      <c r="E76" s="9">
        <v>10.5</v>
      </c>
      <c r="F76" s="10"/>
      <c r="G76" s="9">
        <f t="shared" ref="G76" si="212">G75</f>
        <v>10.52</v>
      </c>
      <c r="H76" s="10"/>
      <c r="I76" s="9">
        <f t="shared" ref="I76" si="213">I75</f>
        <v>10.58</v>
      </c>
      <c r="J76" s="10"/>
      <c r="K76" s="9">
        <v>11.04</v>
      </c>
      <c r="L76" s="10"/>
      <c r="M76" s="10"/>
      <c r="N76" s="10"/>
      <c r="O76" s="10"/>
      <c r="P76" s="10"/>
      <c r="Q76" s="10"/>
      <c r="R76" s="47"/>
      <c r="S76" s="44"/>
      <c r="T76" s="20"/>
      <c r="U76" s="65"/>
      <c r="V76" s="65"/>
      <c r="W76" s="65"/>
    </row>
    <row r="77" spans="1:23" ht="15.6" customHeight="1" thickBot="1" x14ac:dyDescent="0.25">
      <c r="A77" s="67">
        <v>511</v>
      </c>
      <c r="B77" s="67" t="s">
        <v>11</v>
      </c>
      <c r="C77" s="74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3"/>
      <c r="U77" s="65"/>
      <c r="V77" s="65"/>
      <c r="W77" s="65"/>
    </row>
    <row r="78" spans="1:23" ht="15.6" customHeight="1" x14ac:dyDescent="0.2">
      <c r="A78" s="73"/>
      <c r="B78" s="33" t="s">
        <v>5</v>
      </c>
      <c r="C78" s="34"/>
      <c r="D78" s="31">
        <v>0</v>
      </c>
      <c r="E78" s="31">
        <v>0</v>
      </c>
      <c r="F78" s="31">
        <v>0</v>
      </c>
      <c r="G78" s="31">
        <v>0</v>
      </c>
      <c r="H78" s="31">
        <v>2</v>
      </c>
      <c r="I78" s="31">
        <v>4</v>
      </c>
      <c r="J78" s="31">
        <v>2</v>
      </c>
      <c r="K78" s="31">
        <v>6</v>
      </c>
      <c r="L78" s="31">
        <v>2</v>
      </c>
      <c r="M78" s="31">
        <v>2</v>
      </c>
      <c r="N78" s="31">
        <v>2</v>
      </c>
      <c r="O78" s="31">
        <v>2</v>
      </c>
      <c r="P78" s="31">
        <v>6</v>
      </c>
      <c r="Q78" s="31">
        <v>1</v>
      </c>
      <c r="R78" s="40">
        <v>4</v>
      </c>
      <c r="S78" s="41" t="s">
        <v>6</v>
      </c>
      <c r="T78" s="61"/>
      <c r="U78" s="65"/>
      <c r="V78" s="65"/>
      <c r="W78" s="65"/>
    </row>
    <row r="79" spans="1:23" ht="15.6" customHeight="1" x14ac:dyDescent="0.2">
      <c r="A79" s="35">
        <v>11.17</v>
      </c>
      <c r="B79" s="36" t="s">
        <v>7</v>
      </c>
      <c r="C79" s="25">
        <v>1</v>
      </c>
      <c r="D79" s="4">
        <v>1</v>
      </c>
      <c r="E79" s="4">
        <v>3</v>
      </c>
      <c r="F79" s="4">
        <v>2</v>
      </c>
      <c r="G79" s="4">
        <v>0</v>
      </c>
      <c r="H79" s="4">
        <v>8</v>
      </c>
      <c r="I79" s="4">
        <v>12</v>
      </c>
      <c r="J79" s="4">
        <v>5</v>
      </c>
      <c r="K79" s="4">
        <v>1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24"/>
      <c r="S79" s="42">
        <f t="shared" ref="S79" si="214">SUM(C79:Q79)</f>
        <v>33</v>
      </c>
      <c r="T79" s="19"/>
      <c r="U79" s="65"/>
      <c r="V79" s="65"/>
      <c r="W79" s="65"/>
    </row>
    <row r="80" spans="1:23" ht="15.6" customHeight="1" x14ac:dyDescent="0.2">
      <c r="A80" s="94" t="s">
        <v>46</v>
      </c>
      <c r="B80" s="36" t="s">
        <v>8</v>
      </c>
      <c r="C80" s="25">
        <f t="shared" ref="C80" si="215">C79</f>
        <v>1</v>
      </c>
      <c r="D80" s="5">
        <f t="shared" ref="D80" si="216">C80-D78+D79</f>
        <v>2</v>
      </c>
      <c r="E80" s="5">
        <f t="shared" ref="E80" si="217">D80-E78+E79</f>
        <v>5</v>
      </c>
      <c r="F80" s="5">
        <f t="shared" ref="F80" si="218">E80-F78+F79</f>
        <v>7</v>
      </c>
      <c r="G80" s="5">
        <f t="shared" ref="G80" si="219">F80-G78+G79</f>
        <v>7</v>
      </c>
      <c r="H80" s="5">
        <f t="shared" ref="H80" si="220">G80-H78+H79</f>
        <v>13</v>
      </c>
      <c r="I80" s="5">
        <f t="shared" ref="I80" si="221">H80-I78+I79</f>
        <v>21</v>
      </c>
      <c r="J80" s="5">
        <f t="shared" ref="J80" si="222">I80-J78+J79</f>
        <v>24</v>
      </c>
      <c r="K80" s="5">
        <f t="shared" ref="K80" si="223">J80-K78+K79</f>
        <v>19</v>
      </c>
      <c r="L80" s="5">
        <f t="shared" ref="L80" si="224">K80-L78+L79</f>
        <v>17</v>
      </c>
      <c r="M80" s="5">
        <f t="shared" ref="M80" si="225">L80-M78+M79</f>
        <v>15</v>
      </c>
      <c r="N80" s="5">
        <f t="shared" ref="N80" si="226">M80-N78+N79</f>
        <v>13</v>
      </c>
      <c r="O80" s="5">
        <f t="shared" ref="O80" si="227">N80-O78+O79</f>
        <v>11</v>
      </c>
      <c r="P80" s="5">
        <f t="shared" ref="P80" si="228">O80-P78+P79</f>
        <v>5</v>
      </c>
      <c r="Q80" s="5">
        <f t="shared" ref="Q80" si="229">P80-Q78+Q79</f>
        <v>4</v>
      </c>
      <c r="R80" s="43">
        <f t="shared" ref="R80" si="230">Q80-R78</f>
        <v>0</v>
      </c>
      <c r="S80" s="44"/>
      <c r="T80" s="3">
        <f t="shared" ref="T80" si="231">MAX(C80:R80)</f>
        <v>24</v>
      </c>
      <c r="U80" s="65"/>
      <c r="V80" s="65"/>
      <c r="W80" s="65"/>
    </row>
    <row r="81" spans="1:23" ht="15.6" customHeight="1" x14ac:dyDescent="0.2">
      <c r="A81" s="95"/>
      <c r="B81" s="36" t="s">
        <v>9</v>
      </c>
      <c r="C81" s="37"/>
      <c r="D81" s="6"/>
      <c r="E81" s="7">
        <v>11.21</v>
      </c>
      <c r="F81" s="6"/>
      <c r="G81" s="8">
        <v>11.23</v>
      </c>
      <c r="H81" s="6"/>
      <c r="I81" s="8">
        <v>11.27</v>
      </c>
      <c r="J81" s="6"/>
      <c r="K81" s="8">
        <v>11.34</v>
      </c>
      <c r="L81" s="6"/>
      <c r="M81" s="6"/>
      <c r="N81" s="6"/>
      <c r="O81" s="6"/>
      <c r="P81" s="6"/>
      <c r="Q81" s="6"/>
      <c r="R81" s="45">
        <v>11.43</v>
      </c>
      <c r="S81" s="46">
        <v>26</v>
      </c>
      <c r="T81" s="19"/>
      <c r="U81" s="65"/>
      <c r="V81" s="65"/>
      <c r="W81" s="65"/>
    </row>
    <row r="82" spans="1:23" ht="15.6" customHeight="1" x14ac:dyDescent="0.2">
      <c r="A82" s="96"/>
      <c r="B82" s="38" t="s">
        <v>10</v>
      </c>
      <c r="C82" s="39">
        <v>11.17</v>
      </c>
      <c r="D82" s="10"/>
      <c r="E82" s="9">
        <f t="shared" ref="E82" si="232">E81</f>
        <v>11.21</v>
      </c>
      <c r="F82" s="10"/>
      <c r="G82" s="9">
        <f t="shared" ref="G82" si="233">G81</f>
        <v>11.23</v>
      </c>
      <c r="H82" s="10"/>
      <c r="I82" s="9">
        <f t="shared" ref="I82" si="234">I81</f>
        <v>11.27</v>
      </c>
      <c r="J82" s="10"/>
      <c r="K82" s="9">
        <v>11.35</v>
      </c>
      <c r="L82" s="10"/>
      <c r="M82" s="10"/>
      <c r="N82" s="10"/>
      <c r="O82" s="10"/>
      <c r="P82" s="10"/>
      <c r="Q82" s="10"/>
      <c r="R82" s="47"/>
      <c r="S82" s="44"/>
      <c r="T82" s="20"/>
      <c r="U82" s="65"/>
      <c r="V82" s="65"/>
      <c r="W82" s="65"/>
    </row>
    <row r="83" spans="1:23" ht="15.6" customHeight="1" thickBot="1" x14ac:dyDescent="0.25">
      <c r="A83" s="67">
        <v>203</v>
      </c>
      <c r="B83" s="67" t="s">
        <v>11</v>
      </c>
      <c r="C83" s="74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9"/>
      <c r="S83" s="70"/>
      <c r="T83" s="3"/>
      <c r="U83" s="65"/>
      <c r="V83" s="65"/>
      <c r="W83" s="65"/>
    </row>
    <row r="84" spans="1:23" ht="15.6" customHeight="1" x14ac:dyDescent="0.2">
      <c r="A84" s="73"/>
      <c r="B84" s="33" t="s">
        <v>5</v>
      </c>
      <c r="C84" s="34"/>
      <c r="D84" s="31">
        <v>0</v>
      </c>
      <c r="E84" s="31">
        <v>0</v>
      </c>
      <c r="F84" s="31">
        <v>0</v>
      </c>
      <c r="G84" s="31">
        <v>1</v>
      </c>
      <c r="H84" s="31">
        <v>5</v>
      </c>
      <c r="I84" s="31">
        <v>6</v>
      </c>
      <c r="J84" s="31">
        <v>2</v>
      </c>
      <c r="K84" s="31">
        <v>12</v>
      </c>
      <c r="L84" s="31">
        <v>3</v>
      </c>
      <c r="M84" s="31">
        <v>1</v>
      </c>
      <c r="N84" s="31">
        <v>2</v>
      </c>
      <c r="O84" s="31">
        <v>1</v>
      </c>
      <c r="P84" s="31">
        <v>5</v>
      </c>
      <c r="Q84" s="31">
        <v>1</v>
      </c>
      <c r="R84" s="40">
        <v>0</v>
      </c>
      <c r="S84" s="41" t="s">
        <v>6</v>
      </c>
      <c r="T84" s="61"/>
      <c r="U84" s="65"/>
      <c r="V84" s="65"/>
      <c r="W84" s="65"/>
    </row>
    <row r="85" spans="1:23" ht="15.6" customHeight="1" x14ac:dyDescent="0.2">
      <c r="A85" s="35">
        <v>11.45</v>
      </c>
      <c r="B85" s="36" t="s">
        <v>7</v>
      </c>
      <c r="C85" s="25">
        <v>6</v>
      </c>
      <c r="D85" s="4">
        <v>7</v>
      </c>
      <c r="E85" s="4">
        <v>0</v>
      </c>
      <c r="F85" s="4">
        <v>3</v>
      </c>
      <c r="G85" s="4">
        <v>2</v>
      </c>
      <c r="H85" s="4">
        <v>5</v>
      </c>
      <c r="I85" s="4">
        <v>7</v>
      </c>
      <c r="J85" s="4">
        <v>8</v>
      </c>
      <c r="K85" s="4">
        <v>0</v>
      </c>
      <c r="L85" s="4">
        <v>0</v>
      </c>
      <c r="M85" s="4">
        <v>1</v>
      </c>
      <c r="N85" s="4">
        <v>0</v>
      </c>
      <c r="O85" s="4">
        <v>0</v>
      </c>
      <c r="P85" s="4">
        <v>0</v>
      </c>
      <c r="Q85" s="4">
        <v>0</v>
      </c>
      <c r="R85" s="24"/>
      <c r="S85" s="42">
        <f t="shared" ref="S85" si="235">SUM(C85:Q85)</f>
        <v>39</v>
      </c>
      <c r="T85" s="19"/>
      <c r="U85" s="65"/>
      <c r="V85" s="65"/>
      <c r="W85" s="65"/>
    </row>
    <row r="86" spans="1:23" ht="15.6" customHeight="1" x14ac:dyDescent="0.2">
      <c r="A86" s="94" t="s">
        <v>46</v>
      </c>
      <c r="B86" s="36" t="s">
        <v>8</v>
      </c>
      <c r="C86" s="25">
        <f t="shared" ref="C86" si="236">C85</f>
        <v>6</v>
      </c>
      <c r="D86" s="5">
        <f t="shared" ref="D86" si="237">C86-D84+D85</f>
        <v>13</v>
      </c>
      <c r="E86" s="5">
        <f t="shared" ref="E86" si="238">D86-E84+E85</f>
        <v>13</v>
      </c>
      <c r="F86" s="5">
        <f t="shared" ref="F86" si="239">E86-F84+F85</f>
        <v>16</v>
      </c>
      <c r="G86" s="5">
        <f t="shared" ref="G86" si="240">F86-G84+G85</f>
        <v>17</v>
      </c>
      <c r="H86" s="5">
        <f t="shared" ref="H86" si="241">G86-H84+H85</f>
        <v>17</v>
      </c>
      <c r="I86" s="5">
        <f t="shared" ref="I86" si="242">H86-I84+I85</f>
        <v>18</v>
      </c>
      <c r="J86" s="5">
        <f t="shared" ref="J86" si="243">I86-J84+J85</f>
        <v>24</v>
      </c>
      <c r="K86" s="5">
        <f t="shared" ref="K86" si="244">J86-K84+K85</f>
        <v>12</v>
      </c>
      <c r="L86" s="5">
        <f t="shared" ref="L86" si="245">K86-L84+L85</f>
        <v>9</v>
      </c>
      <c r="M86" s="5">
        <f t="shared" ref="M86" si="246">L86-M84+M85</f>
        <v>9</v>
      </c>
      <c r="N86" s="5">
        <f t="shared" ref="N86" si="247">M86-N84+N85</f>
        <v>7</v>
      </c>
      <c r="O86" s="5">
        <f t="shared" ref="O86" si="248">N86-O84+O85</f>
        <v>6</v>
      </c>
      <c r="P86" s="5">
        <f t="shared" ref="P86" si="249">O86-P84+P85</f>
        <v>1</v>
      </c>
      <c r="Q86" s="5">
        <f t="shared" ref="Q86" si="250">P86-Q84+Q85</f>
        <v>0</v>
      </c>
      <c r="R86" s="43">
        <f t="shared" ref="R86" si="251">Q86-R84</f>
        <v>0</v>
      </c>
      <c r="S86" s="44"/>
      <c r="T86" s="3">
        <f t="shared" ref="T86" si="252">MAX(C86:R86)</f>
        <v>24</v>
      </c>
      <c r="U86" s="65"/>
      <c r="V86" s="65"/>
      <c r="W86" s="65"/>
    </row>
    <row r="87" spans="1:23" ht="15.6" customHeight="1" x14ac:dyDescent="0.2">
      <c r="A87" s="95"/>
      <c r="B87" s="36" t="s">
        <v>9</v>
      </c>
      <c r="C87" s="37"/>
      <c r="D87" s="6"/>
      <c r="E87" s="7">
        <v>11.49</v>
      </c>
      <c r="F87" s="6"/>
      <c r="G87" s="8">
        <v>11.53</v>
      </c>
      <c r="H87" s="6"/>
      <c r="I87" s="8">
        <v>11.58</v>
      </c>
      <c r="J87" s="6"/>
      <c r="K87" s="8">
        <v>12.03</v>
      </c>
      <c r="L87" s="6"/>
      <c r="M87" s="6"/>
      <c r="N87" s="6"/>
      <c r="O87" s="6"/>
      <c r="P87" s="6"/>
      <c r="Q87" s="6"/>
      <c r="R87" s="45">
        <v>12.1</v>
      </c>
      <c r="S87" s="46">
        <v>24</v>
      </c>
      <c r="T87" s="19"/>
      <c r="U87" s="65"/>
      <c r="V87" s="65"/>
      <c r="W87" s="65"/>
    </row>
    <row r="88" spans="1:23" ht="15.6" customHeight="1" x14ac:dyDescent="0.2">
      <c r="A88" s="96"/>
      <c r="B88" s="38" t="s">
        <v>10</v>
      </c>
      <c r="C88" s="39">
        <v>11.46</v>
      </c>
      <c r="D88" s="10"/>
      <c r="E88" s="9">
        <f t="shared" ref="E88" si="253">E87</f>
        <v>11.49</v>
      </c>
      <c r="F88" s="10"/>
      <c r="G88" s="9">
        <f t="shared" ref="G88" si="254">G87</f>
        <v>11.53</v>
      </c>
      <c r="H88" s="10"/>
      <c r="I88" s="9">
        <v>11.59</v>
      </c>
      <c r="J88" s="10"/>
      <c r="K88" s="9">
        <v>12.04</v>
      </c>
      <c r="L88" s="10"/>
      <c r="M88" s="10"/>
      <c r="N88" s="10"/>
      <c r="O88" s="10"/>
      <c r="P88" s="10"/>
      <c r="Q88" s="10"/>
      <c r="R88" s="47"/>
      <c r="S88" s="44"/>
      <c r="T88" s="20"/>
      <c r="U88" s="65"/>
      <c r="V88" s="65"/>
      <c r="W88" s="65"/>
    </row>
    <row r="89" spans="1:23" ht="15.6" customHeight="1" thickBot="1" x14ac:dyDescent="0.25">
      <c r="A89" s="67">
        <v>511</v>
      </c>
      <c r="B89" s="67" t="s">
        <v>11</v>
      </c>
      <c r="C89" s="74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9"/>
      <c r="S89" s="70"/>
      <c r="T89" s="3"/>
      <c r="U89" s="65"/>
      <c r="V89" s="65"/>
      <c r="W89" s="65"/>
    </row>
    <row r="90" spans="1:23" ht="15.6" customHeight="1" x14ac:dyDescent="0.2">
      <c r="A90" s="73"/>
      <c r="B90" s="33" t="s">
        <v>5</v>
      </c>
      <c r="C90" s="34"/>
      <c r="D90" s="31">
        <v>0</v>
      </c>
      <c r="E90" s="31">
        <v>0</v>
      </c>
      <c r="F90" s="31">
        <v>0</v>
      </c>
      <c r="G90" s="31">
        <v>0</v>
      </c>
      <c r="H90" s="31">
        <v>11</v>
      </c>
      <c r="I90" s="31">
        <v>6</v>
      </c>
      <c r="J90" s="31">
        <v>3</v>
      </c>
      <c r="K90" s="31">
        <v>3</v>
      </c>
      <c r="L90" s="31">
        <v>2</v>
      </c>
      <c r="M90" s="31">
        <v>4</v>
      </c>
      <c r="N90" s="31">
        <v>0</v>
      </c>
      <c r="O90" s="31">
        <v>3</v>
      </c>
      <c r="P90" s="31">
        <v>3</v>
      </c>
      <c r="Q90" s="31">
        <v>17</v>
      </c>
      <c r="R90" s="40">
        <v>3</v>
      </c>
      <c r="S90" s="41" t="s">
        <v>6</v>
      </c>
      <c r="T90" s="61"/>
      <c r="U90" s="65"/>
      <c r="V90" s="65"/>
      <c r="W90" s="65"/>
    </row>
    <row r="91" spans="1:23" ht="15.6" customHeight="1" x14ac:dyDescent="0.2">
      <c r="A91" s="35">
        <v>12.19</v>
      </c>
      <c r="B91" s="36" t="s">
        <v>7</v>
      </c>
      <c r="C91" s="25">
        <v>1</v>
      </c>
      <c r="D91" s="4">
        <v>6</v>
      </c>
      <c r="E91" s="4">
        <v>6</v>
      </c>
      <c r="F91" s="4">
        <v>3</v>
      </c>
      <c r="G91" s="4">
        <v>4</v>
      </c>
      <c r="H91" s="4">
        <v>7</v>
      </c>
      <c r="I91" s="4">
        <v>24</v>
      </c>
      <c r="J91" s="4">
        <v>3</v>
      </c>
      <c r="K91" s="4">
        <v>0</v>
      </c>
      <c r="L91" s="4">
        <v>0</v>
      </c>
      <c r="M91" s="4">
        <v>1</v>
      </c>
      <c r="N91" s="4">
        <v>0</v>
      </c>
      <c r="O91" s="4">
        <v>0</v>
      </c>
      <c r="P91" s="4">
        <v>0</v>
      </c>
      <c r="Q91" s="4">
        <v>0</v>
      </c>
      <c r="R91" s="24"/>
      <c r="S91" s="42">
        <f t="shared" ref="S91" si="255">SUM(C91:Q91)</f>
        <v>55</v>
      </c>
      <c r="T91" s="19"/>
      <c r="U91" s="65"/>
      <c r="V91" s="65"/>
      <c r="W91" s="65"/>
    </row>
    <row r="92" spans="1:23" ht="15.6" customHeight="1" x14ac:dyDescent="0.2">
      <c r="A92" s="94" t="s">
        <v>46</v>
      </c>
      <c r="B92" s="36" t="s">
        <v>8</v>
      </c>
      <c r="C92" s="25">
        <f t="shared" ref="C92" si="256">C91</f>
        <v>1</v>
      </c>
      <c r="D92" s="5">
        <f t="shared" ref="D92" si="257">C92-D90+D91</f>
        <v>7</v>
      </c>
      <c r="E92" s="5">
        <f t="shared" ref="E92" si="258">D92-E90+E91</f>
        <v>13</v>
      </c>
      <c r="F92" s="5">
        <f t="shared" ref="F92" si="259">E92-F90+F91</f>
        <v>16</v>
      </c>
      <c r="G92" s="5">
        <f t="shared" ref="G92" si="260">F92-G90+G91</f>
        <v>20</v>
      </c>
      <c r="H92" s="5">
        <f t="shared" ref="H92" si="261">G92-H90+H91</f>
        <v>16</v>
      </c>
      <c r="I92" s="5">
        <f t="shared" ref="I92" si="262">H92-I90+I91</f>
        <v>34</v>
      </c>
      <c r="J92" s="5">
        <f t="shared" ref="J92" si="263">I92-J90+J91</f>
        <v>34</v>
      </c>
      <c r="K92" s="5">
        <f t="shared" ref="K92" si="264">J92-K90+K91</f>
        <v>31</v>
      </c>
      <c r="L92" s="5">
        <f t="shared" ref="L92" si="265">K92-L90+L91</f>
        <v>29</v>
      </c>
      <c r="M92" s="5">
        <f t="shared" ref="M92" si="266">L92-M90+M91</f>
        <v>26</v>
      </c>
      <c r="N92" s="5">
        <f t="shared" ref="N92" si="267">M92-N90+N91</f>
        <v>26</v>
      </c>
      <c r="O92" s="5">
        <f t="shared" ref="O92" si="268">N92-O90+O91</f>
        <v>23</v>
      </c>
      <c r="P92" s="5">
        <f t="shared" ref="P92" si="269">O92-P90+P91</f>
        <v>20</v>
      </c>
      <c r="Q92" s="5">
        <f t="shared" ref="Q92" si="270">P92-Q90+Q91</f>
        <v>3</v>
      </c>
      <c r="R92" s="43">
        <f t="shared" ref="R92" si="271">Q92-R90</f>
        <v>0</v>
      </c>
      <c r="S92" s="44"/>
      <c r="T92" s="3">
        <f t="shared" ref="T92" si="272">MAX(C92:R92)</f>
        <v>34</v>
      </c>
      <c r="U92" s="65"/>
      <c r="V92" s="65"/>
      <c r="W92" s="65"/>
    </row>
    <row r="93" spans="1:23" ht="15.6" customHeight="1" x14ac:dyDescent="0.2">
      <c r="A93" s="95"/>
      <c r="B93" s="36" t="s">
        <v>9</v>
      </c>
      <c r="C93" s="37"/>
      <c r="D93" s="6"/>
      <c r="E93" s="7">
        <v>12.23</v>
      </c>
      <c r="F93" s="6"/>
      <c r="G93" s="8">
        <v>12.25</v>
      </c>
      <c r="H93" s="6"/>
      <c r="I93" s="8">
        <v>12.32</v>
      </c>
      <c r="J93" s="6"/>
      <c r="K93" s="8">
        <v>12.37</v>
      </c>
      <c r="L93" s="6"/>
      <c r="M93" s="6"/>
      <c r="N93" s="6"/>
      <c r="O93" s="6"/>
      <c r="P93" s="6"/>
      <c r="Q93" s="6"/>
      <c r="R93" s="45">
        <v>12.46</v>
      </c>
      <c r="S93" s="46">
        <v>27</v>
      </c>
      <c r="T93" s="19"/>
      <c r="U93" s="65"/>
      <c r="V93" s="65"/>
      <c r="W93" s="65"/>
    </row>
    <row r="94" spans="1:23" ht="15.6" customHeight="1" x14ac:dyDescent="0.2">
      <c r="A94" s="96"/>
      <c r="B94" s="38" t="s">
        <v>10</v>
      </c>
      <c r="C94" s="39">
        <v>12.19</v>
      </c>
      <c r="D94" s="10"/>
      <c r="E94" s="9">
        <f t="shared" ref="E94" si="273">E93</f>
        <v>12.23</v>
      </c>
      <c r="F94" s="10"/>
      <c r="G94" s="9">
        <f t="shared" ref="G94" si="274">G93</f>
        <v>12.25</v>
      </c>
      <c r="H94" s="10"/>
      <c r="I94" s="9">
        <f t="shared" ref="I94" si="275">I93</f>
        <v>12.32</v>
      </c>
      <c r="J94" s="10"/>
      <c r="K94" s="9">
        <f t="shared" ref="K94" si="276">K93</f>
        <v>12.37</v>
      </c>
      <c r="L94" s="10"/>
      <c r="M94" s="10"/>
      <c r="N94" s="10"/>
      <c r="O94" s="10"/>
      <c r="P94" s="10"/>
      <c r="Q94" s="10"/>
      <c r="R94" s="47"/>
      <c r="S94" s="44"/>
      <c r="T94" s="20"/>
      <c r="U94" s="65"/>
      <c r="V94" s="65"/>
      <c r="W94" s="65"/>
    </row>
    <row r="95" spans="1:23" ht="15.6" customHeight="1" thickBot="1" x14ac:dyDescent="0.25">
      <c r="A95" s="67">
        <v>203</v>
      </c>
      <c r="B95" s="67" t="s">
        <v>11</v>
      </c>
      <c r="C95" s="74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9"/>
      <c r="S95" s="70"/>
      <c r="T95" s="3"/>
      <c r="U95" s="65"/>
      <c r="V95" s="65"/>
      <c r="W95" s="65"/>
    </row>
    <row r="96" spans="1:23" ht="15.6" customHeight="1" x14ac:dyDescent="0.2">
      <c r="A96" s="73"/>
      <c r="B96" s="33" t="s">
        <v>5</v>
      </c>
      <c r="C96" s="34"/>
      <c r="D96" s="31">
        <v>0</v>
      </c>
      <c r="E96" s="31">
        <v>0</v>
      </c>
      <c r="F96" s="31">
        <v>0</v>
      </c>
      <c r="G96" s="31">
        <v>1</v>
      </c>
      <c r="H96" s="31">
        <v>3</v>
      </c>
      <c r="I96" s="31">
        <v>6</v>
      </c>
      <c r="J96" s="31">
        <v>1</v>
      </c>
      <c r="K96" s="31">
        <v>5</v>
      </c>
      <c r="L96" s="31">
        <v>4</v>
      </c>
      <c r="M96" s="31">
        <v>2</v>
      </c>
      <c r="N96" s="31">
        <v>3</v>
      </c>
      <c r="O96" s="31">
        <v>3</v>
      </c>
      <c r="P96" s="31">
        <v>2</v>
      </c>
      <c r="Q96" s="31">
        <v>9</v>
      </c>
      <c r="R96" s="40">
        <v>2</v>
      </c>
      <c r="S96" s="41" t="s">
        <v>6</v>
      </c>
      <c r="T96" s="61"/>
      <c r="U96" s="65"/>
      <c r="V96" s="65"/>
      <c r="W96" s="65"/>
    </row>
    <row r="97" spans="1:23" ht="15.6" customHeight="1" x14ac:dyDescent="0.2">
      <c r="A97" s="35">
        <v>12.45</v>
      </c>
      <c r="B97" s="36" t="s">
        <v>7</v>
      </c>
      <c r="C97" s="25">
        <v>1</v>
      </c>
      <c r="D97" s="4">
        <v>3</v>
      </c>
      <c r="E97" s="4">
        <v>9</v>
      </c>
      <c r="F97" s="4">
        <v>2</v>
      </c>
      <c r="G97" s="4">
        <v>0</v>
      </c>
      <c r="H97" s="4">
        <v>2</v>
      </c>
      <c r="I97" s="4">
        <v>16</v>
      </c>
      <c r="J97" s="4">
        <v>5</v>
      </c>
      <c r="K97" s="4">
        <v>3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24"/>
      <c r="S97" s="42">
        <f>SUM(C97:Q97)</f>
        <v>41</v>
      </c>
      <c r="T97" s="19"/>
      <c r="U97" s="65"/>
      <c r="V97" s="65"/>
      <c r="W97" s="65"/>
    </row>
    <row r="98" spans="1:23" ht="15.6" customHeight="1" x14ac:dyDescent="0.2">
      <c r="A98" s="94" t="s">
        <v>46</v>
      </c>
      <c r="B98" s="36" t="s">
        <v>8</v>
      </c>
      <c r="C98" s="25">
        <f>C97</f>
        <v>1</v>
      </c>
      <c r="D98" s="5">
        <f t="shared" ref="D98" si="277">C98-D96+D97</f>
        <v>4</v>
      </c>
      <c r="E98" s="5">
        <f>D98-E96+E97</f>
        <v>13</v>
      </c>
      <c r="F98" s="5">
        <f t="shared" ref="F98" si="278">E98-F96+F97</f>
        <v>15</v>
      </c>
      <c r="G98" s="5">
        <f t="shared" ref="G98" si="279">F98-G96+G97</f>
        <v>14</v>
      </c>
      <c r="H98" s="5">
        <f t="shared" ref="H98" si="280">G98-H96+H97</f>
        <v>13</v>
      </c>
      <c r="I98" s="5">
        <f t="shared" ref="I98" si="281">H98-I96+I97</f>
        <v>23</v>
      </c>
      <c r="J98" s="5">
        <f t="shared" ref="J98" si="282">I98-J96+J97</f>
        <v>27</v>
      </c>
      <c r="K98" s="5">
        <f t="shared" ref="K98" si="283">J98-K96+K97</f>
        <v>25</v>
      </c>
      <c r="L98" s="5">
        <f t="shared" ref="L98" si="284">K98-L96+L97</f>
        <v>21</v>
      </c>
      <c r="M98" s="5">
        <f t="shared" ref="M98" si="285">L98-M96+M97</f>
        <v>19</v>
      </c>
      <c r="N98" s="5">
        <f t="shared" ref="N98" si="286">M98-N96+N97</f>
        <v>16</v>
      </c>
      <c r="O98" s="5">
        <f t="shared" ref="O98" si="287">N98-O96+O97</f>
        <v>13</v>
      </c>
      <c r="P98" s="5">
        <f t="shared" ref="P98" si="288">O98-P96+P97</f>
        <v>11</v>
      </c>
      <c r="Q98" s="5">
        <f t="shared" ref="Q98" si="289">P98-Q96+Q97</f>
        <v>2</v>
      </c>
      <c r="R98" s="43">
        <f>Q98-R96</f>
        <v>0</v>
      </c>
      <c r="S98" s="44"/>
      <c r="T98" s="3">
        <f>MAX(C98:R98)</f>
        <v>27</v>
      </c>
      <c r="U98" s="65"/>
      <c r="V98" s="65"/>
      <c r="W98" s="65"/>
    </row>
    <row r="99" spans="1:23" ht="15.6" customHeight="1" x14ac:dyDescent="0.2">
      <c r="A99" s="95"/>
      <c r="B99" s="36" t="s">
        <v>9</v>
      </c>
      <c r="C99" s="37"/>
      <c r="D99" s="6"/>
      <c r="E99" s="7">
        <v>12.49</v>
      </c>
      <c r="F99" s="6"/>
      <c r="G99" s="8">
        <v>12.52</v>
      </c>
      <c r="H99" s="6"/>
      <c r="I99" s="8">
        <v>13</v>
      </c>
      <c r="J99" s="6"/>
      <c r="K99" s="8">
        <v>13.05</v>
      </c>
      <c r="L99" s="6"/>
      <c r="M99" s="6"/>
      <c r="N99" s="6"/>
      <c r="O99" s="6"/>
      <c r="P99" s="6"/>
      <c r="Q99" s="6"/>
      <c r="R99" s="45">
        <v>13.14</v>
      </c>
      <c r="S99" s="46">
        <v>28</v>
      </c>
      <c r="T99" s="19"/>
      <c r="U99" s="65"/>
      <c r="V99" s="65"/>
      <c r="W99" s="65"/>
    </row>
    <row r="100" spans="1:23" ht="15.6" customHeight="1" x14ac:dyDescent="0.2">
      <c r="A100" s="96"/>
      <c r="B100" s="38" t="s">
        <v>10</v>
      </c>
      <c r="C100" s="39">
        <v>12.46</v>
      </c>
      <c r="D100" s="10"/>
      <c r="E100" s="9">
        <f>E99</f>
        <v>12.49</v>
      </c>
      <c r="F100" s="10"/>
      <c r="G100" s="9">
        <f>G99</f>
        <v>12.52</v>
      </c>
      <c r="H100" s="10"/>
      <c r="I100" s="9">
        <v>13.01</v>
      </c>
      <c r="J100" s="10"/>
      <c r="K100" s="9">
        <v>13.06</v>
      </c>
      <c r="L100" s="10"/>
      <c r="M100" s="10"/>
      <c r="N100" s="10"/>
      <c r="O100" s="10"/>
      <c r="P100" s="10"/>
      <c r="Q100" s="10"/>
      <c r="R100" s="47"/>
      <c r="S100" s="44"/>
      <c r="T100" s="20"/>
      <c r="U100" s="65"/>
      <c r="V100" s="65"/>
      <c r="W100" s="65"/>
    </row>
    <row r="101" spans="1:23" ht="15.6" customHeight="1" thickBot="1" x14ac:dyDescent="0.25">
      <c r="A101" s="67">
        <v>511</v>
      </c>
      <c r="B101" s="67" t="s">
        <v>11</v>
      </c>
      <c r="C101" s="74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9"/>
      <c r="S101" s="70"/>
      <c r="T101" s="3"/>
      <c r="U101" s="65"/>
      <c r="V101" s="65"/>
      <c r="W101" s="65"/>
    </row>
    <row r="102" spans="1:23" ht="15.6" customHeight="1" x14ac:dyDescent="0.2">
      <c r="A102" s="73"/>
      <c r="B102" s="33" t="s">
        <v>5</v>
      </c>
      <c r="C102" s="34"/>
      <c r="D102" s="31">
        <v>0</v>
      </c>
      <c r="E102" s="31">
        <v>0</v>
      </c>
      <c r="F102" s="31">
        <v>0</v>
      </c>
      <c r="G102" s="31">
        <v>0</v>
      </c>
      <c r="H102" s="31">
        <v>2</v>
      </c>
      <c r="I102" s="31">
        <v>5</v>
      </c>
      <c r="J102" s="31">
        <v>2</v>
      </c>
      <c r="K102" s="31">
        <v>8</v>
      </c>
      <c r="L102" s="31">
        <v>0</v>
      </c>
      <c r="M102" s="31">
        <v>4</v>
      </c>
      <c r="N102" s="31">
        <v>2</v>
      </c>
      <c r="O102" s="31">
        <v>3</v>
      </c>
      <c r="P102" s="31">
        <v>6</v>
      </c>
      <c r="Q102" s="31">
        <v>3</v>
      </c>
      <c r="R102" s="40">
        <v>0</v>
      </c>
      <c r="S102" s="41" t="s">
        <v>6</v>
      </c>
      <c r="T102" s="61"/>
      <c r="U102" s="65"/>
      <c r="V102" s="65"/>
      <c r="W102" s="65"/>
    </row>
    <row r="103" spans="1:23" ht="15.6" customHeight="1" x14ac:dyDescent="0.2">
      <c r="A103" s="35">
        <v>13.15</v>
      </c>
      <c r="B103" s="36" t="s">
        <v>7</v>
      </c>
      <c r="C103" s="25">
        <v>1</v>
      </c>
      <c r="D103" s="4">
        <v>3</v>
      </c>
      <c r="E103" s="4">
        <v>3</v>
      </c>
      <c r="F103" s="4">
        <v>1</v>
      </c>
      <c r="G103" s="4">
        <v>0</v>
      </c>
      <c r="H103" s="4">
        <v>3</v>
      </c>
      <c r="I103" s="4">
        <v>17</v>
      </c>
      <c r="J103" s="4">
        <v>5</v>
      </c>
      <c r="K103" s="4">
        <v>0</v>
      </c>
      <c r="L103" s="4">
        <v>2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24"/>
      <c r="S103" s="42">
        <f t="shared" ref="S103" si="290">SUM(C103:Q103)</f>
        <v>35</v>
      </c>
      <c r="T103" s="19"/>
      <c r="U103" s="65"/>
      <c r="V103" s="65"/>
      <c r="W103" s="65"/>
    </row>
    <row r="104" spans="1:23" ht="15.6" customHeight="1" x14ac:dyDescent="0.2">
      <c r="A104" s="94" t="s">
        <v>46</v>
      </c>
      <c r="B104" s="36" t="s">
        <v>8</v>
      </c>
      <c r="C104" s="25">
        <f t="shared" ref="C104" si="291">C103</f>
        <v>1</v>
      </c>
      <c r="D104" s="5">
        <f t="shared" ref="D104" si="292">C104-D102+D103</f>
        <v>4</v>
      </c>
      <c r="E104" s="5">
        <f t="shared" ref="E104" si="293">D104-E102+E103</f>
        <v>7</v>
      </c>
      <c r="F104" s="5">
        <f t="shared" ref="F104" si="294">E104-F102+F103</f>
        <v>8</v>
      </c>
      <c r="G104" s="5">
        <f t="shared" ref="G104" si="295">F104-G102+G103</f>
        <v>8</v>
      </c>
      <c r="H104" s="5">
        <f t="shared" ref="H104" si="296">G104-H102+H103</f>
        <v>9</v>
      </c>
      <c r="I104" s="5">
        <f t="shared" ref="I104" si="297">H104-I102+I103</f>
        <v>21</v>
      </c>
      <c r="J104" s="5">
        <f t="shared" ref="J104" si="298">I104-J102+J103</f>
        <v>24</v>
      </c>
      <c r="K104" s="5">
        <f t="shared" ref="K104" si="299">J104-K102+K103</f>
        <v>16</v>
      </c>
      <c r="L104" s="5">
        <f t="shared" ref="L104" si="300">K104-L102+L103</f>
        <v>18</v>
      </c>
      <c r="M104" s="5">
        <f t="shared" ref="M104" si="301">L104-M102+M103</f>
        <v>14</v>
      </c>
      <c r="N104" s="5">
        <f t="shared" ref="N104" si="302">M104-N102+N103</f>
        <v>12</v>
      </c>
      <c r="O104" s="5">
        <f t="shared" ref="O104" si="303">N104-O102+O103</f>
        <v>9</v>
      </c>
      <c r="P104" s="5">
        <f t="shared" ref="P104" si="304">O104-P102+P103</f>
        <v>3</v>
      </c>
      <c r="Q104" s="5">
        <f t="shared" ref="Q104" si="305">P104-Q102+Q103</f>
        <v>0</v>
      </c>
      <c r="R104" s="43">
        <f t="shared" ref="R104" si="306">Q104-R102</f>
        <v>0</v>
      </c>
      <c r="S104" s="44"/>
      <c r="T104" s="3">
        <f t="shared" ref="T104" si="307">MAX(C104:R104)</f>
        <v>24</v>
      </c>
      <c r="U104" s="65"/>
      <c r="V104" s="65"/>
      <c r="W104" s="65"/>
    </row>
    <row r="105" spans="1:23" ht="15.6" customHeight="1" x14ac:dyDescent="0.2">
      <c r="A105" s="95"/>
      <c r="B105" s="36" t="s">
        <v>9</v>
      </c>
      <c r="C105" s="37"/>
      <c r="D105" s="6"/>
      <c r="E105" s="7">
        <v>13.18</v>
      </c>
      <c r="F105" s="6"/>
      <c r="G105" s="8">
        <v>13.21</v>
      </c>
      <c r="H105" s="6"/>
      <c r="I105" s="8">
        <v>13.28</v>
      </c>
      <c r="J105" s="6"/>
      <c r="K105" s="8">
        <v>13.34</v>
      </c>
      <c r="L105" s="6"/>
      <c r="M105" s="6"/>
      <c r="N105" s="6"/>
      <c r="O105" s="6"/>
      <c r="P105" s="6"/>
      <c r="Q105" s="6"/>
      <c r="R105" s="45">
        <v>13.42</v>
      </c>
      <c r="S105" s="46">
        <v>27</v>
      </c>
      <c r="T105" s="19"/>
      <c r="U105" s="65"/>
      <c r="V105" s="65"/>
      <c r="W105" s="65"/>
    </row>
    <row r="106" spans="1:23" ht="15.6" customHeight="1" x14ac:dyDescent="0.2">
      <c r="A106" s="96"/>
      <c r="B106" s="38" t="s">
        <v>10</v>
      </c>
      <c r="C106" s="39">
        <v>13.15</v>
      </c>
      <c r="D106" s="10"/>
      <c r="E106" s="9">
        <v>13.19</v>
      </c>
      <c r="F106" s="10"/>
      <c r="G106" s="9">
        <f t="shared" ref="G106" si="308">G105</f>
        <v>13.21</v>
      </c>
      <c r="H106" s="10"/>
      <c r="I106" s="9">
        <f t="shared" ref="I106" si="309">I105</f>
        <v>13.28</v>
      </c>
      <c r="J106" s="10"/>
      <c r="K106" s="9">
        <v>13.35</v>
      </c>
      <c r="L106" s="10"/>
      <c r="M106" s="10"/>
      <c r="N106" s="10"/>
      <c r="O106" s="10"/>
      <c r="P106" s="10"/>
      <c r="Q106" s="10"/>
      <c r="R106" s="47"/>
      <c r="S106" s="44"/>
      <c r="T106" s="20"/>
      <c r="U106" s="65"/>
      <c r="V106" s="65"/>
      <c r="W106" s="65"/>
    </row>
    <row r="107" spans="1:23" ht="15.6" customHeight="1" thickBot="1" x14ac:dyDescent="0.25">
      <c r="A107" s="67">
        <v>203</v>
      </c>
      <c r="B107" s="67" t="s">
        <v>11</v>
      </c>
      <c r="C107" s="74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9"/>
      <c r="S107" s="70"/>
      <c r="T107" s="3"/>
      <c r="U107" s="65"/>
      <c r="V107" s="65"/>
      <c r="W107" s="65"/>
    </row>
    <row r="108" spans="1:23" ht="15.6" customHeight="1" x14ac:dyDescent="0.2">
      <c r="A108" s="73"/>
      <c r="B108" s="33" t="s">
        <v>5</v>
      </c>
      <c r="C108" s="34"/>
      <c r="D108" s="31">
        <v>0</v>
      </c>
      <c r="E108" s="31">
        <v>0</v>
      </c>
      <c r="F108" s="31">
        <v>0</v>
      </c>
      <c r="G108" s="31">
        <v>1</v>
      </c>
      <c r="H108" s="31">
        <v>15</v>
      </c>
      <c r="I108" s="31">
        <v>9</v>
      </c>
      <c r="J108" s="31">
        <v>2</v>
      </c>
      <c r="K108" s="31">
        <v>7</v>
      </c>
      <c r="L108" s="31">
        <v>2</v>
      </c>
      <c r="M108" s="31">
        <v>2</v>
      </c>
      <c r="N108" s="31">
        <v>0</v>
      </c>
      <c r="O108" s="31">
        <v>3</v>
      </c>
      <c r="P108" s="31">
        <v>9</v>
      </c>
      <c r="Q108" s="31">
        <v>3</v>
      </c>
      <c r="R108" s="40">
        <v>3</v>
      </c>
      <c r="S108" s="41" t="s">
        <v>6</v>
      </c>
      <c r="T108" s="61"/>
      <c r="U108" s="65"/>
      <c r="V108" s="65"/>
      <c r="W108" s="65"/>
    </row>
    <row r="109" spans="1:23" ht="15.6" customHeight="1" x14ac:dyDescent="0.2">
      <c r="A109" s="93">
        <v>13.45</v>
      </c>
      <c r="B109" s="36" t="s">
        <v>7</v>
      </c>
      <c r="C109" s="25">
        <v>0</v>
      </c>
      <c r="D109" s="4">
        <v>3</v>
      </c>
      <c r="E109" s="4">
        <v>30</v>
      </c>
      <c r="F109" s="4">
        <v>1</v>
      </c>
      <c r="G109" s="4">
        <v>1</v>
      </c>
      <c r="H109" s="4">
        <v>3</v>
      </c>
      <c r="I109" s="4">
        <v>8</v>
      </c>
      <c r="J109" s="4">
        <v>3</v>
      </c>
      <c r="K109" s="4">
        <v>1</v>
      </c>
      <c r="L109" s="4">
        <v>5</v>
      </c>
      <c r="M109" s="4">
        <v>0</v>
      </c>
      <c r="N109" s="4">
        <v>0</v>
      </c>
      <c r="O109" s="4">
        <v>0</v>
      </c>
      <c r="P109" s="4">
        <v>0</v>
      </c>
      <c r="Q109" s="4">
        <v>1</v>
      </c>
      <c r="R109" s="24"/>
      <c r="S109" s="42">
        <f t="shared" ref="S109" si="310">SUM(C109:Q109)</f>
        <v>56</v>
      </c>
      <c r="T109" s="19"/>
      <c r="U109" s="65"/>
      <c r="V109" s="65"/>
      <c r="W109" s="65"/>
    </row>
    <row r="110" spans="1:23" ht="15.6" customHeight="1" x14ac:dyDescent="0.2">
      <c r="A110" s="94" t="s">
        <v>46</v>
      </c>
      <c r="B110" s="36" t="s">
        <v>8</v>
      </c>
      <c r="C110" s="25">
        <f t="shared" ref="C110" si="311">C109</f>
        <v>0</v>
      </c>
      <c r="D110" s="5">
        <f t="shared" ref="D110" si="312">C110-D108+D109</f>
        <v>3</v>
      </c>
      <c r="E110" s="5">
        <f t="shared" ref="E110" si="313">D110-E108+E109</f>
        <v>33</v>
      </c>
      <c r="F110" s="5">
        <f t="shared" ref="F110" si="314">E110-F108+F109</f>
        <v>34</v>
      </c>
      <c r="G110" s="5">
        <f t="shared" ref="G110" si="315">F110-G108+G109</f>
        <v>34</v>
      </c>
      <c r="H110" s="5">
        <f t="shared" ref="H110" si="316">G110-H108+H109</f>
        <v>22</v>
      </c>
      <c r="I110" s="5">
        <f t="shared" ref="I110" si="317">H110-I108+I109</f>
        <v>21</v>
      </c>
      <c r="J110" s="5">
        <f t="shared" ref="J110" si="318">I110-J108+J109</f>
        <v>22</v>
      </c>
      <c r="K110" s="5">
        <f t="shared" ref="K110" si="319">J110-K108+K109</f>
        <v>16</v>
      </c>
      <c r="L110" s="5">
        <f t="shared" ref="L110" si="320">K110-L108+L109</f>
        <v>19</v>
      </c>
      <c r="M110" s="5">
        <f t="shared" ref="M110" si="321">L110-M108+M109</f>
        <v>17</v>
      </c>
      <c r="N110" s="5">
        <f t="shared" ref="N110" si="322">M110-N108+N109</f>
        <v>17</v>
      </c>
      <c r="O110" s="5">
        <f t="shared" ref="O110" si="323">N110-O108+O109</f>
        <v>14</v>
      </c>
      <c r="P110" s="5">
        <f t="shared" ref="P110" si="324">O110-P108+P109</f>
        <v>5</v>
      </c>
      <c r="Q110" s="5">
        <f t="shared" ref="Q110" si="325">P110-Q108+Q109</f>
        <v>3</v>
      </c>
      <c r="R110" s="43">
        <f t="shared" ref="R110" si="326">Q110-R108</f>
        <v>0</v>
      </c>
      <c r="S110" s="44"/>
      <c r="T110" s="3">
        <f t="shared" ref="T110" si="327">MAX(C110:R110)</f>
        <v>34</v>
      </c>
      <c r="U110" s="65"/>
      <c r="V110" s="65"/>
      <c r="W110" s="65"/>
    </row>
    <row r="111" spans="1:23" ht="15.6" customHeight="1" x14ac:dyDescent="0.2">
      <c r="A111" s="95"/>
      <c r="B111" s="36" t="s">
        <v>9</v>
      </c>
      <c r="C111" s="37"/>
      <c r="D111" s="6"/>
      <c r="E111" s="7">
        <v>13.48</v>
      </c>
      <c r="F111" s="6"/>
      <c r="G111" s="8">
        <v>13.5</v>
      </c>
      <c r="H111" s="6"/>
      <c r="I111" s="8">
        <v>13.57</v>
      </c>
      <c r="J111" s="6"/>
      <c r="K111" s="8">
        <v>14.01</v>
      </c>
      <c r="L111" s="6"/>
      <c r="M111" s="6"/>
      <c r="N111" s="6"/>
      <c r="O111" s="6"/>
      <c r="P111" s="6"/>
      <c r="Q111" s="6"/>
      <c r="R111" s="45">
        <v>14.09</v>
      </c>
      <c r="S111" s="46">
        <v>24</v>
      </c>
      <c r="T111" s="19"/>
      <c r="U111" s="65"/>
      <c r="V111" s="65"/>
      <c r="W111" s="65"/>
    </row>
    <row r="112" spans="1:23" ht="15.6" customHeight="1" x14ac:dyDescent="0.2">
      <c r="A112" s="96"/>
      <c r="B112" s="38" t="s">
        <v>10</v>
      </c>
      <c r="C112" s="39">
        <v>13.45</v>
      </c>
      <c r="D112" s="10"/>
      <c r="E112" s="9">
        <f t="shared" ref="E112" si="328">E111</f>
        <v>13.48</v>
      </c>
      <c r="F112" s="10"/>
      <c r="G112" s="9">
        <v>13.51</v>
      </c>
      <c r="H112" s="10"/>
      <c r="I112" s="9">
        <f t="shared" ref="I112" si="329">I111</f>
        <v>13.57</v>
      </c>
      <c r="J112" s="10"/>
      <c r="K112" s="9">
        <v>14.02</v>
      </c>
      <c r="L112" s="10"/>
      <c r="M112" s="10"/>
      <c r="N112" s="10"/>
      <c r="O112" s="10"/>
      <c r="P112" s="10"/>
      <c r="Q112" s="10"/>
      <c r="R112" s="47"/>
      <c r="S112" s="44"/>
      <c r="T112" s="20"/>
      <c r="U112" s="65"/>
      <c r="V112" s="65"/>
      <c r="W112" s="65"/>
    </row>
    <row r="113" spans="1:23" ht="15.6" customHeight="1" thickBot="1" x14ac:dyDescent="0.25">
      <c r="A113" s="67">
        <v>213</v>
      </c>
      <c r="B113" s="67" t="s">
        <v>11</v>
      </c>
      <c r="C113" s="74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9"/>
      <c r="S113" s="70"/>
      <c r="T113" s="3"/>
      <c r="U113" s="65"/>
      <c r="V113" s="65"/>
      <c r="W113" s="65"/>
    </row>
    <row r="114" spans="1:23" ht="15.6" customHeight="1" x14ac:dyDescent="0.2">
      <c r="A114" s="73"/>
      <c r="B114" s="33" t="s">
        <v>5</v>
      </c>
      <c r="C114" s="34"/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3</v>
      </c>
      <c r="J114" s="31">
        <v>1</v>
      </c>
      <c r="K114" s="31">
        <v>14</v>
      </c>
      <c r="L114" s="31">
        <v>4</v>
      </c>
      <c r="M114" s="31">
        <v>2</v>
      </c>
      <c r="N114" s="31">
        <v>4</v>
      </c>
      <c r="O114" s="31">
        <v>3</v>
      </c>
      <c r="P114" s="31">
        <v>9</v>
      </c>
      <c r="Q114" s="31">
        <v>14</v>
      </c>
      <c r="R114" s="40">
        <v>7</v>
      </c>
      <c r="S114" s="41" t="s">
        <v>6</v>
      </c>
      <c r="T114" s="61"/>
      <c r="U114" s="65"/>
      <c r="V114" s="65"/>
      <c r="W114" s="65"/>
    </row>
    <row r="115" spans="1:23" ht="15.6" customHeight="1" x14ac:dyDescent="0.2">
      <c r="A115" s="35">
        <v>14.15</v>
      </c>
      <c r="B115" s="36" t="s">
        <v>7</v>
      </c>
      <c r="C115" s="25">
        <v>0</v>
      </c>
      <c r="D115" s="4">
        <v>0</v>
      </c>
      <c r="E115" s="4">
        <v>3</v>
      </c>
      <c r="F115" s="4">
        <v>2</v>
      </c>
      <c r="G115" s="4">
        <v>1</v>
      </c>
      <c r="H115" s="4">
        <v>7</v>
      </c>
      <c r="I115" s="4">
        <v>27</v>
      </c>
      <c r="J115" s="4">
        <v>8</v>
      </c>
      <c r="K115" s="4">
        <v>7</v>
      </c>
      <c r="L115" s="4">
        <v>4</v>
      </c>
      <c r="M115" s="4">
        <v>0</v>
      </c>
      <c r="N115" s="4">
        <v>0</v>
      </c>
      <c r="O115" s="4">
        <v>0</v>
      </c>
      <c r="P115" s="4">
        <v>2</v>
      </c>
      <c r="Q115" s="4">
        <v>0</v>
      </c>
      <c r="R115" s="24"/>
      <c r="S115" s="42">
        <f t="shared" ref="S115" si="330">SUM(C115:Q115)</f>
        <v>61</v>
      </c>
      <c r="T115" s="19"/>
      <c r="U115" s="65"/>
      <c r="V115" s="65"/>
      <c r="W115" s="65"/>
    </row>
    <row r="116" spans="1:23" ht="15.6" customHeight="1" x14ac:dyDescent="0.2">
      <c r="A116" s="94" t="s">
        <v>46</v>
      </c>
      <c r="B116" s="36" t="s">
        <v>8</v>
      </c>
      <c r="C116" s="25">
        <f t="shared" ref="C116" si="331">C115</f>
        <v>0</v>
      </c>
      <c r="D116" s="5">
        <f t="shared" ref="D116" si="332">C116-D114+D115</f>
        <v>0</v>
      </c>
      <c r="E116" s="5">
        <f t="shared" ref="E116" si="333">D116-E114+E115</f>
        <v>3</v>
      </c>
      <c r="F116" s="5">
        <f t="shared" ref="F116" si="334">E116-F114+F115</f>
        <v>5</v>
      </c>
      <c r="G116" s="5">
        <f t="shared" ref="G116" si="335">F116-G114+G115</f>
        <v>6</v>
      </c>
      <c r="H116" s="5">
        <f t="shared" ref="H116" si="336">G116-H114+H115</f>
        <v>13</v>
      </c>
      <c r="I116" s="5">
        <f t="shared" ref="I116" si="337">H116-I114+I115</f>
        <v>37</v>
      </c>
      <c r="J116" s="5">
        <f t="shared" ref="J116" si="338">I116-J114+J115</f>
        <v>44</v>
      </c>
      <c r="K116" s="5">
        <f t="shared" ref="K116" si="339">J116-K114+K115</f>
        <v>37</v>
      </c>
      <c r="L116" s="5">
        <f t="shared" ref="L116" si="340">K116-L114+L115</f>
        <v>37</v>
      </c>
      <c r="M116" s="5">
        <f t="shared" ref="M116" si="341">L116-M114+M115</f>
        <v>35</v>
      </c>
      <c r="N116" s="5">
        <f t="shared" ref="N116" si="342">M116-N114+N115</f>
        <v>31</v>
      </c>
      <c r="O116" s="5">
        <f t="shared" ref="O116" si="343">N116-O114+O115</f>
        <v>28</v>
      </c>
      <c r="P116" s="5">
        <f t="shared" ref="P116" si="344">O116-P114+P115</f>
        <v>21</v>
      </c>
      <c r="Q116" s="5">
        <f t="shared" ref="Q116" si="345">P116-Q114+Q115</f>
        <v>7</v>
      </c>
      <c r="R116" s="43">
        <f t="shared" ref="R116" si="346">Q116-R114</f>
        <v>0</v>
      </c>
      <c r="S116" s="44"/>
      <c r="T116" s="3">
        <f t="shared" ref="T116" si="347">MAX(C116:R116)</f>
        <v>44</v>
      </c>
      <c r="U116" s="65"/>
      <c r="V116" s="65"/>
      <c r="W116" s="65"/>
    </row>
    <row r="117" spans="1:23" ht="15.6" customHeight="1" x14ac:dyDescent="0.2">
      <c r="A117" s="95"/>
      <c r="B117" s="36" t="s">
        <v>9</v>
      </c>
      <c r="C117" s="37"/>
      <c r="D117" s="6"/>
      <c r="E117" s="7">
        <v>14.19</v>
      </c>
      <c r="F117" s="6"/>
      <c r="G117" s="8">
        <v>14.21</v>
      </c>
      <c r="H117" s="6"/>
      <c r="I117" s="8">
        <v>14.28</v>
      </c>
      <c r="J117" s="6"/>
      <c r="K117" s="8">
        <v>14.33</v>
      </c>
      <c r="L117" s="6"/>
      <c r="M117" s="6"/>
      <c r="N117" s="6"/>
      <c r="O117" s="6"/>
      <c r="P117" s="6"/>
      <c r="Q117" s="6"/>
      <c r="R117" s="45">
        <v>14.41</v>
      </c>
      <c r="S117" s="46">
        <v>26</v>
      </c>
      <c r="T117" s="19"/>
      <c r="U117" s="65"/>
      <c r="V117" s="65"/>
      <c r="W117" s="65"/>
    </row>
    <row r="118" spans="1:23" ht="15.6" customHeight="1" x14ac:dyDescent="0.2">
      <c r="A118" s="96"/>
      <c r="B118" s="38" t="s">
        <v>10</v>
      </c>
      <c r="C118" s="39">
        <v>14.15</v>
      </c>
      <c r="D118" s="10"/>
      <c r="E118" s="9">
        <f t="shared" ref="E118" si="348">E117</f>
        <v>14.19</v>
      </c>
      <c r="F118" s="10"/>
      <c r="G118" s="9">
        <f t="shared" ref="G118" si="349">G117</f>
        <v>14.21</v>
      </c>
      <c r="H118" s="10"/>
      <c r="I118" s="9">
        <f t="shared" ref="I118" si="350">I117</f>
        <v>14.28</v>
      </c>
      <c r="J118" s="10"/>
      <c r="K118" s="9">
        <f t="shared" ref="K118" si="351">K117</f>
        <v>14.33</v>
      </c>
      <c r="L118" s="10"/>
      <c r="M118" s="10"/>
      <c r="N118" s="10"/>
      <c r="O118" s="10"/>
      <c r="P118" s="10"/>
      <c r="Q118" s="10"/>
      <c r="R118" s="47"/>
      <c r="S118" s="44"/>
      <c r="T118" s="20"/>
      <c r="U118" s="65"/>
      <c r="V118" s="65"/>
      <c r="W118" s="65"/>
    </row>
    <row r="119" spans="1:23" ht="15.6" customHeight="1" thickBot="1" x14ac:dyDescent="0.25">
      <c r="A119" s="67">
        <v>510</v>
      </c>
      <c r="B119" s="67" t="s">
        <v>11</v>
      </c>
      <c r="C119" s="74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9"/>
      <c r="S119" s="70"/>
      <c r="T119" s="3"/>
      <c r="U119" s="65"/>
      <c r="V119" s="65"/>
      <c r="W119" s="65"/>
    </row>
    <row r="120" spans="1:23" ht="15.6" customHeight="1" x14ac:dyDescent="0.2">
      <c r="A120" s="73"/>
      <c r="B120" s="33" t="s">
        <v>5</v>
      </c>
      <c r="C120" s="34"/>
      <c r="D120" s="31">
        <v>0</v>
      </c>
      <c r="E120" s="31">
        <v>0</v>
      </c>
      <c r="F120" s="31">
        <v>0</v>
      </c>
      <c r="G120" s="31">
        <v>0</v>
      </c>
      <c r="H120" s="31">
        <v>5</v>
      </c>
      <c r="I120" s="31">
        <v>30</v>
      </c>
      <c r="J120" s="31">
        <v>7</v>
      </c>
      <c r="K120" s="31">
        <v>5</v>
      </c>
      <c r="L120" s="31">
        <v>1</v>
      </c>
      <c r="M120" s="31">
        <v>2</v>
      </c>
      <c r="N120" s="31">
        <v>2</v>
      </c>
      <c r="O120" s="31">
        <v>7</v>
      </c>
      <c r="P120" s="31">
        <v>2</v>
      </c>
      <c r="Q120" s="31">
        <v>3</v>
      </c>
      <c r="R120" s="40">
        <v>2</v>
      </c>
      <c r="S120" s="41" t="s">
        <v>6</v>
      </c>
      <c r="T120" s="61"/>
      <c r="U120" s="65"/>
      <c r="V120" s="65"/>
      <c r="W120" s="65"/>
    </row>
    <row r="121" spans="1:23" ht="15.6" customHeight="1" x14ac:dyDescent="0.2">
      <c r="A121" s="35">
        <v>14.45</v>
      </c>
      <c r="B121" s="36" t="s">
        <v>7</v>
      </c>
      <c r="C121" s="25">
        <v>2</v>
      </c>
      <c r="D121" s="4">
        <v>1</v>
      </c>
      <c r="E121" s="4">
        <v>27</v>
      </c>
      <c r="F121" s="4">
        <v>1</v>
      </c>
      <c r="G121" s="4">
        <v>3</v>
      </c>
      <c r="H121" s="4">
        <v>7</v>
      </c>
      <c r="I121" s="4">
        <v>19</v>
      </c>
      <c r="J121" s="4">
        <v>2</v>
      </c>
      <c r="K121" s="4">
        <v>0</v>
      </c>
      <c r="L121" s="4">
        <v>4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24"/>
      <c r="S121" s="42">
        <f t="shared" ref="S121" si="352">SUM(C121:Q121)</f>
        <v>66</v>
      </c>
      <c r="T121" s="19"/>
      <c r="U121" s="65"/>
      <c r="V121" s="65"/>
      <c r="W121" s="65"/>
    </row>
    <row r="122" spans="1:23" ht="15.6" customHeight="1" x14ac:dyDescent="0.2">
      <c r="A122" s="94" t="s">
        <v>46</v>
      </c>
      <c r="B122" s="36" t="s">
        <v>8</v>
      </c>
      <c r="C122" s="25">
        <f t="shared" ref="C122" si="353">C121</f>
        <v>2</v>
      </c>
      <c r="D122" s="5">
        <f t="shared" ref="D122" si="354">C122-D120+D121</f>
        <v>3</v>
      </c>
      <c r="E122" s="5">
        <f t="shared" ref="E122" si="355">D122-E120+E121</f>
        <v>30</v>
      </c>
      <c r="F122" s="5">
        <f t="shared" ref="F122" si="356">E122-F120+F121</f>
        <v>31</v>
      </c>
      <c r="G122" s="5">
        <f t="shared" ref="G122" si="357">F122-G120+G121</f>
        <v>34</v>
      </c>
      <c r="H122" s="5">
        <f t="shared" ref="H122" si="358">G122-H120+H121</f>
        <v>36</v>
      </c>
      <c r="I122" s="5">
        <f t="shared" ref="I122" si="359">H122-I120+I121</f>
        <v>25</v>
      </c>
      <c r="J122" s="5">
        <f t="shared" ref="J122" si="360">I122-J120+J121</f>
        <v>20</v>
      </c>
      <c r="K122" s="5">
        <f t="shared" ref="K122" si="361">J122-K120+K121</f>
        <v>15</v>
      </c>
      <c r="L122" s="5">
        <f t="shared" ref="L122" si="362">K122-L120+L121</f>
        <v>18</v>
      </c>
      <c r="M122" s="5">
        <f t="shared" ref="M122" si="363">L122-M120+M121</f>
        <v>16</v>
      </c>
      <c r="N122" s="5">
        <f t="shared" ref="N122" si="364">M122-N120+N121</f>
        <v>14</v>
      </c>
      <c r="O122" s="5">
        <f t="shared" ref="O122" si="365">N122-O120+O121</f>
        <v>7</v>
      </c>
      <c r="P122" s="5">
        <f t="shared" ref="P122" si="366">O122-P120+P121</f>
        <v>5</v>
      </c>
      <c r="Q122" s="5">
        <f t="shared" ref="Q122" si="367">P122-Q120+Q121</f>
        <v>2</v>
      </c>
      <c r="R122" s="43">
        <f t="shared" ref="R122" si="368">Q122-R120</f>
        <v>0</v>
      </c>
      <c r="S122" s="44"/>
      <c r="T122" s="3">
        <f t="shared" ref="T122" si="369">MAX(C122:R122)</f>
        <v>36</v>
      </c>
      <c r="U122" s="65"/>
      <c r="V122" s="65"/>
      <c r="W122" s="65"/>
    </row>
    <row r="123" spans="1:23" ht="15.6" customHeight="1" x14ac:dyDescent="0.2">
      <c r="A123" s="95"/>
      <c r="B123" s="36" t="s">
        <v>9</v>
      </c>
      <c r="C123" s="37"/>
      <c r="D123" s="6"/>
      <c r="E123" s="7">
        <v>14.48</v>
      </c>
      <c r="F123" s="6"/>
      <c r="G123" s="8">
        <v>14.51</v>
      </c>
      <c r="H123" s="6"/>
      <c r="I123" s="8">
        <v>14.57</v>
      </c>
      <c r="J123" s="6"/>
      <c r="K123" s="8">
        <v>15.04</v>
      </c>
      <c r="L123" s="6"/>
      <c r="M123" s="6"/>
      <c r="N123" s="6"/>
      <c r="O123" s="6"/>
      <c r="P123" s="6"/>
      <c r="Q123" s="6"/>
      <c r="R123" s="45">
        <v>15.13</v>
      </c>
      <c r="S123" s="46">
        <v>28</v>
      </c>
      <c r="T123" s="19"/>
      <c r="U123" s="65"/>
      <c r="V123" s="65"/>
      <c r="W123" s="65"/>
    </row>
    <row r="124" spans="1:23" ht="15.6" customHeight="1" x14ac:dyDescent="0.2">
      <c r="A124" s="96"/>
      <c r="B124" s="38" t="s">
        <v>10</v>
      </c>
      <c r="C124" s="39">
        <v>14.45</v>
      </c>
      <c r="D124" s="10"/>
      <c r="E124" s="9">
        <v>14.49</v>
      </c>
      <c r="F124" s="10"/>
      <c r="G124" s="9">
        <v>14.52</v>
      </c>
      <c r="H124" s="10"/>
      <c r="I124" s="9">
        <f t="shared" ref="I124" si="370">I123</f>
        <v>14.57</v>
      </c>
      <c r="J124" s="10"/>
      <c r="K124" s="9">
        <v>15.05</v>
      </c>
      <c r="L124" s="10"/>
      <c r="M124" s="10"/>
      <c r="N124" s="10"/>
      <c r="O124" s="10"/>
      <c r="P124" s="10"/>
      <c r="Q124" s="10"/>
      <c r="R124" s="47"/>
      <c r="S124" s="44"/>
      <c r="T124" s="20"/>
      <c r="U124" s="65"/>
      <c r="V124" s="65"/>
      <c r="W124" s="65"/>
    </row>
    <row r="125" spans="1:23" ht="15.6" customHeight="1" thickBot="1" x14ac:dyDescent="0.25">
      <c r="A125" s="67">
        <v>213</v>
      </c>
      <c r="B125" s="67" t="s">
        <v>11</v>
      </c>
      <c r="C125" s="74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9"/>
      <c r="S125" s="70"/>
      <c r="T125" s="3"/>
      <c r="U125" s="65"/>
      <c r="V125" s="65"/>
      <c r="W125" s="65"/>
    </row>
    <row r="126" spans="1:23" ht="15.6" customHeight="1" x14ac:dyDescent="0.2">
      <c r="A126" s="73"/>
      <c r="B126" s="33" t="s">
        <v>5</v>
      </c>
      <c r="C126" s="34"/>
      <c r="D126" s="31">
        <v>0</v>
      </c>
      <c r="E126" s="31">
        <v>0</v>
      </c>
      <c r="F126" s="31">
        <v>1</v>
      </c>
      <c r="G126" s="31">
        <v>0</v>
      </c>
      <c r="H126" s="31">
        <v>3</v>
      </c>
      <c r="I126" s="31">
        <v>7</v>
      </c>
      <c r="J126" s="31">
        <v>1</v>
      </c>
      <c r="K126" s="31">
        <v>12</v>
      </c>
      <c r="L126" s="31">
        <v>2</v>
      </c>
      <c r="M126" s="31">
        <v>2</v>
      </c>
      <c r="N126" s="31">
        <v>1</v>
      </c>
      <c r="O126" s="31">
        <v>11</v>
      </c>
      <c r="P126" s="31">
        <v>6</v>
      </c>
      <c r="Q126" s="31">
        <v>13</v>
      </c>
      <c r="R126" s="40">
        <v>4</v>
      </c>
      <c r="S126" s="41" t="s">
        <v>6</v>
      </c>
      <c r="T126" s="61"/>
      <c r="U126" s="65"/>
      <c r="V126" s="65"/>
      <c r="W126" s="65"/>
    </row>
    <row r="127" spans="1:23" ht="15.6" customHeight="1" x14ac:dyDescent="0.2">
      <c r="A127" s="35">
        <v>15.2</v>
      </c>
      <c r="B127" s="36" t="s">
        <v>7</v>
      </c>
      <c r="C127" s="25">
        <v>2</v>
      </c>
      <c r="D127" s="4">
        <v>3</v>
      </c>
      <c r="E127" s="4">
        <v>7</v>
      </c>
      <c r="F127" s="4">
        <v>2</v>
      </c>
      <c r="G127" s="4">
        <v>1</v>
      </c>
      <c r="H127" s="4">
        <v>12</v>
      </c>
      <c r="I127" s="4">
        <v>22</v>
      </c>
      <c r="J127" s="4">
        <v>6</v>
      </c>
      <c r="K127" s="4">
        <v>6</v>
      </c>
      <c r="L127" s="4">
        <v>0</v>
      </c>
      <c r="M127" s="4">
        <v>0</v>
      </c>
      <c r="N127" s="4">
        <v>0</v>
      </c>
      <c r="O127" s="4">
        <v>2</v>
      </c>
      <c r="P127" s="4">
        <v>0</v>
      </c>
      <c r="Q127" s="4">
        <v>0</v>
      </c>
      <c r="R127" s="24"/>
      <c r="S127" s="42">
        <f>SUM(C127:Q127)</f>
        <v>63</v>
      </c>
      <c r="T127" s="19"/>
      <c r="U127" s="65"/>
      <c r="V127" s="65"/>
      <c r="W127" s="65"/>
    </row>
    <row r="128" spans="1:23" ht="15.6" customHeight="1" x14ac:dyDescent="0.2">
      <c r="A128" s="94" t="s">
        <v>46</v>
      </c>
      <c r="B128" s="36" t="s">
        <v>8</v>
      </c>
      <c r="C128" s="25">
        <f>C127</f>
        <v>2</v>
      </c>
      <c r="D128" s="5">
        <f t="shared" ref="D128" si="371">C128-D126+D127</f>
        <v>5</v>
      </c>
      <c r="E128" s="5">
        <f>D128-E126+E127</f>
        <v>12</v>
      </c>
      <c r="F128" s="5">
        <f t="shared" ref="F128" si="372">E128-F126+F127</f>
        <v>13</v>
      </c>
      <c r="G128" s="5">
        <f t="shared" ref="G128" si="373">F128-G126+G127</f>
        <v>14</v>
      </c>
      <c r="H128" s="5">
        <f t="shared" ref="H128" si="374">G128-H126+H127</f>
        <v>23</v>
      </c>
      <c r="I128" s="5">
        <f t="shared" ref="I128" si="375">H128-I126+I127</f>
        <v>38</v>
      </c>
      <c r="J128" s="5">
        <f t="shared" ref="J128" si="376">I128-J126+J127</f>
        <v>43</v>
      </c>
      <c r="K128" s="5">
        <f t="shared" ref="K128" si="377">J128-K126+K127</f>
        <v>37</v>
      </c>
      <c r="L128" s="5">
        <f t="shared" ref="L128" si="378">K128-L126+L127</f>
        <v>35</v>
      </c>
      <c r="M128" s="5">
        <f t="shared" ref="M128" si="379">L128-M126+M127</f>
        <v>33</v>
      </c>
      <c r="N128" s="5">
        <f t="shared" ref="N128" si="380">M128-N126+N127</f>
        <v>32</v>
      </c>
      <c r="O128" s="5">
        <f t="shared" ref="O128" si="381">N128-O126+O127</f>
        <v>23</v>
      </c>
      <c r="P128" s="5">
        <f t="shared" ref="P128" si="382">O128-P126+P127</f>
        <v>17</v>
      </c>
      <c r="Q128" s="5">
        <f t="shared" ref="Q128" si="383">P128-Q126+Q127</f>
        <v>4</v>
      </c>
      <c r="R128" s="43">
        <f>Q128-R126</f>
        <v>0</v>
      </c>
      <c r="S128" s="44"/>
      <c r="T128" s="3">
        <f>MAX(C128:R128)</f>
        <v>43</v>
      </c>
      <c r="U128" s="65"/>
      <c r="V128" s="65"/>
      <c r="W128" s="65"/>
    </row>
    <row r="129" spans="1:23" ht="15.6" customHeight="1" x14ac:dyDescent="0.2">
      <c r="A129" s="95"/>
      <c r="B129" s="36" t="s">
        <v>9</v>
      </c>
      <c r="C129" s="37"/>
      <c r="D129" s="6"/>
      <c r="E129" s="7">
        <v>15.25</v>
      </c>
      <c r="F129" s="6"/>
      <c r="G129" s="8">
        <v>15.28</v>
      </c>
      <c r="H129" s="6"/>
      <c r="I129" s="8">
        <v>15.35</v>
      </c>
      <c r="J129" s="6"/>
      <c r="K129" s="8">
        <v>15.41</v>
      </c>
      <c r="L129" s="6"/>
      <c r="M129" s="6"/>
      <c r="N129" s="6"/>
      <c r="O129" s="6"/>
      <c r="P129" s="6"/>
      <c r="Q129" s="6"/>
      <c r="R129" s="45">
        <v>15.49</v>
      </c>
      <c r="S129" s="46">
        <v>27</v>
      </c>
      <c r="T129" s="19"/>
      <c r="U129" s="65"/>
      <c r="V129" s="65"/>
      <c r="W129" s="65"/>
    </row>
    <row r="130" spans="1:23" ht="15.6" customHeight="1" x14ac:dyDescent="0.2">
      <c r="A130" s="96"/>
      <c r="B130" s="38" t="s">
        <v>10</v>
      </c>
      <c r="C130" s="39">
        <v>15.22</v>
      </c>
      <c r="D130" s="10"/>
      <c r="E130" s="9">
        <f>E129</f>
        <v>15.25</v>
      </c>
      <c r="F130" s="10"/>
      <c r="G130" s="9">
        <f>G129</f>
        <v>15.28</v>
      </c>
      <c r="H130" s="10"/>
      <c r="I130" s="9">
        <v>15.36</v>
      </c>
      <c r="J130" s="10"/>
      <c r="K130" s="9">
        <v>15.42</v>
      </c>
      <c r="L130" s="10"/>
      <c r="M130" s="10"/>
      <c r="N130" s="10"/>
      <c r="O130" s="10"/>
      <c r="P130" s="10"/>
      <c r="Q130" s="10"/>
      <c r="R130" s="47"/>
      <c r="S130" s="44"/>
      <c r="T130" s="20"/>
      <c r="U130" s="65"/>
      <c r="V130" s="65"/>
      <c r="W130" s="65"/>
    </row>
    <row r="131" spans="1:23" ht="15.6" customHeight="1" thickBot="1" x14ac:dyDescent="0.25">
      <c r="A131" s="67">
        <v>510</v>
      </c>
      <c r="B131" s="67" t="s">
        <v>11</v>
      </c>
      <c r="C131" s="74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9"/>
      <c r="S131" s="70"/>
      <c r="T131" s="3"/>
      <c r="U131" s="65"/>
      <c r="V131" s="65"/>
      <c r="W131" s="65"/>
    </row>
    <row r="132" spans="1:23" ht="15.6" customHeight="1" x14ac:dyDescent="0.2">
      <c r="A132" s="73"/>
      <c r="B132" s="33" t="s">
        <v>5</v>
      </c>
      <c r="C132" s="34"/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7</v>
      </c>
      <c r="J132" s="31">
        <v>4</v>
      </c>
      <c r="K132" s="31">
        <v>5</v>
      </c>
      <c r="L132" s="31">
        <v>2</v>
      </c>
      <c r="M132" s="31">
        <v>2</v>
      </c>
      <c r="N132" s="31">
        <v>0</v>
      </c>
      <c r="O132" s="31">
        <v>5</v>
      </c>
      <c r="P132" s="31">
        <v>2</v>
      </c>
      <c r="Q132" s="31">
        <v>1</v>
      </c>
      <c r="R132" s="40">
        <v>4</v>
      </c>
      <c r="S132" s="41" t="s">
        <v>6</v>
      </c>
      <c r="T132" s="61"/>
      <c r="U132" s="65"/>
      <c r="V132" s="65"/>
      <c r="W132" s="65"/>
    </row>
    <row r="133" spans="1:23" ht="15.6" customHeight="1" x14ac:dyDescent="0.2">
      <c r="A133" s="35">
        <v>15.45</v>
      </c>
      <c r="B133" s="36" t="s">
        <v>7</v>
      </c>
      <c r="C133" s="25">
        <v>1</v>
      </c>
      <c r="D133" s="4">
        <v>2</v>
      </c>
      <c r="E133" s="4">
        <v>5</v>
      </c>
      <c r="F133" s="4">
        <v>1</v>
      </c>
      <c r="G133" s="4">
        <v>0</v>
      </c>
      <c r="H133" s="4">
        <v>4</v>
      </c>
      <c r="I133" s="4">
        <v>14</v>
      </c>
      <c r="J133" s="4">
        <v>5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24"/>
      <c r="S133" s="42">
        <f t="shared" ref="S133" si="384">SUM(C133:Q133)</f>
        <v>32</v>
      </c>
      <c r="T133" s="19"/>
      <c r="U133" s="65"/>
      <c r="V133" s="65"/>
      <c r="W133" s="65"/>
    </row>
    <row r="134" spans="1:23" ht="15.6" customHeight="1" x14ac:dyDescent="0.2">
      <c r="A134" s="94" t="s">
        <v>46</v>
      </c>
      <c r="B134" s="36" t="s">
        <v>8</v>
      </c>
      <c r="C134" s="25">
        <f t="shared" ref="C134" si="385">C133</f>
        <v>1</v>
      </c>
      <c r="D134" s="5">
        <f t="shared" ref="D134" si="386">C134-D132+D133</f>
        <v>3</v>
      </c>
      <c r="E134" s="5">
        <f t="shared" ref="E134" si="387">D134-E132+E133</f>
        <v>8</v>
      </c>
      <c r="F134" s="5">
        <f t="shared" ref="F134" si="388">E134-F132+F133</f>
        <v>9</v>
      </c>
      <c r="G134" s="5">
        <f t="shared" ref="G134" si="389">F134-G132+G133</f>
        <v>9</v>
      </c>
      <c r="H134" s="5">
        <f t="shared" ref="H134" si="390">G134-H132+H133</f>
        <v>13</v>
      </c>
      <c r="I134" s="5">
        <f t="shared" ref="I134" si="391">H134-I132+I133</f>
        <v>20</v>
      </c>
      <c r="J134" s="5">
        <f t="shared" ref="J134" si="392">I134-J132+J133</f>
        <v>21</v>
      </c>
      <c r="K134" s="5">
        <f t="shared" ref="K134" si="393">J134-K132+K133</f>
        <v>16</v>
      </c>
      <c r="L134" s="5">
        <f t="shared" ref="L134" si="394">K134-L132+L133</f>
        <v>14</v>
      </c>
      <c r="M134" s="5">
        <f t="shared" ref="M134" si="395">L134-M132+M133</f>
        <v>12</v>
      </c>
      <c r="N134" s="5">
        <f t="shared" ref="N134" si="396">M134-N132+N133</f>
        <v>12</v>
      </c>
      <c r="O134" s="5">
        <f t="shared" ref="O134" si="397">N134-O132+O133</f>
        <v>7</v>
      </c>
      <c r="P134" s="5">
        <f t="shared" ref="P134" si="398">O134-P132+P133</f>
        <v>5</v>
      </c>
      <c r="Q134" s="5">
        <f t="shared" ref="Q134" si="399">P134-Q132+Q133</f>
        <v>4</v>
      </c>
      <c r="R134" s="43">
        <f t="shared" ref="R134" si="400">Q134-R132</f>
        <v>0</v>
      </c>
      <c r="S134" s="44"/>
      <c r="T134" s="3">
        <f t="shared" ref="T134" si="401">MAX(C134:R134)</f>
        <v>21</v>
      </c>
      <c r="U134" s="65"/>
      <c r="V134" s="65"/>
      <c r="W134" s="65"/>
    </row>
    <row r="135" spans="1:23" ht="15.6" customHeight="1" x14ac:dyDescent="0.2">
      <c r="A135" s="95"/>
      <c r="B135" s="36" t="s">
        <v>9</v>
      </c>
      <c r="C135" s="37"/>
      <c r="D135" s="6"/>
      <c r="E135" s="7">
        <v>15.48</v>
      </c>
      <c r="F135" s="6"/>
      <c r="G135" s="8">
        <v>15.53</v>
      </c>
      <c r="H135" s="6"/>
      <c r="I135" s="8">
        <v>16.010000000000002</v>
      </c>
      <c r="J135" s="6"/>
      <c r="K135" s="8">
        <v>16.059999999999999</v>
      </c>
      <c r="L135" s="6"/>
      <c r="M135" s="6"/>
      <c r="N135" s="6"/>
      <c r="O135" s="6"/>
      <c r="P135" s="6"/>
      <c r="Q135" s="6"/>
      <c r="R135" s="45">
        <v>16.09</v>
      </c>
      <c r="S135" s="46">
        <v>24</v>
      </c>
      <c r="T135" s="19"/>
      <c r="U135" s="65"/>
      <c r="V135" s="65"/>
      <c r="W135" s="65"/>
    </row>
    <row r="136" spans="1:23" ht="15.6" customHeight="1" x14ac:dyDescent="0.2">
      <c r="A136" s="96"/>
      <c r="B136" s="38" t="s">
        <v>10</v>
      </c>
      <c r="C136" s="39">
        <v>15.45</v>
      </c>
      <c r="D136" s="10"/>
      <c r="E136" s="9">
        <v>15.49</v>
      </c>
      <c r="F136" s="10"/>
      <c r="G136" s="9">
        <f t="shared" ref="G136" si="402">G135</f>
        <v>15.53</v>
      </c>
      <c r="H136" s="10"/>
      <c r="I136" s="9">
        <v>16.02</v>
      </c>
      <c r="J136" s="10"/>
      <c r="K136" s="9">
        <v>16.07</v>
      </c>
      <c r="L136" s="10"/>
      <c r="M136" s="10"/>
      <c r="N136" s="10"/>
      <c r="O136" s="10"/>
      <c r="P136" s="10"/>
      <c r="Q136" s="10"/>
      <c r="R136" s="47"/>
      <c r="S136" s="44"/>
      <c r="T136" s="20"/>
      <c r="U136" s="65"/>
      <c r="V136" s="65"/>
      <c r="W136" s="65"/>
    </row>
    <row r="137" spans="1:23" ht="15.6" customHeight="1" thickBot="1" x14ac:dyDescent="0.25">
      <c r="A137" s="67">
        <v>213</v>
      </c>
      <c r="B137" s="67" t="s">
        <v>11</v>
      </c>
      <c r="C137" s="74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9"/>
      <c r="S137" s="70"/>
      <c r="T137" s="3"/>
      <c r="U137" s="65"/>
      <c r="V137" s="65"/>
      <c r="W137" s="65"/>
    </row>
    <row r="138" spans="1:23" ht="15.6" customHeight="1" x14ac:dyDescent="0.2">
      <c r="A138" s="73"/>
      <c r="B138" s="33" t="s">
        <v>5</v>
      </c>
      <c r="C138" s="34"/>
      <c r="D138" s="31">
        <v>0</v>
      </c>
      <c r="E138" s="31">
        <v>0</v>
      </c>
      <c r="F138" s="31">
        <v>0</v>
      </c>
      <c r="G138" s="31">
        <v>0</v>
      </c>
      <c r="H138" s="31">
        <v>4</v>
      </c>
      <c r="I138" s="31">
        <v>2</v>
      </c>
      <c r="J138" s="31">
        <v>0</v>
      </c>
      <c r="K138" s="31">
        <v>3</v>
      </c>
      <c r="L138" s="31">
        <v>0</v>
      </c>
      <c r="M138" s="31">
        <v>7</v>
      </c>
      <c r="N138" s="31">
        <v>2</v>
      </c>
      <c r="O138" s="31">
        <v>4</v>
      </c>
      <c r="P138" s="31">
        <v>3</v>
      </c>
      <c r="Q138" s="31">
        <v>5</v>
      </c>
      <c r="R138" s="40">
        <v>1</v>
      </c>
      <c r="S138" s="41" t="s">
        <v>6</v>
      </c>
      <c r="T138" s="61"/>
      <c r="U138" s="65"/>
      <c r="V138" s="65"/>
      <c r="W138" s="65"/>
    </row>
    <row r="139" spans="1:23" ht="15.6" customHeight="1" x14ac:dyDescent="0.2">
      <c r="A139" s="35">
        <v>16.149999999999999</v>
      </c>
      <c r="B139" s="36" t="s">
        <v>7</v>
      </c>
      <c r="C139" s="25">
        <v>0</v>
      </c>
      <c r="D139" s="4">
        <v>2</v>
      </c>
      <c r="E139" s="4">
        <v>4</v>
      </c>
      <c r="F139" s="4">
        <v>1</v>
      </c>
      <c r="G139" s="4">
        <v>0</v>
      </c>
      <c r="H139" s="4">
        <v>1</v>
      </c>
      <c r="I139" s="4">
        <v>12</v>
      </c>
      <c r="J139" s="4">
        <v>7</v>
      </c>
      <c r="K139" s="4">
        <v>2</v>
      </c>
      <c r="L139" s="4">
        <v>2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24"/>
      <c r="S139" s="42">
        <f t="shared" ref="S139" si="403">SUM(C139:Q139)</f>
        <v>31</v>
      </c>
      <c r="T139" s="19"/>
      <c r="U139" s="65"/>
      <c r="V139" s="65"/>
      <c r="W139" s="65"/>
    </row>
    <row r="140" spans="1:23" ht="15.6" customHeight="1" x14ac:dyDescent="0.2">
      <c r="A140" s="94" t="s">
        <v>46</v>
      </c>
      <c r="B140" s="36" t="s">
        <v>8</v>
      </c>
      <c r="C140" s="25">
        <f t="shared" ref="C140" si="404">C139</f>
        <v>0</v>
      </c>
      <c r="D140" s="5">
        <f t="shared" ref="D140" si="405">C140-D138+D139</f>
        <v>2</v>
      </c>
      <c r="E140" s="5">
        <f t="shared" ref="E140" si="406">D140-E138+E139</f>
        <v>6</v>
      </c>
      <c r="F140" s="5">
        <f t="shared" ref="F140" si="407">E140-F138+F139</f>
        <v>7</v>
      </c>
      <c r="G140" s="5">
        <f t="shared" ref="G140" si="408">F140-G138+G139</f>
        <v>7</v>
      </c>
      <c r="H140" s="5">
        <f t="shared" ref="H140" si="409">G140-H138+H139</f>
        <v>4</v>
      </c>
      <c r="I140" s="5">
        <f t="shared" ref="I140" si="410">H140-I138+I139</f>
        <v>14</v>
      </c>
      <c r="J140" s="5">
        <f t="shared" ref="J140" si="411">I140-J138+J139</f>
        <v>21</v>
      </c>
      <c r="K140" s="5">
        <f t="shared" ref="K140" si="412">J140-K138+K139</f>
        <v>20</v>
      </c>
      <c r="L140" s="5">
        <f t="shared" ref="L140" si="413">K140-L138+L139</f>
        <v>22</v>
      </c>
      <c r="M140" s="5">
        <f t="shared" ref="M140" si="414">L140-M138+M139</f>
        <v>15</v>
      </c>
      <c r="N140" s="5">
        <f t="shared" ref="N140" si="415">M140-N138+N139</f>
        <v>13</v>
      </c>
      <c r="O140" s="5">
        <f t="shared" ref="O140" si="416">N140-O138+O139</f>
        <v>9</v>
      </c>
      <c r="P140" s="5">
        <f t="shared" ref="P140" si="417">O140-P138+P139</f>
        <v>6</v>
      </c>
      <c r="Q140" s="5">
        <f t="shared" ref="Q140" si="418">P140-Q138+Q139</f>
        <v>1</v>
      </c>
      <c r="R140" s="43">
        <f t="shared" ref="R140" si="419">Q140-R138</f>
        <v>0</v>
      </c>
      <c r="S140" s="44"/>
      <c r="T140" s="3">
        <f t="shared" ref="T140" si="420">MAX(C140:R140)</f>
        <v>22</v>
      </c>
      <c r="U140" s="65"/>
      <c r="V140" s="65"/>
      <c r="W140" s="65"/>
    </row>
    <row r="141" spans="1:23" ht="15.6" customHeight="1" x14ac:dyDescent="0.2">
      <c r="A141" s="95"/>
      <c r="B141" s="36" t="s">
        <v>9</v>
      </c>
      <c r="C141" s="37"/>
      <c r="D141" s="6"/>
      <c r="E141" s="7">
        <v>16.18</v>
      </c>
      <c r="F141" s="6"/>
      <c r="G141" s="8">
        <v>16.21</v>
      </c>
      <c r="H141" s="6"/>
      <c r="I141" s="8">
        <v>16.27</v>
      </c>
      <c r="J141" s="6"/>
      <c r="K141" s="8">
        <v>16.329999999999998</v>
      </c>
      <c r="L141" s="6"/>
      <c r="M141" s="6"/>
      <c r="N141" s="6"/>
      <c r="O141" s="6"/>
      <c r="P141" s="6"/>
      <c r="Q141" s="6"/>
      <c r="R141" s="45">
        <v>16.399999999999999</v>
      </c>
      <c r="S141" s="46">
        <v>25</v>
      </c>
      <c r="T141" s="19"/>
      <c r="U141" s="65"/>
      <c r="V141" s="65"/>
      <c r="W141" s="65"/>
    </row>
    <row r="142" spans="1:23" ht="15.6" customHeight="1" x14ac:dyDescent="0.2">
      <c r="A142" s="96"/>
      <c r="B142" s="38" t="s">
        <v>10</v>
      </c>
      <c r="C142" s="39">
        <v>16.149999999999999</v>
      </c>
      <c r="D142" s="10"/>
      <c r="E142" s="9">
        <f t="shared" ref="E142" si="421">E141</f>
        <v>16.18</v>
      </c>
      <c r="F142" s="10"/>
      <c r="G142" s="9">
        <f t="shared" ref="G142" si="422">G141</f>
        <v>16.21</v>
      </c>
      <c r="H142" s="10"/>
      <c r="I142" s="9">
        <v>16.28</v>
      </c>
      <c r="J142" s="10"/>
      <c r="K142" s="9">
        <f t="shared" ref="K142" si="423">K141</f>
        <v>16.329999999999998</v>
      </c>
      <c r="L142" s="10"/>
      <c r="M142" s="10"/>
      <c r="N142" s="10"/>
      <c r="O142" s="10"/>
      <c r="P142" s="10"/>
      <c r="Q142" s="10"/>
      <c r="R142" s="47"/>
      <c r="S142" s="44"/>
      <c r="T142" s="20"/>
      <c r="U142" s="65"/>
      <c r="V142" s="65"/>
      <c r="W142" s="65"/>
    </row>
    <row r="143" spans="1:23" ht="15.6" customHeight="1" thickBot="1" x14ac:dyDescent="0.25">
      <c r="A143" s="67">
        <v>510</v>
      </c>
      <c r="B143" s="67" t="s">
        <v>11</v>
      </c>
      <c r="C143" s="74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9"/>
      <c r="S143" s="70"/>
      <c r="T143" s="3"/>
      <c r="U143" s="65"/>
      <c r="V143" s="65"/>
      <c r="W143" s="65"/>
    </row>
    <row r="144" spans="1:23" ht="15.6" customHeight="1" x14ac:dyDescent="0.2">
      <c r="A144" s="73"/>
      <c r="B144" s="33" t="s">
        <v>5</v>
      </c>
      <c r="C144" s="34"/>
      <c r="D144" s="31">
        <v>0</v>
      </c>
      <c r="E144" s="31">
        <v>0</v>
      </c>
      <c r="F144" s="31">
        <v>0</v>
      </c>
      <c r="G144" s="31">
        <v>0</v>
      </c>
      <c r="H144" s="31">
        <v>3</v>
      </c>
      <c r="I144" s="31">
        <v>2</v>
      </c>
      <c r="J144" s="31">
        <v>5</v>
      </c>
      <c r="K144" s="31">
        <v>8</v>
      </c>
      <c r="L144" s="31">
        <v>2</v>
      </c>
      <c r="M144" s="31">
        <v>4</v>
      </c>
      <c r="N144" s="31">
        <v>3</v>
      </c>
      <c r="O144" s="31">
        <v>1</v>
      </c>
      <c r="P144" s="31">
        <v>6</v>
      </c>
      <c r="Q144" s="31">
        <v>6</v>
      </c>
      <c r="R144" s="40">
        <v>2</v>
      </c>
      <c r="S144" s="41" t="s">
        <v>6</v>
      </c>
      <c r="T144" s="61"/>
      <c r="U144" s="65"/>
      <c r="V144" s="65"/>
      <c r="W144" s="65"/>
    </row>
    <row r="145" spans="1:23" ht="15.6" customHeight="1" x14ac:dyDescent="0.2">
      <c r="A145" s="35">
        <v>16.45</v>
      </c>
      <c r="B145" s="36" t="s">
        <v>7</v>
      </c>
      <c r="C145" s="25">
        <v>1</v>
      </c>
      <c r="D145" s="4">
        <v>6</v>
      </c>
      <c r="E145" s="4">
        <v>2</v>
      </c>
      <c r="F145" s="4">
        <v>0</v>
      </c>
      <c r="G145" s="4">
        <v>1</v>
      </c>
      <c r="H145" s="4">
        <v>4</v>
      </c>
      <c r="I145" s="4">
        <v>22</v>
      </c>
      <c r="J145" s="4">
        <v>6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24"/>
      <c r="S145" s="42">
        <f t="shared" ref="S145" si="424">SUM(C145:Q145)</f>
        <v>42</v>
      </c>
      <c r="T145" s="19"/>
      <c r="U145" s="65"/>
      <c r="V145" s="65"/>
      <c r="W145" s="65"/>
    </row>
    <row r="146" spans="1:23" ht="15.6" customHeight="1" x14ac:dyDescent="0.2">
      <c r="A146" s="94" t="s">
        <v>46</v>
      </c>
      <c r="B146" s="36" t="s">
        <v>8</v>
      </c>
      <c r="C146" s="25">
        <f t="shared" ref="C146" si="425">C145</f>
        <v>1</v>
      </c>
      <c r="D146" s="5">
        <f t="shared" ref="D146" si="426">C146-D144+D145</f>
        <v>7</v>
      </c>
      <c r="E146" s="5">
        <f t="shared" ref="E146" si="427">D146-E144+E145</f>
        <v>9</v>
      </c>
      <c r="F146" s="5">
        <f t="shared" ref="F146" si="428">E146-F144+F145</f>
        <v>9</v>
      </c>
      <c r="G146" s="5">
        <f t="shared" ref="G146" si="429">F146-G144+G145</f>
        <v>10</v>
      </c>
      <c r="H146" s="5">
        <f t="shared" ref="H146" si="430">G146-H144+H145</f>
        <v>11</v>
      </c>
      <c r="I146" s="5">
        <f t="shared" ref="I146" si="431">H146-I144+I145</f>
        <v>31</v>
      </c>
      <c r="J146" s="5">
        <f t="shared" ref="J146" si="432">I146-J144+J145</f>
        <v>32</v>
      </c>
      <c r="K146" s="5">
        <f t="shared" ref="K146" si="433">J146-K144+K145</f>
        <v>24</v>
      </c>
      <c r="L146" s="5">
        <f t="shared" ref="L146" si="434">K146-L144+L145</f>
        <v>22</v>
      </c>
      <c r="M146" s="5">
        <f t="shared" ref="M146" si="435">L146-M144+M145</f>
        <v>18</v>
      </c>
      <c r="N146" s="5">
        <f t="shared" ref="N146" si="436">M146-N144+N145</f>
        <v>15</v>
      </c>
      <c r="O146" s="5">
        <f t="shared" ref="O146" si="437">N146-O144+O145</f>
        <v>14</v>
      </c>
      <c r="P146" s="5">
        <f t="shared" ref="P146" si="438">O146-P144+P145</f>
        <v>8</v>
      </c>
      <c r="Q146" s="5">
        <f t="shared" ref="Q146" si="439">P146-Q144+Q145</f>
        <v>2</v>
      </c>
      <c r="R146" s="43">
        <f t="shared" ref="R146" si="440">Q146-R144</f>
        <v>0</v>
      </c>
      <c r="S146" s="44"/>
      <c r="T146" s="3">
        <f t="shared" ref="T146" si="441">MAX(C146:R146)</f>
        <v>32</v>
      </c>
      <c r="U146" s="65"/>
      <c r="V146" s="65"/>
      <c r="W146" s="65"/>
    </row>
    <row r="147" spans="1:23" ht="15.6" customHeight="1" x14ac:dyDescent="0.2">
      <c r="A147" s="95"/>
      <c r="B147" s="36" t="s">
        <v>9</v>
      </c>
      <c r="C147" s="37"/>
      <c r="D147" s="6"/>
      <c r="E147" s="7">
        <v>16.489999999999998</v>
      </c>
      <c r="F147" s="6"/>
      <c r="G147" s="8">
        <v>16.52</v>
      </c>
      <c r="H147" s="6"/>
      <c r="I147" s="8">
        <v>16.57</v>
      </c>
      <c r="J147" s="6"/>
      <c r="K147" s="8">
        <v>17.02</v>
      </c>
      <c r="L147" s="6"/>
      <c r="M147" s="6"/>
      <c r="N147" s="6"/>
      <c r="O147" s="6"/>
      <c r="P147" s="6"/>
      <c r="Q147" s="6"/>
      <c r="R147" s="45">
        <v>17.09</v>
      </c>
      <c r="S147" s="46">
        <v>24</v>
      </c>
      <c r="T147" s="19"/>
      <c r="U147" s="65"/>
      <c r="V147" s="65"/>
      <c r="W147" s="65"/>
    </row>
    <row r="148" spans="1:23" ht="15.6" customHeight="1" x14ac:dyDescent="0.2">
      <c r="A148" s="96"/>
      <c r="B148" s="38" t="s">
        <v>10</v>
      </c>
      <c r="C148" s="39">
        <v>16.45</v>
      </c>
      <c r="D148" s="10"/>
      <c r="E148" s="9">
        <v>16.5</v>
      </c>
      <c r="F148" s="10"/>
      <c r="G148" s="9">
        <f t="shared" ref="G148" si="442">G147</f>
        <v>16.52</v>
      </c>
      <c r="H148" s="10"/>
      <c r="I148" s="9">
        <v>16.579999999999998</v>
      </c>
      <c r="J148" s="10"/>
      <c r="K148" s="9">
        <f t="shared" ref="K148" si="443">K147</f>
        <v>17.02</v>
      </c>
      <c r="L148" s="10"/>
      <c r="M148" s="10"/>
      <c r="N148" s="10"/>
      <c r="O148" s="10"/>
      <c r="P148" s="10"/>
      <c r="Q148" s="10"/>
      <c r="R148" s="47"/>
      <c r="S148" s="44"/>
      <c r="T148" s="20"/>
      <c r="U148" s="65"/>
      <c r="V148" s="65"/>
      <c r="W148" s="65"/>
    </row>
    <row r="149" spans="1:23" ht="15.6" customHeight="1" thickBot="1" x14ac:dyDescent="0.25">
      <c r="A149" s="67">
        <v>213</v>
      </c>
      <c r="B149" s="67" t="s">
        <v>11</v>
      </c>
      <c r="C149" s="74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9"/>
      <c r="S149" s="70"/>
      <c r="T149" s="3"/>
      <c r="U149" s="65"/>
      <c r="V149" s="65"/>
      <c r="W149" s="65"/>
    </row>
    <row r="150" spans="1:23" ht="15.6" customHeight="1" x14ac:dyDescent="0.2">
      <c r="A150" s="73"/>
      <c r="B150" s="33" t="s">
        <v>5</v>
      </c>
      <c r="C150" s="34"/>
      <c r="D150" s="31">
        <v>0</v>
      </c>
      <c r="E150" s="31">
        <v>0</v>
      </c>
      <c r="F150" s="31">
        <v>0</v>
      </c>
      <c r="G150" s="31">
        <v>0</v>
      </c>
      <c r="H150" s="31">
        <v>2</v>
      </c>
      <c r="I150" s="31">
        <v>5</v>
      </c>
      <c r="J150" s="31">
        <v>5</v>
      </c>
      <c r="K150" s="31">
        <v>5</v>
      </c>
      <c r="L150" s="31">
        <v>2</v>
      </c>
      <c r="M150" s="31">
        <v>2</v>
      </c>
      <c r="N150" s="31">
        <v>1</v>
      </c>
      <c r="O150" s="31">
        <v>3</v>
      </c>
      <c r="P150" s="31">
        <v>4</v>
      </c>
      <c r="Q150" s="31">
        <v>4</v>
      </c>
      <c r="R150" s="40">
        <v>1</v>
      </c>
      <c r="S150" s="41" t="s">
        <v>6</v>
      </c>
      <c r="T150" s="61"/>
      <c r="U150" s="65"/>
      <c r="V150" s="65"/>
      <c r="W150" s="65"/>
    </row>
    <row r="151" spans="1:23" ht="15.6" customHeight="1" x14ac:dyDescent="0.2">
      <c r="A151" s="35">
        <v>17.149999999999999</v>
      </c>
      <c r="B151" s="36" t="s">
        <v>7</v>
      </c>
      <c r="C151" s="25">
        <v>2</v>
      </c>
      <c r="D151" s="4">
        <v>4</v>
      </c>
      <c r="E151" s="4">
        <v>4</v>
      </c>
      <c r="F151" s="4">
        <v>0</v>
      </c>
      <c r="G151" s="4">
        <v>1</v>
      </c>
      <c r="H151" s="4">
        <v>1</v>
      </c>
      <c r="I151" s="4">
        <v>16</v>
      </c>
      <c r="J151" s="4">
        <v>4</v>
      </c>
      <c r="K151" s="4">
        <v>0</v>
      </c>
      <c r="L151" s="4">
        <v>2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24"/>
      <c r="S151" s="42">
        <f t="shared" ref="S151" si="444">SUM(C151:Q151)</f>
        <v>34</v>
      </c>
      <c r="T151" s="19"/>
      <c r="U151" s="65"/>
      <c r="V151" s="65"/>
      <c r="W151" s="65"/>
    </row>
    <row r="152" spans="1:23" ht="15.6" customHeight="1" x14ac:dyDescent="0.2">
      <c r="A152" s="94" t="s">
        <v>46</v>
      </c>
      <c r="B152" s="36" t="s">
        <v>8</v>
      </c>
      <c r="C152" s="25">
        <f t="shared" ref="C152" si="445">C151</f>
        <v>2</v>
      </c>
      <c r="D152" s="5">
        <f t="shared" ref="D152" si="446">C152-D150+D151</f>
        <v>6</v>
      </c>
      <c r="E152" s="5">
        <f t="shared" ref="E152" si="447">D152-E150+E151</f>
        <v>10</v>
      </c>
      <c r="F152" s="5">
        <f t="shared" ref="F152" si="448">E152-F150+F151</f>
        <v>10</v>
      </c>
      <c r="G152" s="5">
        <f t="shared" ref="G152" si="449">F152-G150+G151</f>
        <v>11</v>
      </c>
      <c r="H152" s="5">
        <f t="shared" ref="H152" si="450">G152-H150+H151</f>
        <v>10</v>
      </c>
      <c r="I152" s="5">
        <f t="shared" ref="I152" si="451">H152-I150+I151</f>
        <v>21</v>
      </c>
      <c r="J152" s="5">
        <f t="shared" ref="J152" si="452">I152-J150+J151</f>
        <v>20</v>
      </c>
      <c r="K152" s="5">
        <f t="shared" ref="K152" si="453">J152-K150+K151</f>
        <v>15</v>
      </c>
      <c r="L152" s="5">
        <f t="shared" ref="L152" si="454">K152-L150+L151</f>
        <v>15</v>
      </c>
      <c r="M152" s="5">
        <f t="shared" ref="M152" si="455">L152-M150+M151</f>
        <v>13</v>
      </c>
      <c r="N152" s="5">
        <f t="shared" ref="N152" si="456">M152-N150+N151</f>
        <v>12</v>
      </c>
      <c r="O152" s="5">
        <f t="shared" ref="O152" si="457">N152-O150+O151</f>
        <v>9</v>
      </c>
      <c r="P152" s="5">
        <f t="shared" ref="P152" si="458">O152-P150+P151</f>
        <v>5</v>
      </c>
      <c r="Q152" s="5">
        <f t="shared" ref="Q152" si="459">P152-Q150+Q151</f>
        <v>1</v>
      </c>
      <c r="R152" s="43">
        <f t="shared" ref="R152" si="460">Q152-R150</f>
        <v>0</v>
      </c>
      <c r="S152" s="44"/>
      <c r="T152" s="3">
        <f t="shared" ref="T152" si="461">MAX(C152:R152)</f>
        <v>21</v>
      </c>
      <c r="U152" s="65"/>
      <c r="V152" s="65"/>
      <c r="W152" s="65"/>
    </row>
    <row r="153" spans="1:23" ht="15.6" customHeight="1" x14ac:dyDescent="0.2">
      <c r="A153" s="95"/>
      <c r="B153" s="36" t="s">
        <v>9</v>
      </c>
      <c r="C153" s="37"/>
      <c r="D153" s="6"/>
      <c r="E153" s="7">
        <v>17.190000000000001</v>
      </c>
      <c r="F153" s="6"/>
      <c r="G153" s="8">
        <v>17.22</v>
      </c>
      <c r="H153" s="6"/>
      <c r="I153" s="8">
        <v>17.27</v>
      </c>
      <c r="J153" s="6"/>
      <c r="K153" s="8">
        <v>17.32</v>
      </c>
      <c r="L153" s="6"/>
      <c r="M153" s="6"/>
      <c r="N153" s="6"/>
      <c r="O153" s="6"/>
      <c r="P153" s="6"/>
      <c r="Q153" s="6"/>
      <c r="R153" s="45">
        <v>17.39</v>
      </c>
      <c r="S153" s="46">
        <v>24</v>
      </c>
      <c r="T153" s="19"/>
      <c r="U153" s="65"/>
      <c r="V153" s="65"/>
      <c r="W153" s="65"/>
    </row>
    <row r="154" spans="1:23" ht="15.6" customHeight="1" x14ac:dyDescent="0.2">
      <c r="A154" s="96"/>
      <c r="B154" s="38" t="s">
        <v>10</v>
      </c>
      <c r="C154" s="39">
        <v>17.149999999999999</v>
      </c>
      <c r="D154" s="10"/>
      <c r="E154" s="9">
        <f t="shared" ref="E154" si="462">E153</f>
        <v>17.190000000000001</v>
      </c>
      <c r="F154" s="10"/>
      <c r="G154" s="9">
        <f t="shared" ref="G154" si="463">G153</f>
        <v>17.22</v>
      </c>
      <c r="H154" s="10"/>
      <c r="I154" s="9">
        <f t="shared" ref="I154" si="464">I153</f>
        <v>17.27</v>
      </c>
      <c r="J154" s="10"/>
      <c r="K154" s="9">
        <f t="shared" ref="K154" si="465">K153</f>
        <v>17.32</v>
      </c>
      <c r="L154" s="10"/>
      <c r="M154" s="10"/>
      <c r="N154" s="10"/>
      <c r="O154" s="10"/>
      <c r="P154" s="10"/>
      <c r="Q154" s="10"/>
      <c r="R154" s="47"/>
      <c r="S154" s="44"/>
      <c r="T154" s="20"/>
      <c r="U154" s="65"/>
      <c r="V154" s="65"/>
      <c r="W154" s="65"/>
    </row>
    <row r="155" spans="1:23" ht="15.6" customHeight="1" thickBot="1" x14ac:dyDescent="0.25">
      <c r="A155" s="67">
        <v>510</v>
      </c>
      <c r="B155" s="67" t="s">
        <v>11</v>
      </c>
      <c r="C155" s="74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9"/>
      <c r="S155" s="70"/>
      <c r="T155" s="3"/>
      <c r="U155" s="65"/>
      <c r="V155" s="65"/>
      <c r="W155" s="65"/>
    </row>
    <row r="156" spans="1:23" ht="15.6" customHeight="1" x14ac:dyDescent="0.2">
      <c r="A156" s="73"/>
      <c r="B156" s="33" t="s">
        <v>5</v>
      </c>
      <c r="C156" s="34"/>
      <c r="D156" s="31">
        <v>0</v>
      </c>
      <c r="E156" s="31">
        <v>0</v>
      </c>
      <c r="F156" s="31">
        <v>0</v>
      </c>
      <c r="G156" s="31">
        <v>1</v>
      </c>
      <c r="H156" s="31">
        <v>2</v>
      </c>
      <c r="I156" s="31">
        <v>0</v>
      </c>
      <c r="J156" s="31">
        <v>1</v>
      </c>
      <c r="K156" s="31">
        <v>1</v>
      </c>
      <c r="L156" s="31">
        <v>2</v>
      </c>
      <c r="M156" s="31">
        <v>1</v>
      </c>
      <c r="N156" s="31">
        <v>2</v>
      </c>
      <c r="O156" s="31">
        <v>1</v>
      </c>
      <c r="P156" s="31">
        <v>4</v>
      </c>
      <c r="Q156" s="31">
        <v>1</v>
      </c>
      <c r="R156" s="40">
        <v>0</v>
      </c>
      <c r="S156" s="41" t="s">
        <v>6</v>
      </c>
      <c r="T156" s="61"/>
      <c r="U156" s="65"/>
      <c r="V156" s="65"/>
      <c r="W156" s="65"/>
    </row>
    <row r="157" spans="1:23" ht="15.6" customHeight="1" x14ac:dyDescent="0.2">
      <c r="A157" s="35">
        <v>17.55</v>
      </c>
      <c r="B157" s="36" t="s">
        <v>7</v>
      </c>
      <c r="C157" s="25">
        <v>0</v>
      </c>
      <c r="D157" s="4">
        <v>0</v>
      </c>
      <c r="E157" s="4">
        <v>4</v>
      </c>
      <c r="F157" s="4">
        <v>0</v>
      </c>
      <c r="G157" s="4">
        <v>0</v>
      </c>
      <c r="H157" s="4">
        <v>0</v>
      </c>
      <c r="I157" s="4">
        <v>11</v>
      </c>
      <c r="J157" s="4">
        <v>1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24"/>
      <c r="S157" s="42">
        <f>SUM(C157:Q157)</f>
        <v>16</v>
      </c>
      <c r="T157" s="19"/>
      <c r="U157" s="65"/>
      <c r="V157" s="65"/>
      <c r="W157" s="65"/>
    </row>
    <row r="158" spans="1:23" ht="15.6" customHeight="1" x14ac:dyDescent="0.2">
      <c r="A158" s="94" t="s">
        <v>46</v>
      </c>
      <c r="B158" s="36" t="s">
        <v>8</v>
      </c>
      <c r="C158" s="25">
        <f>C157</f>
        <v>0</v>
      </c>
      <c r="D158" s="5">
        <f t="shared" ref="D158" si="466">C158-D156+D157</f>
        <v>0</v>
      </c>
      <c r="E158" s="5">
        <f>D158-E156+E157</f>
        <v>4</v>
      </c>
      <c r="F158" s="5">
        <f t="shared" ref="F158" si="467">E158-F156+F157</f>
        <v>4</v>
      </c>
      <c r="G158" s="5">
        <f t="shared" ref="G158" si="468">F158-G156+G157</f>
        <v>3</v>
      </c>
      <c r="H158" s="5">
        <f t="shared" ref="H158" si="469">G158-H156+H157</f>
        <v>1</v>
      </c>
      <c r="I158" s="5">
        <f t="shared" ref="I158" si="470">H158-I156+I157</f>
        <v>12</v>
      </c>
      <c r="J158" s="5">
        <f t="shared" ref="J158" si="471">I158-J156+J157</f>
        <v>12</v>
      </c>
      <c r="K158" s="5">
        <f t="shared" ref="K158" si="472">J158-K156+K157</f>
        <v>11</v>
      </c>
      <c r="L158" s="5">
        <f t="shared" ref="L158" si="473">K158-L156+L157</f>
        <v>9</v>
      </c>
      <c r="M158" s="5">
        <f t="shared" ref="M158" si="474">L158-M156+M157</f>
        <v>8</v>
      </c>
      <c r="N158" s="5">
        <f t="shared" ref="N158" si="475">M158-N156+N157</f>
        <v>6</v>
      </c>
      <c r="O158" s="5">
        <f t="shared" ref="O158" si="476">N158-O156+O157</f>
        <v>5</v>
      </c>
      <c r="P158" s="5">
        <f t="shared" ref="P158" si="477">O158-P156+P157</f>
        <v>1</v>
      </c>
      <c r="Q158" s="5">
        <f t="shared" ref="Q158" si="478">P158-Q156+Q157</f>
        <v>0</v>
      </c>
      <c r="R158" s="43">
        <f>Q158-R156</f>
        <v>0</v>
      </c>
      <c r="S158" s="44"/>
      <c r="T158" s="3">
        <f>MAX(C158:R158)</f>
        <v>12</v>
      </c>
      <c r="U158" s="65"/>
      <c r="V158" s="65"/>
      <c r="W158" s="65"/>
    </row>
    <row r="159" spans="1:23" ht="15.6" customHeight="1" x14ac:dyDescent="0.2">
      <c r="A159" s="95"/>
      <c r="B159" s="36" t="s">
        <v>9</v>
      </c>
      <c r="C159" s="37"/>
      <c r="D159" s="6"/>
      <c r="E159" s="7">
        <v>17.59</v>
      </c>
      <c r="F159" s="6"/>
      <c r="G159" s="8">
        <v>18.02</v>
      </c>
      <c r="H159" s="6"/>
      <c r="I159" s="8">
        <v>18.07</v>
      </c>
      <c r="J159" s="6"/>
      <c r="K159" s="8">
        <v>18.11</v>
      </c>
      <c r="L159" s="6"/>
      <c r="M159" s="6"/>
      <c r="N159" s="6"/>
      <c r="O159" s="6"/>
      <c r="P159" s="6"/>
      <c r="Q159" s="6"/>
      <c r="R159" s="45">
        <v>18.190000000000001</v>
      </c>
      <c r="S159" s="46">
        <v>24</v>
      </c>
      <c r="T159" s="19"/>
      <c r="U159" s="65"/>
      <c r="V159" s="65"/>
      <c r="W159" s="65"/>
    </row>
    <row r="160" spans="1:23" ht="15.6" customHeight="1" x14ac:dyDescent="0.2">
      <c r="A160" s="96"/>
      <c r="B160" s="38" t="s">
        <v>10</v>
      </c>
      <c r="C160" s="39">
        <v>17.55</v>
      </c>
      <c r="D160" s="10"/>
      <c r="E160" s="9">
        <v>18</v>
      </c>
      <c r="F160" s="10"/>
      <c r="G160" s="9">
        <f>G159</f>
        <v>18.02</v>
      </c>
      <c r="H160" s="10"/>
      <c r="I160" s="9">
        <v>118.08</v>
      </c>
      <c r="J160" s="10"/>
      <c r="K160" s="9">
        <v>18.12</v>
      </c>
      <c r="L160" s="10"/>
      <c r="M160" s="10"/>
      <c r="N160" s="10"/>
      <c r="O160" s="10"/>
      <c r="P160" s="10"/>
      <c r="Q160" s="10"/>
      <c r="R160" s="47"/>
      <c r="S160" s="44"/>
      <c r="T160" s="20"/>
      <c r="U160" s="65"/>
      <c r="V160" s="65"/>
      <c r="W160" s="65"/>
    </row>
    <row r="161" spans="1:23" ht="15.6" customHeight="1" thickBot="1" x14ac:dyDescent="0.25">
      <c r="A161" s="67">
        <v>213</v>
      </c>
      <c r="B161" s="67" t="s">
        <v>11</v>
      </c>
      <c r="C161" s="74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9"/>
      <c r="S161" s="70"/>
      <c r="T161" s="3"/>
      <c r="U161" s="65"/>
      <c r="V161" s="65"/>
      <c r="W161" s="65"/>
    </row>
    <row r="162" spans="1:23" ht="15.6" customHeight="1" x14ac:dyDescent="0.2">
      <c r="A162" s="73"/>
      <c r="B162" s="33" t="s">
        <v>5</v>
      </c>
      <c r="C162" s="34"/>
      <c r="D162" s="31">
        <v>0</v>
      </c>
      <c r="E162" s="31">
        <v>0</v>
      </c>
      <c r="F162" s="31">
        <v>0</v>
      </c>
      <c r="G162" s="31">
        <v>0</v>
      </c>
      <c r="H162" s="31">
        <v>1</v>
      </c>
      <c r="I162" s="31">
        <v>1</v>
      </c>
      <c r="J162" s="31">
        <v>0</v>
      </c>
      <c r="K162" s="31">
        <v>0</v>
      </c>
      <c r="L162" s="31">
        <v>0</v>
      </c>
      <c r="M162" s="31">
        <v>3</v>
      </c>
      <c r="N162" s="31">
        <v>0</v>
      </c>
      <c r="O162" s="31">
        <v>0</v>
      </c>
      <c r="P162" s="31">
        <v>2</v>
      </c>
      <c r="Q162" s="31">
        <v>2</v>
      </c>
      <c r="R162" s="40">
        <v>2</v>
      </c>
      <c r="S162" s="41" t="s">
        <v>6</v>
      </c>
      <c r="T162" s="61"/>
      <c r="U162" s="65"/>
      <c r="V162" s="65"/>
      <c r="W162" s="65"/>
    </row>
    <row r="163" spans="1:23" ht="15.6" customHeight="1" x14ac:dyDescent="0.2">
      <c r="A163" s="35">
        <v>18.399999999999999</v>
      </c>
      <c r="B163" s="36" t="s">
        <v>7</v>
      </c>
      <c r="C163" s="25">
        <v>0</v>
      </c>
      <c r="D163" s="4">
        <v>2</v>
      </c>
      <c r="E163" s="4">
        <v>0</v>
      </c>
      <c r="F163" s="4">
        <v>1</v>
      </c>
      <c r="G163" s="4">
        <v>0</v>
      </c>
      <c r="H163" s="4">
        <v>1</v>
      </c>
      <c r="I163" s="4">
        <v>5</v>
      </c>
      <c r="J163" s="4">
        <v>1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1</v>
      </c>
      <c r="R163" s="24"/>
      <c r="S163" s="42">
        <f t="shared" ref="S163" si="479">SUM(C163:Q163)</f>
        <v>11</v>
      </c>
      <c r="T163" s="19"/>
      <c r="U163" s="65"/>
      <c r="V163" s="65"/>
      <c r="W163" s="65"/>
    </row>
    <row r="164" spans="1:23" ht="15.6" customHeight="1" x14ac:dyDescent="0.2">
      <c r="A164" s="94" t="s">
        <v>46</v>
      </c>
      <c r="B164" s="36" t="s">
        <v>8</v>
      </c>
      <c r="C164" s="25">
        <f t="shared" ref="C164" si="480">C163</f>
        <v>0</v>
      </c>
      <c r="D164" s="5">
        <f t="shared" ref="D164" si="481">C164-D162+D163</f>
        <v>2</v>
      </c>
      <c r="E164" s="5">
        <f t="shared" ref="E164" si="482">D164-E162+E163</f>
        <v>2</v>
      </c>
      <c r="F164" s="5">
        <f t="shared" ref="F164" si="483">E164-F162+F163</f>
        <v>3</v>
      </c>
      <c r="G164" s="5">
        <f t="shared" ref="G164" si="484">F164-G162+G163</f>
        <v>3</v>
      </c>
      <c r="H164" s="5">
        <f t="shared" ref="H164" si="485">G164-H162+H163</f>
        <v>3</v>
      </c>
      <c r="I164" s="5">
        <f t="shared" ref="I164" si="486">H164-I162+I163</f>
        <v>7</v>
      </c>
      <c r="J164" s="5">
        <f t="shared" ref="J164" si="487">I164-J162+J163</f>
        <v>8</v>
      </c>
      <c r="K164" s="5">
        <f t="shared" ref="K164" si="488">J164-K162+K163</f>
        <v>8</v>
      </c>
      <c r="L164" s="5">
        <f t="shared" ref="L164" si="489">K164-L162+L163</f>
        <v>8</v>
      </c>
      <c r="M164" s="5">
        <f t="shared" ref="M164" si="490">L164-M162+M163</f>
        <v>5</v>
      </c>
      <c r="N164" s="5">
        <f t="shared" ref="N164" si="491">M164-N162+N163</f>
        <v>5</v>
      </c>
      <c r="O164" s="5">
        <f t="shared" ref="O164" si="492">N164-O162+O163</f>
        <v>5</v>
      </c>
      <c r="P164" s="5">
        <f t="shared" ref="P164" si="493">O164-P162+P163</f>
        <v>3</v>
      </c>
      <c r="Q164" s="5">
        <f t="shared" ref="Q164" si="494">P164-Q162+Q163</f>
        <v>2</v>
      </c>
      <c r="R164" s="43">
        <f t="shared" ref="R164" si="495">Q164-R162</f>
        <v>0</v>
      </c>
      <c r="S164" s="44"/>
      <c r="T164" s="3">
        <f t="shared" ref="T164" si="496">MAX(C164:R164)</f>
        <v>8</v>
      </c>
      <c r="U164" s="65"/>
      <c r="V164" s="65"/>
      <c r="W164" s="65"/>
    </row>
    <row r="165" spans="1:23" ht="15.6" customHeight="1" x14ac:dyDescent="0.2">
      <c r="A165" s="95"/>
      <c r="B165" s="36" t="s">
        <v>9</v>
      </c>
      <c r="C165" s="37"/>
      <c r="D165" s="6"/>
      <c r="E165" s="7">
        <v>18.440000000000001</v>
      </c>
      <c r="F165" s="6"/>
      <c r="G165" s="8">
        <v>18.46</v>
      </c>
      <c r="H165" s="6"/>
      <c r="I165" s="8">
        <v>18.52</v>
      </c>
      <c r="J165" s="6"/>
      <c r="K165" s="8">
        <v>18.57</v>
      </c>
      <c r="L165" s="6"/>
      <c r="M165" s="6"/>
      <c r="N165" s="6"/>
      <c r="O165" s="6"/>
      <c r="P165" s="6"/>
      <c r="Q165" s="6"/>
      <c r="R165" s="45">
        <v>19.04</v>
      </c>
      <c r="S165" s="46">
        <v>24</v>
      </c>
      <c r="T165" s="19"/>
      <c r="U165" s="65"/>
      <c r="V165" s="65"/>
      <c r="W165" s="65"/>
    </row>
    <row r="166" spans="1:23" ht="15.6" customHeight="1" x14ac:dyDescent="0.2">
      <c r="A166" s="96"/>
      <c r="B166" s="38" t="s">
        <v>10</v>
      </c>
      <c r="C166" s="39">
        <v>18.399999999999999</v>
      </c>
      <c r="D166" s="10"/>
      <c r="E166" s="9">
        <f t="shared" ref="E166" si="497">E165</f>
        <v>18.440000000000001</v>
      </c>
      <c r="F166" s="10"/>
      <c r="G166" s="9">
        <f t="shared" ref="G166" si="498">G165</f>
        <v>18.46</v>
      </c>
      <c r="H166" s="10"/>
      <c r="I166" s="9">
        <f t="shared" ref="I166" si="499">I165</f>
        <v>18.52</v>
      </c>
      <c r="J166" s="10"/>
      <c r="K166" s="9">
        <f t="shared" ref="K166" si="500">K165</f>
        <v>18.57</v>
      </c>
      <c r="L166" s="10"/>
      <c r="M166" s="10"/>
      <c r="N166" s="10"/>
      <c r="O166" s="10"/>
      <c r="P166" s="10"/>
      <c r="Q166" s="10"/>
      <c r="R166" s="47"/>
      <c r="S166" s="44"/>
      <c r="T166" s="20"/>
      <c r="U166" s="65"/>
      <c r="V166" s="65"/>
      <c r="W166" s="65"/>
    </row>
    <row r="167" spans="1:23" ht="15.6" customHeight="1" thickBot="1" x14ac:dyDescent="0.25">
      <c r="A167" s="67">
        <v>510</v>
      </c>
      <c r="B167" s="67" t="s">
        <v>11</v>
      </c>
      <c r="C167" s="74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9"/>
      <c r="S167" s="70"/>
      <c r="T167" s="3"/>
      <c r="U167" s="65"/>
      <c r="V167" s="65"/>
      <c r="W167" s="65"/>
    </row>
    <row r="168" spans="1:23" ht="15.6" customHeight="1" x14ac:dyDescent="0.2">
      <c r="A168" s="73"/>
      <c r="B168" s="33" t="s">
        <v>5</v>
      </c>
      <c r="C168" s="34"/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2</v>
      </c>
      <c r="J168" s="31">
        <v>0</v>
      </c>
      <c r="K168" s="31">
        <v>2</v>
      </c>
      <c r="L168" s="31">
        <v>0</v>
      </c>
      <c r="M168" s="31">
        <v>0</v>
      </c>
      <c r="N168" s="31">
        <v>0</v>
      </c>
      <c r="O168" s="31">
        <v>2</v>
      </c>
      <c r="P168" s="31">
        <v>2</v>
      </c>
      <c r="Q168" s="31">
        <v>0</v>
      </c>
      <c r="R168" s="40">
        <v>0</v>
      </c>
      <c r="S168" s="41" t="s">
        <v>6</v>
      </c>
      <c r="T168" s="61"/>
      <c r="U168" s="65"/>
      <c r="V168" s="65"/>
      <c r="W168" s="65"/>
    </row>
    <row r="169" spans="1:23" ht="15.6" customHeight="1" x14ac:dyDescent="0.2">
      <c r="A169" s="35">
        <v>19.100000000000001</v>
      </c>
      <c r="B169" s="36" t="s">
        <v>7</v>
      </c>
      <c r="C169" s="25">
        <v>0</v>
      </c>
      <c r="D169" s="4">
        <v>1</v>
      </c>
      <c r="E169" s="4">
        <v>0</v>
      </c>
      <c r="F169" s="4">
        <v>1</v>
      </c>
      <c r="G169" s="4">
        <v>1</v>
      </c>
      <c r="H169" s="4">
        <v>0</v>
      </c>
      <c r="I169" s="4">
        <v>4</v>
      </c>
      <c r="J169" s="4">
        <v>1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24"/>
      <c r="S169" s="42">
        <f t="shared" ref="S169" si="501">SUM(C169:Q169)</f>
        <v>8</v>
      </c>
      <c r="T169" s="19"/>
      <c r="U169" s="65"/>
      <c r="V169" s="65"/>
      <c r="W169" s="65"/>
    </row>
    <row r="170" spans="1:23" ht="15.6" customHeight="1" x14ac:dyDescent="0.2">
      <c r="A170" s="94" t="s">
        <v>46</v>
      </c>
      <c r="B170" s="36" t="s">
        <v>8</v>
      </c>
      <c r="C170" s="25">
        <f t="shared" ref="C170" si="502">C169</f>
        <v>0</v>
      </c>
      <c r="D170" s="5">
        <f t="shared" ref="D170" si="503">C170-D168+D169</f>
        <v>1</v>
      </c>
      <c r="E170" s="5">
        <f t="shared" ref="E170" si="504">D170-E168+E169</f>
        <v>1</v>
      </c>
      <c r="F170" s="5">
        <f t="shared" ref="F170" si="505">E170-F168+F169</f>
        <v>2</v>
      </c>
      <c r="G170" s="5">
        <f t="shared" ref="G170" si="506">F170-G168+G169</f>
        <v>3</v>
      </c>
      <c r="H170" s="5">
        <f t="shared" ref="H170" si="507">G170-H168+H169</f>
        <v>3</v>
      </c>
      <c r="I170" s="5">
        <f t="shared" ref="I170" si="508">H170-I168+I169</f>
        <v>5</v>
      </c>
      <c r="J170" s="5">
        <f t="shared" ref="J170" si="509">I170-J168+J169</f>
        <v>6</v>
      </c>
      <c r="K170" s="5">
        <f t="shared" ref="K170" si="510">J170-K168+K169</f>
        <v>4</v>
      </c>
      <c r="L170" s="5">
        <f t="shared" ref="L170" si="511">K170-L168+L169</f>
        <v>4</v>
      </c>
      <c r="M170" s="5">
        <f t="shared" ref="M170" si="512">L170-M168+M169</f>
        <v>4</v>
      </c>
      <c r="N170" s="5">
        <f t="shared" ref="N170" si="513">M170-N168+N169</f>
        <v>4</v>
      </c>
      <c r="O170" s="5">
        <f t="shared" ref="O170" si="514">N170-O168+O169</f>
        <v>2</v>
      </c>
      <c r="P170" s="5">
        <f t="shared" ref="P170" si="515">O170-P168+P169</f>
        <v>0</v>
      </c>
      <c r="Q170" s="5">
        <f t="shared" ref="Q170" si="516">P170-Q168+Q169</f>
        <v>0</v>
      </c>
      <c r="R170" s="43">
        <f t="shared" ref="R170" si="517">Q170-R168</f>
        <v>0</v>
      </c>
      <c r="S170" s="44"/>
      <c r="T170" s="3">
        <f t="shared" ref="T170" si="518">MAX(C170:R170)</f>
        <v>6</v>
      </c>
      <c r="U170" s="65"/>
      <c r="V170" s="65"/>
      <c r="W170" s="65"/>
    </row>
    <row r="171" spans="1:23" ht="15.6" customHeight="1" x14ac:dyDescent="0.2">
      <c r="A171" s="95"/>
      <c r="B171" s="36" t="s">
        <v>9</v>
      </c>
      <c r="C171" s="37"/>
      <c r="D171" s="6"/>
      <c r="E171" s="7">
        <v>19.13</v>
      </c>
      <c r="F171" s="6"/>
      <c r="G171" s="8">
        <v>19.16</v>
      </c>
      <c r="H171" s="6"/>
      <c r="I171" s="8">
        <v>19.22</v>
      </c>
      <c r="J171" s="6"/>
      <c r="K171" s="8">
        <v>19.27</v>
      </c>
      <c r="L171" s="6"/>
      <c r="M171" s="6"/>
      <c r="N171" s="6"/>
      <c r="O171" s="6"/>
      <c r="P171" s="6"/>
      <c r="Q171" s="6"/>
      <c r="R171" s="45">
        <v>19.34</v>
      </c>
      <c r="S171" s="46">
        <v>24</v>
      </c>
      <c r="T171" s="19"/>
      <c r="U171" s="65"/>
      <c r="V171" s="65"/>
      <c r="W171" s="65"/>
    </row>
    <row r="172" spans="1:23" ht="15.6" customHeight="1" x14ac:dyDescent="0.2">
      <c r="A172" s="96"/>
      <c r="B172" s="38" t="s">
        <v>10</v>
      </c>
      <c r="C172" s="39">
        <v>19.100000000000001</v>
      </c>
      <c r="D172" s="10"/>
      <c r="E172" s="9">
        <f t="shared" ref="E172" si="519">E171</f>
        <v>19.13</v>
      </c>
      <c r="F172" s="10"/>
      <c r="G172" s="9">
        <f t="shared" ref="G172" si="520">G171</f>
        <v>19.16</v>
      </c>
      <c r="H172" s="10"/>
      <c r="I172" s="9">
        <f t="shared" ref="I172" si="521">I171</f>
        <v>19.22</v>
      </c>
      <c r="J172" s="10"/>
      <c r="K172" s="9">
        <f t="shared" ref="K172" si="522">K171</f>
        <v>19.27</v>
      </c>
      <c r="L172" s="10"/>
      <c r="M172" s="10"/>
      <c r="N172" s="10"/>
      <c r="O172" s="10"/>
      <c r="P172" s="10"/>
      <c r="Q172" s="10"/>
      <c r="R172" s="47"/>
      <c r="S172" s="44"/>
      <c r="T172" s="20"/>
      <c r="U172" s="65"/>
      <c r="V172" s="65"/>
      <c r="W172" s="65"/>
    </row>
    <row r="173" spans="1:23" ht="15.6" customHeight="1" thickBot="1" x14ac:dyDescent="0.25">
      <c r="A173" s="67">
        <v>213</v>
      </c>
      <c r="B173" s="67" t="s">
        <v>11</v>
      </c>
      <c r="C173" s="74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9"/>
      <c r="S173" s="70"/>
      <c r="T173" s="3"/>
      <c r="U173" s="65"/>
      <c r="V173" s="65"/>
      <c r="W173" s="65"/>
    </row>
    <row r="174" spans="1:23" ht="15.6" customHeight="1" x14ac:dyDescent="0.2">
      <c r="A174" s="73"/>
      <c r="B174" s="33" t="s">
        <v>5</v>
      </c>
      <c r="C174" s="34"/>
      <c r="D174" s="31">
        <v>0</v>
      </c>
      <c r="E174" s="31">
        <v>0</v>
      </c>
      <c r="F174" s="31">
        <v>0</v>
      </c>
      <c r="G174" s="31">
        <v>2</v>
      </c>
      <c r="H174" s="31">
        <v>1</v>
      </c>
      <c r="I174" s="31">
        <v>0</v>
      </c>
      <c r="J174" s="31">
        <v>1</v>
      </c>
      <c r="K174" s="31">
        <v>3</v>
      </c>
      <c r="L174" s="31">
        <v>0</v>
      </c>
      <c r="M174" s="31">
        <v>2</v>
      </c>
      <c r="N174" s="31">
        <v>0</v>
      </c>
      <c r="O174" s="31">
        <v>0</v>
      </c>
      <c r="P174" s="31">
        <v>0</v>
      </c>
      <c r="Q174" s="31">
        <v>0</v>
      </c>
      <c r="R174" s="40">
        <v>0</v>
      </c>
      <c r="S174" s="41" t="s">
        <v>6</v>
      </c>
      <c r="T174" s="61"/>
      <c r="U174" s="65"/>
      <c r="V174" s="65"/>
      <c r="W174" s="65"/>
    </row>
    <row r="175" spans="1:23" ht="15.6" customHeight="1" x14ac:dyDescent="0.2">
      <c r="A175" s="35">
        <v>19.399999999999999</v>
      </c>
      <c r="B175" s="36" t="s">
        <v>7</v>
      </c>
      <c r="C175" s="25">
        <v>0</v>
      </c>
      <c r="D175" s="4">
        <v>2</v>
      </c>
      <c r="E175" s="4">
        <v>0</v>
      </c>
      <c r="F175" s="4">
        <v>2</v>
      </c>
      <c r="G175" s="4">
        <v>0</v>
      </c>
      <c r="H175" s="4">
        <v>0</v>
      </c>
      <c r="I175" s="4">
        <v>2</v>
      </c>
      <c r="J175" s="4">
        <v>3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24"/>
      <c r="S175" s="42">
        <f t="shared" ref="S175" si="523">SUM(C175:Q175)</f>
        <v>9</v>
      </c>
      <c r="T175" s="19"/>
      <c r="U175" s="65"/>
      <c r="V175" s="65"/>
      <c r="W175" s="65"/>
    </row>
    <row r="176" spans="1:23" ht="15.6" customHeight="1" x14ac:dyDescent="0.2">
      <c r="A176" s="94" t="s">
        <v>46</v>
      </c>
      <c r="B176" s="36" t="s">
        <v>8</v>
      </c>
      <c r="C176" s="25">
        <f t="shared" ref="C176" si="524">C175</f>
        <v>0</v>
      </c>
      <c r="D176" s="5">
        <f t="shared" ref="D176" si="525">C176-D174+D175</f>
        <v>2</v>
      </c>
      <c r="E176" s="5">
        <f t="shared" ref="E176" si="526">D176-E174+E175</f>
        <v>2</v>
      </c>
      <c r="F176" s="5">
        <f t="shared" ref="F176" si="527">E176-F174+F175</f>
        <v>4</v>
      </c>
      <c r="G176" s="5">
        <f t="shared" ref="G176" si="528">F176-G174+G175</f>
        <v>2</v>
      </c>
      <c r="H176" s="5">
        <f t="shared" ref="H176" si="529">G176-H174+H175</f>
        <v>1</v>
      </c>
      <c r="I176" s="5">
        <f t="shared" ref="I176" si="530">H176-I174+I175</f>
        <v>3</v>
      </c>
      <c r="J176" s="5">
        <f t="shared" ref="J176" si="531">I176-J174+J175</f>
        <v>5</v>
      </c>
      <c r="K176" s="5">
        <f t="shared" ref="K176" si="532">J176-K174+K175</f>
        <v>2</v>
      </c>
      <c r="L176" s="5">
        <f t="shared" ref="L176" si="533">K176-L174+L175</f>
        <v>2</v>
      </c>
      <c r="M176" s="5">
        <f t="shared" ref="M176" si="534">L176-M174+M175</f>
        <v>0</v>
      </c>
      <c r="N176" s="5">
        <f t="shared" ref="N176" si="535">M176-N174+N175</f>
        <v>0</v>
      </c>
      <c r="O176" s="5">
        <f t="shared" ref="O176" si="536">N176-O174+O175</f>
        <v>0</v>
      </c>
      <c r="P176" s="5">
        <f t="shared" ref="P176" si="537">O176-P174+P175</f>
        <v>0</v>
      </c>
      <c r="Q176" s="5">
        <f t="shared" ref="Q176" si="538">P176-Q174+Q175</f>
        <v>0</v>
      </c>
      <c r="R176" s="43">
        <f t="shared" ref="R176" si="539">Q176-R174</f>
        <v>0</v>
      </c>
      <c r="S176" s="44"/>
      <c r="T176" s="3">
        <f t="shared" ref="T176" si="540">MAX(C176:R176)</f>
        <v>5</v>
      </c>
      <c r="U176" s="65"/>
      <c r="V176" s="65"/>
      <c r="W176" s="65"/>
    </row>
    <row r="177" spans="1:23" ht="15.6" customHeight="1" x14ac:dyDescent="0.2">
      <c r="A177" s="95"/>
      <c r="B177" s="36" t="s">
        <v>9</v>
      </c>
      <c r="C177" s="37"/>
      <c r="D177" s="6"/>
      <c r="E177" s="7">
        <v>19.45</v>
      </c>
      <c r="F177" s="6"/>
      <c r="G177" s="8">
        <v>19.47</v>
      </c>
      <c r="H177" s="6"/>
      <c r="I177" s="8">
        <v>19.53</v>
      </c>
      <c r="J177" s="6"/>
      <c r="K177" s="8">
        <v>19.57</v>
      </c>
      <c r="L177" s="6"/>
      <c r="M177" s="6"/>
      <c r="N177" s="6"/>
      <c r="O177" s="6"/>
      <c r="P177" s="6"/>
      <c r="Q177" s="6"/>
      <c r="R177" s="45">
        <v>20.04</v>
      </c>
      <c r="S177" s="46">
        <v>24</v>
      </c>
      <c r="T177" s="19"/>
      <c r="U177" s="65"/>
      <c r="V177" s="65"/>
      <c r="W177" s="65"/>
    </row>
    <row r="178" spans="1:23" ht="15.6" customHeight="1" x14ac:dyDescent="0.2">
      <c r="A178" s="96"/>
      <c r="B178" s="38" t="s">
        <v>10</v>
      </c>
      <c r="C178" s="39">
        <v>19.399999999999999</v>
      </c>
      <c r="D178" s="10"/>
      <c r="E178" s="9">
        <f t="shared" ref="E178" si="541">E177</f>
        <v>19.45</v>
      </c>
      <c r="F178" s="10"/>
      <c r="G178" s="9">
        <f t="shared" ref="G178" si="542">G177</f>
        <v>19.47</v>
      </c>
      <c r="H178" s="10"/>
      <c r="I178" s="9">
        <f t="shared" ref="I178" si="543">I177</f>
        <v>19.53</v>
      </c>
      <c r="J178" s="10"/>
      <c r="K178" s="9">
        <f t="shared" ref="K178" si="544">K177</f>
        <v>19.57</v>
      </c>
      <c r="L178" s="10"/>
      <c r="M178" s="10"/>
      <c r="N178" s="10"/>
      <c r="O178" s="10"/>
      <c r="P178" s="10"/>
      <c r="Q178" s="10"/>
      <c r="R178" s="47"/>
      <c r="S178" s="44"/>
      <c r="T178" s="20"/>
      <c r="U178" s="65"/>
      <c r="V178" s="65"/>
      <c r="W178" s="65"/>
    </row>
    <row r="179" spans="1:23" ht="15.6" customHeight="1" thickBot="1" x14ac:dyDescent="0.25">
      <c r="A179" s="67">
        <v>510</v>
      </c>
      <c r="B179" s="67" t="s">
        <v>11</v>
      </c>
      <c r="C179" s="74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9"/>
      <c r="S179" s="70"/>
      <c r="T179" s="3"/>
      <c r="U179" s="65"/>
      <c r="V179" s="65"/>
      <c r="W179" s="65"/>
    </row>
    <row r="180" spans="1:23" ht="15.6" customHeight="1" x14ac:dyDescent="0.2">
      <c r="A180" s="73"/>
      <c r="B180" s="33" t="s">
        <v>5</v>
      </c>
      <c r="C180" s="34"/>
      <c r="D180" s="31">
        <v>0</v>
      </c>
      <c r="E180" s="31">
        <v>0</v>
      </c>
      <c r="F180" s="31">
        <v>0</v>
      </c>
      <c r="G180" s="31">
        <v>0</v>
      </c>
      <c r="H180" s="31">
        <v>2</v>
      </c>
      <c r="I180" s="31">
        <v>1</v>
      </c>
      <c r="J180" s="31">
        <v>1</v>
      </c>
      <c r="K180" s="31">
        <v>3</v>
      </c>
      <c r="L180" s="31">
        <v>1</v>
      </c>
      <c r="M180" s="31">
        <v>0</v>
      </c>
      <c r="N180" s="31">
        <v>0</v>
      </c>
      <c r="O180" s="31">
        <v>0</v>
      </c>
      <c r="P180" s="31">
        <v>4</v>
      </c>
      <c r="Q180" s="31">
        <v>1</v>
      </c>
      <c r="R180" s="40">
        <v>0</v>
      </c>
      <c r="S180" s="41" t="s">
        <v>6</v>
      </c>
      <c r="T180" s="61"/>
      <c r="U180" s="65"/>
      <c r="V180" s="65"/>
      <c r="W180" s="65"/>
    </row>
    <row r="181" spans="1:23" ht="15.6" customHeight="1" x14ac:dyDescent="0.2">
      <c r="A181" s="35">
        <v>20.100000000000001</v>
      </c>
      <c r="B181" s="36" t="s">
        <v>7</v>
      </c>
      <c r="C181" s="25">
        <v>0</v>
      </c>
      <c r="D181" s="4">
        <v>3</v>
      </c>
      <c r="E181" s="4">
        <v>1</v>
      </c>
      <c r="F181" s="4">
        <v>0</v>
      </c>
      <c r="G181" s="4">
        <v>0</v>
      </c>
      <c r="H181" s="4">
        <v>0</v>
      </c>
      <c r="I181" s="4">
        <v>7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2</v>
      </c>
      <c r="P181" s="4">
        <v>0</v>
      </c>
      <c r="Q181" s="4">
        <v>0</v>
      </c>
      <c r="R181" s="24"/>
      <c r="S181" s="42">
        <f t="shared" ref="S181" si="545">SUM(C181:Q181)</f>
        <v>13</v>
      </c>
      <c r="T181" s="19"/>
      <c r="U181" s="65"/>
      <c r="V181" s="65"/>
      <c r="W181" s="65"/>
    </row>
    <row r="182" spans="1:23" ht="15.6" customHeight="1" x14ac:dyDescent="0.2">
      <c r="A182" s="94" t="s">
        <v>46</v>
      </c>
      <c r="B182" s="36" t="s">
        <v>8</v>
      </c>
      <c r="C182" s="25">
        <f t="shared" ref="C182" si="546">C181</f>
        <v>0</v>
      </c>
      <c r="D182" s="5">
        <f t="shared" ref="D182" si="547">C182-D180+D181</f>
        <v>3</v>
      </c>
      <c r="E182" s="5">
        <f t="shared" ref="E182" si="548">D182-E180+E181</f>
        <v>4</v>
      </c>
      <c r="F182" s="5">
        <f t="shared" ref="F182" si="549">E182-F180+F181</f>
        <v>4</v>
      </c>
      <c r="G182" s="5">
        <f t="shared" ref="G182" si="550">F182-G180+G181</f>
        <v>4</v>
      </c>
      <c r="H182" s="5">
        <f t="shared" ref="H182" si="551">G182-H180+H181</f>
        <v>2</v>
      </c>
      <c r="I182" s="5">
        <f t="shared" ref="I182" si="552">H182-I180+I181</f>
        <v>8</v>
      </c>
      <c r="J182" s="5">
        <f t="shared" ref="J182" si="553">I182-J180+J181</f>
        <v>7</v>
      </c>
      <c r="K182" s="5">
        <f t="shared" ref="K182" si="554">J182-K180+K181</f>
        <v>4</v>
      </c>
      <c r="L182" s="5">
        <f t="shared" ref="L182" si="555">K182-L180+L181</f>
        <v>3</v>
      </c>
      <c r="M182" s="5">
        <f t="shared" ref="M182" si="556">L182-M180+M181</f>
        <v>3</v>
      </c>
      <c r="N182" s="5">
        <f t="shared" ref="N182" si="557">M182-N180+N181</f>
        <v>3</v>
      </c>
      <c r="O182" s="5">
        <f t="shared" ref="O182" si="558">N182-O180+O181</f>
        <v>5</v>
      </c>
      <c r="P182" s="5">
        <f t="shared" ref="P182" si="559">O182-P180+P181</f>
        <v>1</v>
      </c>
      <c r="Q182" s="5">
        <f t="shared" ref="Q182" si="560">P182-Q180+Q181</f>
        <v>0</v>
      </c>
      <c r="R182" s="43">
        <f t="shared" ref="R182" si="561">Q182-R180</f>
        <v>0</v>
      </c>
      <c r="S182" s="44"/>
      <c r="T182" s="3">
        <f t="shared" ref="T182" si="562">MAX(C182:R182)</f>
        <v>8</v>
      </c>
      <c r="U182" s="65"/>
      <c r="V182" s="65"/>
      <c r="W182" s="65"/>
    </row>
    <row r="183" spans="1:23" ht="15.6" customHeight="1" x14ac:dyDescent="0.2">
      <c r="A183" s="95"/>
      <c r="B183" s="36" t="s">
        <v>9</v>
      </c>
      <c r="C183" s="37"/>
      <c r="D183" s="6"/>
      <c r="E183" s="7">
        <v>20.13</v>
      </c>
      <c r="F183" s="6"/>
      <c r="G183" s="8">
        <v>20.149999999999999</v>
      </c>
      <c r="H183" s="6"/>
      <c r="I183" s="8">
        <v>20.22</v>
      </c>
      <c r="J183" s="6"/>
      <c r="K183" s="8">
        <v>20.27</v>
      </c>
      <c r="L183" s="6"/>
      <c r="M183" s="6"/>
      <c r="N183" s="6"/>
      <c r="O183" s="6"/>
      <c r="P183" s="6"/>
      <c r="Q183" s="6"/>
      <c r="R183" s="45">
        <v>20.350000000000001</v>
      </c>
      <c r="S183" s="46">
        <v>25</v>
      </c>
      <c r="T183" s="19"/>
      <c r="U183" s="65"/>
      <c r="V183" s="65"/>
      <c r="W183" s="65"/>
    </row>
    <row r="184" spans="1:23" ht="15.6" customHeight="1" x14ac:dyDescent="0.2">
      <c r="A184" s="96"/>
      <c r="B184" s="38" t="s">
        <v>10</v>
      </c>
      <c r="C184" s="39">
        <v>20.100000000000001</v>
      </c>
      <c r="D184" s="10"/>
      <c r="E184" s="9">
        <f t="shared" ref="E184" si="563">E183</f>
        <v>20.13</v>
      </c>
      <c r="F184" s="10"/>
      <c r="G184" s="9">
        <f t="shared" ref="G184" si="564">G183</f>
        <v>20.149999999999999</v>
      </c>
      <c r="H184" s="10"/>
      <c r="I184" s="9">
        <v>20.23</v>
      </c>
      <c r="J184" s="10"/>
      <c r="K184" s="9">
        <f t="shared" ref="K184" si="565">K183</f>
        <v>20.27</v>
      </c>
      <c r="L184" s="10"/>
      <c r="M184" s="10"/>
      <c r="N184" s="10"/>
      <c r="O184" s="10"/>
      <c r="P184" s="10"/>
      <c r="Q184" s="10"/>
      <c r="R184" s="47"/>
      <c r="S184" s="44"/>
      <c r="T184" s="20"/>
      <c r="U184" s="65"/>
      <c r="V184" s="65"/>
      <c r="W184" s="65"/>
    </row>
    <row r="185" spans="1:23" ht="15.6" customHeight="1" thickBot="1" x14ac:dyDescent="0.25">
      <c r="A185" s="67">
        <v>213</v>
      </c>
      <c r="B185" s="67" t="s">
        <v>11</v>
      </c>
      <c r="C185" s="74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9"/>
      <c r="S185" s="70"/>
      <c r="T185" s="3"/>
      <c r="U185" s="65"/>
      <c r="V185" s="65"/>
      <c r="W185" s="65"/>
    </row>
    <row r="186" spans="1:23" ht="15.6" customHeight="1" x14ac:dyDescent="0.2">
      <c r="A186" s="73"/>
      <c r="B186" s="33" t="s">
        <v>5</v>
      </c>
      <c r="C186" s="34"/>
      <c r="D186" s="31">
        <v>0</v>
      </c>
      <c r="E186" s="31">
        <v>0</v>
      </c>
      <c r="F186" s="31">
        <v>0</v>
      </c>
      <c r="G186" s="31">
        <v>0</v>
      </c>
      <c r="H186" s="31">
        <v>1</v>
      </c>
      <c r="I186" s="31">
        <v>3</v>
      </c>
      <c r="J186" s="31">
        <v>0</v>
      </c>
      <c r="K186" s="31">
        <v>2</v>
      </c>
      <c r="L186" s="31">
        <v>0</v>
      </c>
      <c r="M186" s="31">
        <v>0</v>
      </c>
      <c r="N186" s="31">
        <v>0</v>
      </c>
      <c r="O186" s="31">
        <v>0</v>
      </c>
      <c r="P186" s="31">
        <v>2</v>
      </c>
      <c r="Q186" s="31">
        <v>1</v>
      </c>
      <c r="R186" s="40">
        <v>1</v>
      </c>
      <c r="S186" s="41" t="s">
        <v>6</v>
      </c>
      <c r="T186" s="61"/>
      <c r="U186" s="65"/>
      <c r="V186" s="65"/>
      <c r="W186" s="65"/>
    </row>
    <row r="187" spans="1:23" ht="15.6" customHeight="1" x14ac:dyDescent="0.2">
      <c r="A187" s="35">
        <v>20.399999999999999</v>
      </c>
      <c r="B187" s="36" t="s">
        <v>7</v>
      </c>
      <c r="C187" s="25">
        <v>0</v>
      </c>
      <c r="D187" s="4">
        <v>2</v>
      </c>
      <c r="E187" s="4">
        <v>1</v>
      </c>
      <c r="F187" s="4">
        <v>2</v>
      </c>
      <c r="G187" s="4">
        <v>0</v>
      </c>
      <c r="H187" s="4">
        <v>0</v>
      </c>
      <c r="I187" s="4">
        <v>5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24"/>
      <c r="S187" s="42">
        <f>SUM(C187:Q187)</f>
        <v>10</v>
      </c>
      <c r="T187" s="19"/>
      <c r="U187" s="65"/>
      <c r="V187" s="65"/>
      <c r="W187" s="65"/>
    </row>
    <row r="188" spans="1:23" ht="15.6" customHeight="1" x14ac:dyDescent="0.2">
      <c r="A188" s="94" t="s">
        <v>46</v>
      </c>
      <c r="B188" s="36" t="s">
        <v>8</v>
      </c>
      <c r="C188" s="25">
        <f>C187</f>
        <v>0</v>
      </c>
      <c r="D188" s="5">
        <f t="shared" ref="D188" si="566">C188-D186+D187</f>
        <v>2</v>
      </c>
      <c r="E188" s="5">
        <f>D188-E186+E187</f>
        <v>3</v>
      </c>
      <c r="F188" s="5">
        <f t="shared" ref="F188" si="567">E188-F186+F187</f>
        <v>5</v>
      </c>
      <c r="G188" s="5">
        <f t="shared" ref="G188" si="568">F188-G186+G187</f>
        <v>5</v>
      </c>
      <c r="H188" s="5">
        <f t="shared" ref="H188" si="569">G188-H186+H187</f>
        <v>4</v>
      </c>
      <c r="I188" s="5">
        <f t="shared" ref="I188" si="570">H188-I186+I187</f>
        <v>6</v>
      </c>
      <c r="J188" s="5">
        <f t="shared" ref="J188" si="571">I188-J186+J187</f>
        <v>6</v>
      </c>
      <c r="K188" s="5">
        <f t="shared" ref="K188" si="572">J188-K186+K187</f>
        <v>4</v>
      </c>
      <c r="L188" s="5">
        <f t="shared" ref="L188" si="573">K188-L186+L187</f>
        <v>4</v>
      </c>
      <c r="M188" s="5">
        <f t="shared" ref="M188" si="574">L188-M186+M187</f>
        <v>4</v>
      </c>
      <c r="N188" s="5">
        <f t="shared" ref="N188" si="575">M188-N186+N187</f>
        <v>4</v>
      </c>
      <c r="O188" s="5">
        <f t="shared" ref="O188" si="576">N188-O186+O187</f>
        <v>4</v>
      </c>
      <c r="P188" s="5">
        <f t="shared" ref="P188" si="577">O188-P186+P187</f>
        <v>2</v>
      </c>
      <c r="Q188" s="5">
        <f t="shared" ref="Q188" si="578">P188-Q186+Q187</f>
        <v>1</v>
      </c>
      <c r="R188" s="43">
        <f>Q188-R186</f>
        <v>0</v>
      </c>
      <c r="S188" s="44"/>
      <c r="T188" s="3">
        <f>MAX(C188:R188)</f>
        <v>6</v>
      </c>
      <c r="U188" s="65"/>
      <c r="V188" s="65"/>
      <c r="W188" s="65"/>
    </row>
    <row r="189" spans="1:23" ht="15.6" customHeight="1" x14ac:dyDescent="0.2">
      <c r="A189" s="95"/>
      <c r="B189" s="36" t="s">
        <v>9</v>
      </c>
      <c r="C189" s="37"/>
      <c r="D189" s="6"/>
      <c r="E189" s="7">
        <v>20.440000000000001</v>
      </c>
      <c r="F189" s="6"/>
      <c r="G189" s="8">
        <v>20.47</v>
      </c>
      <c r="H189" s="6"/>
      <c r="I189" s="8">
        <v>20.52</v>
      </c>
      <c r="J189" s="6"/>
      <c r="K189" s="8">
        <v>20.57</v>
      </c>
      <c r="L189" s="6"/>
      <c r="M189" s="6"/>
      <c r="N189" s="6"/>
      <c r="O189" s="6"/>
      <c r="P189" s="6"/>
      <c r="Q189" s="6"/>
      <c r="R189" s="45">
        <v>21.04</v>
      </c>
      <c r="S189" s="46">
        <v>24</v>
      </c>
      <c r="T189" s="19"/>
      <c r="U189" s="65"/>
      <c r="V189" s="65"/>
      <c r="W189" s="65"/>
    </row>
    <row r="190" spans="1:23" ht="15.6" customHeight="1" x14ac:dyDescent="0.2">
      <c r="A190" s="96"/>
      <c r="B190" s="38" t="s">
        <v>10</v>
      </c>
      <c r="C190" s="39">
        <v>20.399999999999999</v>
      </c>
      <c r="D190" s="10"/>
      <c r="E190" s="9">
        <f>E189</f>
        <v>20.440000000000001</v>
      </c>
      <c r="F190" s="10"/>
      <c r="G190" s="9">
        <f>G189</f>
        <v>20.47</v>
      </c>
      <c r="H190" s="10"/>
      <c r="I190" s="9">
        <f>I189</f>
        <v>20.52</v>
      </c>
      <c r="J190" s="10"/>
      <c r="K190" s="9">
        <f>K189</f>
        <v>20.57</v>
      </c>
      <c r="L190" s="10"/>
      <c r="M190" s="10"/>
      <c r="N190" s="10"/>
      <c r="O190" s="10"/>
      <c r="P190" s="10"/>
      <c r="Q190" s="10"/>
      <c r="R190" s="47"/>
      <c r="S190" s="44"/>
      <c r="T190" s="20"/>
      <c r="U190" s="65"/>
      <c r="V190" s="65"/>
      <c r="W190" s="65"/>
    </row>
    <row r="191" spans="1:23" ht="15.6" customHeight="1" thickBot="1" x14ac:dyDescent="0.25">
      <c r="A191" s="67">
        <v>510</v>
      </c>
      <c r="B191" s="67" t="s">
        <v>11</v>
      </c>
      <c r="C191" s="74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9"/>
      <c r="S191" s="70"/>
      <c r="T191" s="3"/>
      <c r="U191" s="65"/>
      <c r="V191" s="65"/>
      <c r="W191" s="65"/>
    </row>
    <row r="192" spans="1:23" ht="15.6" customHeight="1" x14ac:dyDescent="0.2">
      <c r="A192" s="73"/>
      <c r="B192" s="33" t="s">
        <v>5</v>
      </c>
      <c r="C192" s="34"/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1</v>
      </c>
      <c r="J192" s="31">
        <v>1</v>
      </c>
      <c r="K192" s="31">
        <v>0</v>
      </c>
      <c r="L192" s="31">
        <v>1</v>
      </c>
      <c r="M192" s="31">
        <v>2</v>
      </c>
      <c r="N192" s="31">
        <v>0</v>
      </c>
      <c r="O192" s="31">
        <v>0</v>
      </c>
      <c r="P192" s="31">
        <v>0</v>
      </c>
      <c r="Q192" s="31">
        <v>3</v>
      </c>
      <c r="R192" s="40">
        <v>0</v>
      </c>
      <c r="S192" s="41" t="s">
        <v>6</v>
      </c>
      <c r="T192" s="61"/>
      <c r="U192" s="65"/>
      <c r="V192" s="65"/>
      <c r="W192" s="65"/>
    </row>
    <row r="193" spans="1:23" ht="15.6" customHeight="1" x14ac:dyDescent="0.2">
      <c r="A193" s="35">
        <v>21.1</v>
      </c>
      <c r="B193" s="36" t="s">
        <v>7</v>
      </c>
      <c r="C193" s="25">
        <v>0</v>
      </c>
      <c r="D193" s="4">
        <v>0</v>
      </c>
      <c r="E193" s="4">
        <v>2</v>
      </c>
      <c r="F193" s="4">
        <v>1</v>
      </c>
      <c r="G193" s="4">
        <v>0</v>
      </c>
      <c r="H193" s="4">
        <v>1</v>
      </c>
      <c r="I193" s="4">
        <v>2</v>
      </c>
      <c r="J193" s="4">
        <v>0</v>
      </c>
      <c r="K193" s="4">
        <v>2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24"/>
      <c r="S193" s="42">
        <f t="shared" ref="S193" si="579">SUM(C193:Q193)</f>
        <v>8</v>
      </c>
      <c r="T193" s="19"/>
      <c r="U193" s="65"/>
      <c r="V193" s="65"/>
      <c r="W193" s="65"/>
    </row>
    <row r="194" spans="1:23" ht="15.6" customHeight="1" x14ac:dyDescent="0.2">
      <c r="A194" s="94" t="s">
        <v>46</v>
      </c>
      <c r="B194" s="36" t="s">
        <v>8</v>
      </c>
      <c r="C194" s="25">
        <f t="shared" ref="C194" si="580">C193</f>
        <v>0</v>
      </c>
      <c r="D194" s="5">
        <f t="shared" ref="D194:E194" si="581">C194-D192+D193</f>
        <v>0</v>
      </c>
      <c r="E194" s="5">
        <f t="shared" si="581"/>
        <v>2</v>
      </c>
      <c r="F194" s="5">
        <f t="shared" ref="F194" si="582">E194-F192+F193</f>
        <v>3</v>
      </c>
      <c r="G194" s="5">
        <f t="shared" ref="G194" si="583">F194-G192+G193</f>
        <v>3</v>
      </c>
      <c r="H194" s="5">
        <f t="shared" ref="H194" si="584">G194-H192+H193</f>
        <v>4</v>
      </c>
      <c r="I194" s="5">
        <f t="shared" ref="I194" si="585">H194-I192+I193</f>
        <v>5</v>
      </c>
      <c r="J194" s="5">
        <f t="shared" ref="J194" si="586">I194-J192+J193</f>
        <v>4</v>
      </c>
      <c r="K194" s="5">
        <f t="shared" ref="K194" si="587">J194-K192+K193</f>
        <v>6</v>
      </c>
      <c r="L194" s="5">
        <f t="shared" ref="L194" si="588">K194-L192+L193</f>
        <v>5</v>
      </c>
      <c r="M194" s="5">
        <f t="shared" ref="M194" si="589">L194-M192+M193</f>
        <v>3</v>
      </c>
      <c r="N194" s="5">
        <f t="shared" ref="N194" si="590">M194-N192+N193</f>
        <v>3</v>
      </c>
      <c r="O194" s="5">
        <f t="shared" ref="O194" si="591">N194-O192+O193</f>
        <v>3</v>
      </c>
      <c r="P194" s="5">
        <f t="shared" ref="P194" si="592">O194-P192+P193</f>
        <v>3</v>
      </c>
      <c r="Q194" s="5">
        <f t="shared" ref="Q194" si="593">P194-Q192+Q193</f>
        <v>0</v>
      </c>
      <c r="R194" s="43">
        <f t="shared" ref="R194" si="594">Q194-R192</f>
        <v>0</v>
      </c>
      <c r="S194" s="44"/>
      <c r="T194" s="3">
        <f t="shared" ref="T194" si="595">MAX(C194:R194)</f>
        <v>6</v>
      </c>
      <c r="U194" s="65"/>
      <c r="V194" s="65"/>
      <c r="W194" s="65"/>
    </row>
    <row r="195" spans="1:23" ht="15.6" customHeight="1" x14ac:dyDescent="0.2">
      <c r="A195" s="95"/>
      <c r="B195" s="36" t="s">
        <v>9</v>
      </c>
      <c r="C195" s="37"/>
      <c r="D195" s="6"/>
      <c r="E195" s="7">
        <v>21.14</v>
      </c>
      <c r="F195" s="6"/>
      <c r="G195" s="8">
        <v>21.17</v>
      </c>
      <c r="H195" s="6"/>
      <c r="I195" s="8">
        <v>21.21</v>
      </c>
      <c r="J195" s="6"/>
      <c r="K195" s="8">
        <v>21.26</v>
      </c>
      <c r="L195" s="6"/>
      <c r="M195" s="6"/>
      <c r="N195" s="6"/>
      <c r="O195" s="6"/>
      <c r="P195" s="6"/>
      <c r="Q195" s="6"/>
      <c r="R195" s="45">
        <v>21.33</v>
      </c>
      <c r="S195" s="46">
        <v>23</v>
      </c>
      <c r="T195" s="19"/>
      <c r="U195" s="65"/>
      <c r="V195" s="65"/>
      <c r="W195" s="65"/>
    </row>
    <row r="196" spans="1:23" ht="15.6" customHeight="1" x14ac:dyDescent="0.2">
      <c r="A196" s="96"/>
      <c r="B196" s="38" t="s">
        <v>10</v>
      </c>
      <c r="C196" s="39">
        <v>21.1</v>
      </c>
      <c r="D196" s="10"/>
      <c r="E196" s="9">
        <f t="shared" ref="E196" si="596">E195</f>
        <v>21.14</v>
      </c>
      <c r="F196" s="10"/>
      <c r="G196" s="9">
        <f t="shared" ref="G196" si="597">G195</f>
        <v>21.17</v>
      </c>
      <c r="H196" s="10"/>
      <c r="I196" s="9">
        <v>21.22</v>
      </c>
      <c r="J196" s="10"/>
      <c r="K196" s="9">
        <f t="shared" ref="K196" si="598">K195</f>
        <v>21.26</v>
      </c>
      <c r="L196" s="10"/>
      <c r="M196" s="10"/>
      <c r="N196" s="10"/>
      <c r="O196" s="10"/>
      <c r="P196" s="10"/>
      <c r="Q196" s="10"/>
      <c r="R196" s="47"/>
      <c r="S196" s="44"/>
      <c r="T196" s="20"/>
      <c r="U196" s="65"/>
      <c r="V196" s="65"/>
      <c r="W196" s="65"/>
    </row>
    <row r="197" spans="1:23" ht="15.6" customHeight="1" thickBot="1" x14ac:dyDescent="0.25">
      <c r="A197" s="67">
        <v>213</v>
      </c>
      <c r="B197" s="67" t="s">
        <v>11</v>
      </c>
      <c r="C197" s="74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9"/>
      <c r="S197" s="70"/>
      <c r="T197" s="3"/>
      <c r="U197" s="65"/>
      <c r="V197" s="65"/>
      <c r="W197" s="65"/>
    </row>
    <row r="198" spans="1:23" ht="15.6" customHeight="1" x14ac:dyDescent="0.2">
      <c r="A198" s="73"/>
      <c r="B198" s="33" t="s">
        <v>5</v>
      </c>
      <c r="C198" s="34"/>
      <c r="D198" s="31">
        <v>0</v>
      </c>
      <c r="E198" s="31">
        <v>0</v>
      </c>
      <c r="F198" s="31">
        <v>0</v>
      </c>
      <c r="G198" s="31">
        <v>0</v>
      </c>
      <c r="H198" s="31">
        <v>2</v>
      </c>
      <c r="I198" s="31">
        <v>1</v>
      </c>
      <c r="J198" s="31">
        <v>0</v>
      </c>
      <c r="K198" s="31">
        <v>1</v>
      </c>
      <c r="L198" s="31">
        <v>0</v>
      </c>
      <c r="M198" s="31">
        <v>0</v>
      </c>
      <c r="N198" s="31">
        <v>0</v>
      </c>
      <c r="O198" s="31">
        <v>1</v>
      </c>
      <c r="P198" s="31">
        <v>0</v>
      </c>
      <c r="Q198" s="31">
        <v>0</v>
      </c>
      <c r="R198" s="40">
        <v>1</v>
      </c>
      <c r="S198" s="41" t="s">
        <v>6</v>
      </c>
      <c r="T198" s="61"/>
      <c r="U198" s="65"/>
      <c r="V198" s="65"/>
      <c r="W198" s="65"/>
    </row>
    <row r="199" spans="1:23" ht="15.6" customHeight="1" x14ac:dyDescent="0.2">
      <c r="A199" s="35">
        <v>21.4</v>
      </c>
      <c r="B199" s="36" t="s">
        <v>7</v>
      </c>
      <c r="C199" s="25">
        <v>0</v>
      </c>
      <c r="D199" s="4">
        <v>1</v>
      </c>
      <c r="E199" s="4">
        <v>1</v>
      </c>
      <c r="F199" s="4">
        <v>0</v>
      </c>
      <c r="G199" s="4">
        <v>1</v>
      </c>
      <c r="H199" s="4">
        <v>3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24"/>
      <c r="S199" s="42">
        <f t="shared" ref="S199" si="599">SUM(C199:Q199)</f>
        <v>6</v>
      </c>
      <c r="T199" s="19"/>
      <c r="U199" s="65"/>
      <c r="V199" s="65"/>
      <c r="W199" s="65"/>
    </row>
    <row r="200" spans="1:23" ht="15.6" customHeight="1" x14ac:dyDescent="0.2">
      <c r="A200" s="94" t="s">
        <v>46</v>
      </c>
      <c r="B200" s="36" t="s">
        <v>8</v>
      </c>
      <c r="C200" s="25">
        <f t="shared" ref="C200" si="600">C199</f>
        <v>0</v>
      </c>
      <c r="D200" s="5">
        <f t="shared" ref="D200:E200" si="601">C200-D198+D199</f>
        <v>1</v>
      </c>
      <c r="E200" s="5">
        <f t="shared" si="601"/>
        <v>2</v>
      </c>
      <c r="F200" s="5">
        <f t="shared" ref="F200" si="602">E200-F198+F199</f>
        <v>2</v>
      </c>
      <c r="G200" s="5">
        <f t="shared" ref="G200" si="603">F200-G198+G199</f>
        <v>3</v>
      </c>
      <c r="H200" s="5">
        <f t="shared" ref="H200" si="604">G200-H198+H199</f>
        <v>4</v>
      </c>
      <c r="I200" s="5">
        <f t="shared" ref="I200" si="605">H200-I198+I199</f>
        <v>3</v>
      </c>
      <c r="J200" s="5">
        <f t="shared" ref="J200" si="606">I200-J198+J199</f>
        <v>3</v>
      </c>
      <c r="K200" s="5">
        <f t="shared" ref="K200" si="607">J200-K198+K199</f>
        <v>2</v>
      </c>
      <c r="L200" s="5">
        <f t="shared" ref="L200" si="608">K200-L198+L199</f>
        <v>2</v>
      </c>
      <c r="M200" s="5">
        <f t="shared" ref="M200" si="609">L200-M198+M199</f>
        <v>2</v>
      </c>
      <c r="N200" s="5">
        <f t="shared" ref="N200" si="610">M200-N198+N199</f>
        <v>2</v>
      </c>
      <c r="O200" s="5">
        <f t="shared" ref="O200" si="611">N200-O198+O199</f>
        <v>1</v>
      </c>
      <c r="P200" s="5">
        <f t="shared" ref="P200" si="612">O200-P198+P199</f>
        <v>1</v>
      </c>
      <c r="Q200" s="5">
        <f t="shared" ref="Q200" si="613">P200-Q198+Q199</f>
        <v>1</v>
      </c>
      <c r="R200" s="43">
        <f t="shared" ref="R200" si="614">Q200-R198</f>
        <v>0</v>
      </c>
      <c r="S200" s="44"/>
      <c r="T200" s="3">
        <f t="shared" ref="T200" si="615">MAX(C200:R200)</f>
        <v>4</v>
      </c>
      <c r="U200" s="65"/>
      <c r="V200" s="65"/>
      <c r="W200" s="65"/>
    </row>
    <row r="201" spans="1:23" ht="15.6" customHeight="1" x14ac:dyDescent="0.2">
      <c r="A201" s="95"/>
      <c r="B201" s="36" t="s">
        <v>9</v>
      </c>
      <c r="C201" s="37"/>
      <c r="D201" s="6"/>
      <c r="E201" s="7">
        <v>21.45</v>
      </c>
      <c r="F201" s="6"/>
      <c r="G201" s="8">
        <v>21.47</v>
      </c>
      <c r="H201" s="6"/>
      <c r="I201" s="8">
        <v>21.53</v>
      </c>
      <c r="J201" s="6"/>
      <c r="K201" s="8">
        <v>21.57</v>
      </c>
      <c r="L201" s="6"/>
      <c r="M201" s="6"/>
      <c r="N201" s="6"/>
      <c r="O201" s="6"/>
      <c r="P201" s="6"/>
      <c r="Q201" s="6"/>
      <c r="R201" s="45">
        <v>22.04</v>
      </c>
      <c r="S201" s="46">
        <v>24</v>
      </c>
      <c r="T201" s="19"/>
      <c r="U201" s="65"/>
      <c r="V201" s="65"/>
      <c r="W201" s="65"/>
    </row>
    <row r="202" spans="1:23" ht="15.6" customHeight="1" x14ac:dyDescent="0.2">
      <c r="A202" s="96"/>
      <c r="B202" s="38" t="s">
        <v>10</v>
      </c>
      <c r="C202" s="39">
        <v>21.4</v>
      </c>
      <c r="D202" s="10"/>
      <c r="E202" s="9">
        <f t="shared" ref="E202" si="616">E201</f>
        <v>21.45</v>
      </c>
      <c r="F202" s="10"/>
      <c r="G202" s="9">
        <f t="shared" ref="G202" si="617">G201</f>
        <v>21.47</v>
      </c>
      <c r="H202" s="10"/>
      <c r="I202" s="9">
        <f t="shared" ref="I202" si="618">I201</f>
        <v>21.53</v>
      </c>
      <c r="J202" s="10"/>
      <c r="K202" s="9">
        <f t="shared" ref="K202" si="619">K201</f>
        <v>21.57</v>
      </c>
      <c r="L202" s="10"/>
      <c r="M202" s="10"/>
      <c r="N202" s="10"/>
      <c r="O202" s="10"/>
      <c r="P202" s="10"/>
      <c r="Q202" s="10"/>
      <c r="R202" s="47"/>
      <c r="S202" s="44"/>
      <c r="T202" s="20"/>
      <c r="U202" s="65"/>
      <c r="V202" s="65"/>
      <c r="W202" s="65"/>
    </row>
    <row r="203" spans="1:23" ht="15.6" customHeight="1" thickBot="1" x14ac:dyDescent="0.25">
      <c r="A203" s="67">
        <v>510</v>
      </c>
      <c r="B203" s="67" t="s">
        <v>11</v>
      </c>
      <c r="C203" s="74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9"/>
      <c r="S203" s="70"/>
      <c r="T203" s="3"/>
      <c r="U203" s="65"/>
      <c r="V203" s="65"/>
      <c r="W203" s="65"/>
    </row>
    <row r="204" spans="1:23" ht="15.6" customHeight="1" x14ac:dyDescent="0.2">
      <c r="A204" s="73"/>
      <c r="B204" s="33" t="s">
        <v>5</v>
      </c>
      <c r="C204" s="34"/>
      <c r="D204" s="31">
        <v>0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1">
        <v>1</v>
      </c>
      <c r="L204" s="31">
        <v>2</v>
      </c>
      <c r="M204" s="31">
        <v>0</v>
      </c>
      <c r="N204" s="31">
        <v>0</v>
      </c>
      <c r="O204" s="31">
        <v>1</v>
      </c>
      <c r="P204" s="31">
        <v>0</v>
      </c>
      <c r="Q204" s="31">
        <v>0</v>
      </c>
      <c r="R204" s="40">
        <v>0</v>
      </c>
      <c r="S204" s="41" t="s">
        <v>6</v>
      </c>
      <c r="T204" s="61"/>
      <c r="U204" s="65"/>
      <c r="V204" s="65"/>
      <c r="W204" s="65"/>
    </row>
    <row r="205" spans="1:23" ht="15.6" customHeight="1" x14ac:dyDescent="0.2">
      <c r="A205" s="35">
        <v>22.15</v>
      </c>
      <c r="B205" s="36" t="s">
        <v>7</v>
      </c>
      <c r="C205" s="25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1</v>
      </c>
      <c r="J205" s="4">
        <v>3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24"/>
      <c r="S205" s="42">
        <f t="shared" ref="S205" si="620">SUM(C205:Q205)</f>
        <v>4</v>
      </c>
      <c r="T205" s="19"/>
      <c r="U205" s="65"/>
      <c r="V205" s="65"/>
      <c r="W205" s="65"/>
    </row>
    <row r="206" spans="1:23" ht="15.6" customHeight="1" x14ac:dyDescent="0.2">
      <c r="A206" s="94" t="s">
        <v>46</v>
      </c>
      <c r="B206" s="36" t="s">
        <v>8</v>
      </c>
      <c r="C206" s="25">
        <f t="shared" ref="C206" si="621">C205</f>
        <v>0</v>
      </c>
      <c r="D206" s="5">
        <f t="shared" ref="D206:E206" si="622">C206-D204+D205</f>
        <v>0</v>
      </c>
      <c r="E206" s="5">
        <f t="shared" si="622"/>
        <v>0</v>
      </c>
      <c r="F206" s="5">
        <f t="shared" ref="F206" si="623">E206-F204+F205</f>
        <v>0</v>
      </c>
      <c r="G206" s="5">
        <f t="shared" ref="G206" si="624">F206-G204+G205</f>
        <v>0</v>
      </c>
      <c r="H206" s="5">
        <f t="shared" ref="H206" si="625">G206-H204+H205</f>
        <v>0</v>
      </c>
      <c r="I206" s="5">
        <f t="shared" ref="I206" si="626">H206-I204+I205</f>
        <v>1</v>
      </c>
      <c r="J206" s="5">
        <f t="shared" ref="J206" si="627">I206-J204+J205</f>
        <v>4</v>
      </c>
      <c r="K206" s="5">
        <f t="shared" ref="K206" si="628">J206-K204+K205</f>
        <v>3</v>
      </c>
      <c r="L206" s="5">
        <f t="shared" ref="L206" si="629">K206-L204+L205</f>
        <v>1</v>
      </c>
      <c r="M206" s="5">
        <f t="shared" ref="M206" si="630">L206-M204+M205</f>
        <v>1</v>
      </c>
      <c r="N206" s="5">
        <f t="shared" ref="N206" si="631">M206-N204+N205</f>
        <v>1</v>
      </c>
      <c r="O206" s="5">
        <f t="shared" ref="O206" si="632">N206-O204+O205</f>
        <v>0</v>
      </c>
      <c r="P206" s="5">
        <f t="shared" ref="P206" si="633">O206-P204+P205</f>
        <v>0</v>
      </c>
      <c r="Q206" s="5">
        <f t="shared" ref="Q206" si="634">P206-Q204+Q205</f>
        <v>0</v>
      </c>
      <c r="R206" s="43">
        <f t="shared" ref="R206" si="635">Q206-R204</f>
        <v>0</v>
      </c>
      <c r="S206" s="44"/>
      <c r="T206" s="3">
        <f t="shared" ref="T206" si="636">MAX(C206:R206)</f>
        <v>4</v>
      </c>
      <c r="U206" s="65"/>
      <c r="V206" s="65"/>
      <c r="W206" s="65"/>
    </row>
    <row r="207" spans="1:23" ht="15.6" customHeight="1" x14ac:dyDescent="0.2">
      <c r="A207" s="95"/>
      <c r="B207" s="36" t="s">
        <v>9</v>
      </c>
      <c r="C207" s="37"/>
      <c r="D207" s="6"/>
      <c r="E207" s="7">
        <v>22.16</v>
      </c>
      <c r="F207" s="6"/>
      <c r="G207" s="8">
        <v>22.23</v>
      </c>
      <c r="H207" s="6"/>
      <c r="I207" s="8">
        <v>22.25</v>
      </c>
      <c r="J207" s="6"/>
      <c r="K207" s="8">
        <v>22.3</v>
      </c>
      <c r="L207" s="6"/>
      <c r="M207" s="6"/>
      <c r="N207" s="6"/>
      <c r="O207" s="6"/>
      <c r="P207" s="6"/>
      <c r="Q207" s="6"/>
      <c r="R207" s="45">
        <v>22.38</v>
      </c>
      <c r="S207" s="46">
        <v>23</v>
      </c>
      <c r="T207" s="19"/>
      <c r="U207" s="65"/>
      <c r="V207" s="65"/>
      <c r="W207" s="65"/>
    </row>
    <row r="208" spans="1:23" ht="15.6" customHeight="1" x14ac:dyDescent="0.2">
      <c r="A208" s="96"/>
      <c r="B208" s="38" t="s">
        <v>10</v>
      </c>
      <c r="C208" s="39">
        <v>22.15</v>
      </c>
      <c r="D208" s="10"/>
      <c r="E208" s="9">
        <f t="shared" ref="E208" si="637">E207</f>
        <v>22.16</v>
      </c>
      <c r="F208" s="10"/>
      <c r="G208" s="9">
        <f t="shared" ref="G208" si="638">G207</f>
        <v>22.23</v>
      </c>
      <c r="H208" s="10"/>
      <c r="I208" s="9">
        <v>22.26</v>
      </c>
      <c r="J208" s="10"/>
      <c r="K208" s="9">
        <f t="shared" ref="K208" si="639">K207</f>
        <v>22.3</v>
      </c>
      <c r="L208" s="10"/>
      <c r="M208" s="10"/>
      <c r="N208" s="10"/>
      <c r="O208" s="10"/>
      <c r="P208" s="10"/>
      <c r="Q208" s="10"/>
      <c r="R208" s="47"/>
      <c r="S208" s="44"/>
      <c r="T208" s="20"/>
      <c r="U208" s="65"/>
      <c r="V208" s="65"/>
      <c r="W208" s="65"/>
    </row>
    <row r="209" spans="1:23" ht="15.6" customHeight="1" thickBot="1" x14ac:dyDescent="0.25">
      <c r="A209" s="67">
        <v>213</v>
      </c>
      <c r="B209" s="67" t="s">
        <v>11</v>
      </c>
      <c r="C209" s="74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9"/>
      <c r="S209" s="70"/>
      <c r="T209" s="3"/>
      <c r="U209" s="65"/>
      <c r="V209" s="65"/>
      <c r="W209" s="65"/>
    </row>
    <row r="210" spans="1:23" s="65" customFormat="1" ht="15.6" customHeight="1" x14ac:dyDescent="0.2">
      <c r="A210" s="79" t="s">
        <v>12</v>
      </c>
      <c r="B210" s="75"/>
      <c r="C210" s="11"/>
      <c r="D210" s="12">
        <f t="shared" ref="D210:R210" si="640">SUMIF($B6:$B209,"l. wys.",D6:D209)</f>
        <v>0</v>
      </c>
      <c r="E210" s="12">
        <f t="shared" si="640"/>
        <v>1</v>
      </c>
      <c r="F210" s="12">
        <f t="shared" si="640"/>
        <v>1</v>
      </c>
      <c r="G210" s="12">
        <f t="shared" si="640"/>
        <v>13</v>
      </c>
      <c r="H210" s="12">
        <f t="shared" si="640"/>
        <v>118</v>
      </c>
      <c r="I210" s="12">
        <f t="shared" si="640"/>
        <v>210</v>
      </c>
      <c r="J210" s="12">
        <f t="shared" si="640"/>
        <v>67</v>
      </c>
      <c r="K210" s="12">
        <f t="shared" si="640"/>
        <v>136</v>
      </c>
      <c r="L210" s="12">
        <f t="shared" si="640"/>
        <v>59</v>
      </c>
      <c r="M210" s="12">
        <f t="shared" si="640"/>
        <v>62</v>
      </c>
      <c r="N210" s="12">
        <f t="shared" si="640"/>
        <v>30</v>
      </c>
      <c r="O210" s="12">
        <f t="shared" si="640"/>
        <v>70</v>
      </c>
      <c r="P210" s="12">
        <f t="shared" si="640"/>
        <v>102</v>
      </c>
      <c r="Q210" s="12">
        <f t="shared" si="640"/>
        <v>100</v>
      </c>
      <c r="R210" s="12">
        <f t="shared" si="640"/>
        <v>63</v>
      </c>
      <c r="S210" s="63" t="str">
        <f>"Σ: "&amp;SUM(C210:R210)</f>
        <v>Σ: 1032</v>
      </c>
      <c r="T210" s="64"/>
    </row>
    <row r="211" spans="1:23" s="65" customFormat="1" ht="15.6" customHeight="1" thickBot="1" x14ac:dyDescent="0.25">
      <c r="A211" s="80" t="s">
        <v>13</v>
      </c>
      <c r="B211" s="76"/>
      <c r="C211" s="13">
        <f t="shared" ref="C211:Q211" si="641">SUMIF($B6:$B209,"l. wsiad.",C6:C209)</f>
        <v>35</v>
      </c>
      <c r="D211" s="14">
        <f t="shared" si="641"/>
        <v>122</v>
      </c>
      <c r="E211" s="14">
        <f t="shared" si="641"/>
        <v>209</v>
      </c>
      <c r="F211" s="14">
        <f t="shared" si="641"/>
        <v>59</v>
      </c>
      <c r="G211" s="14">
        <f t="shared" si="641"/>
        <v>29</v>
      </c>
      <c r="H211" s="14">
        <f t="shared" si="641"/>
        <v>89</v>
      </c>
      <c r="I211" s="14">
        <f t="shared" si="641"/>
        <v>325</v>
      </c>
      <c r="J211" s="14">
        <f t="shared" si="641"/>
        <v>101</v>
      </c>
      <c r="K211" s="14">
        <f t="shared" si="641"/>
        <v>30</v>
      </c>
      <c r="L211" s="14">
        <f t="shared" si="641"/>
        <v>21</v>
      </c>
      <c r="M211" s="14">
        <f t="shared" si="641"/>
        <v>3</v>
      </c>
      <c r="N211" s="14">
        <f t="shared" si="641"/>
        <v>0</v>
      </c>
      <c r="O211" s="14">
        <f t="shared" si="641"/>
        <v>4</v>
      </c>
      <c r="P211" s="14">
        <f t="shared" si="641"/>
        <v>3</v>
      </c>
      <c r="Q211" s="15">
        <f t="shared" si="641"/>
        <v>2</v>
      </c>
      <c r="R211" s="16"/>
      <c r="S211" s="66" t="str">
        <f>"Σ: "&amp;SUM(C211:R211)</f>
        <v>Σ: 1032</v>
      </c>
      <c r="T211" s="17"/>
    </row>
    <row r="212" spans="1:23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77"/>
      <c r="T212" s="65"/>
      <c r="U212" s="65"/>
      <c r="V212" s="65"/>
      <c r="W212" s="65"/>
    </row>
    <row r="213" spans="1:23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78"/>
      <c r="T213" s="78"/>
      <c r="U213" s="65"/>
      <c r="V213" s="65"/>
      <c r="W213" s="65"/>
    </row>
    <row r="214" spans="1:23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</row>
    <row r="215" spans="1:23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</row>
    <row r="216" spans="1:23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</row>
    <row r="217" spans="1:23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</row>
    <row r="218" spans="1:2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</row>
    <row r="219" spans="1:23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</row>
    <row r="220" spans="1:2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</row>
    <row r="221" spans="1:2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</row>
    <row r="222" spans="1:2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</row>
    <row r="223" spans="1:2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</row>
  </sheetData>
  <sheetProtection selectLockedCells="1" selectUnlockedCells="1"/>
  <mergeCells count="34">
    <mergeCell ref="A8:A10"/>
    <mergeCell ref="A194:A196"/>
    <mergeCell ref="A200:A202"/>
    <mergeCell ref="A206:A208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74:A76"/>
    <mergeCell ref="A80:A82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  <mergeCell ref="A146:A148"/>
    <mergeCell ref="A152:A154"/>
    <mergeCell ref="A188:A190"/>
    <mergeCell ref="A158:A160"/>
    <mergeCell ref="A164:A166"/>
    <mergeCell ref="A170:A172"/>
    <mergeCell ref="A176:A178"/>
    <mergeCell ref="A182:A184"/>
  </mergeCells>
  <conditionalFormatting sqref="S8:S191">
    <cfRule type="expression" dxfId="191" priority="744" stopIfTrue="1">
      <formula>AD8</formula>
    </cfRule>
  </conditionalFormatting>
  <conditionalFormatting sqref="C8:R8">
    <cfRule type="cellIs" dxfId="190" priority="766" stopIfTrue="1" operator="equal">
      <formula>$T8</formula>
    </cfRule>
  </conditionalFormatting>
  <conditionalFormatting sqref="S194:S197 S200:S203 S206:S209">
    <cfRule type="expression" dxfId="189" priority="45" stopIfTrue="1">
      <formula>AD194</formula>
    </cfRule>
  </conditionalFormatting>
  <conditionalFormatting sqref="S194:S197 S200:S203 S206:S209">
    <cfRule type="expression" dxfId="188" priority="44" stopIfTrue="1">
      <formula>AD194</formula>
    </cfRule>
  </conditionalFormatting>
  <conditionalFormatting sqref="C194:R194 C200:R200 C206:R206">
    <cfRule type="cellIs" dxfId="187" priority="43" stopIfTrue="1" operator="equal">
      <formula>$T194</formula>
    </cfRule>
  </conditionalFormatting>
  <conditionalFormatting sqref="S38:S41">
    <cfRule type="expression" dxfId="186" priority="42" stopIfTrue="1">
      <formula>AD38</formula>
    </cfRule>
  </conditionalFormatting>
  <conditionalFormatting sqref="S38:S41">
    <cfRule type="expression" dxfId="185" priority="41" stopIfTrue="1">
      <formula>AD38</formula>
    </cfRule>
  </conditionalFormatting>
  <conditionalFormatting sqref="C38:R38">
    <cfRule type="cellIs" dxfId="184" priority="40" stopIfTrue="1" operator="equal">
      <formula>$T38</formula>
    </cfRule>
  </conditionalFormatting>
  <conditionalFormatting sqref="S14:S17 S20:S23 S26:S29 S32:S35">
    <cfRule type="expression" dxfId="183" priority="39" stopIfTrue="1">
      <formula>AD14</formula>
    </cfRule>
  </conditionalFormatting>
  <conditionalFormatting sqref="S14:S17 S20:S23 S26:S29 S32:S35">
    <cfRule type="expression" dxfId="182" priority="38" stopIfTrue="1">
      <formula>AD14</formula>
    </cfRule>
  </conditionalFormatting>
  <conditionalFormatting sqref="C14:R14 C20:R20 C26:R26 C32:R32">
    <cfRule type="cellIs" dxfId="181" priority="37" stopIfTrue="1" operator="equal">
      <formula>$T14</formula>
    </cfRule>
  </conditionalFormatting>
  <conditionalFormatting sqref="S38:S41">
    <cfRule type="expression" dxfId="180" priority="36" stopIfTrue="1">
      <formula>AD38</formula>
    </cfRule>
  </conditionalFormatting>
  <conditionalFormatting sqref="S38:S41">
    <cfRule type="expression" dxfId="179" priority="35" stopIfTrue="1">
      <formula>AD38</formula>
    </cfRule>
  </conditionalFormatting>
  <conditionalFormatting sqref="C38:R38">
    <cfRule type="cellIs" dxfId="178" priority="34" stopIfTrue="1" operator="equal">
      <formula>$T38</formula>
    </cfRule>
  </conditionalFormatting>
  <conditionalFormatting sqref="S14:S17 S20:S23 S26:S29 S32:S35">
    <cfRule type="expression" dxfId="177" priority="33" stopIfTrue="1">
      <formula>AD14</formula>
    </cfRule>
  </conditionalFormatting>
  <conditionalFormatting sqref="S14:S17 S20:S23 S26:S29 S32:S35">
    <cfRule type="expression" dxfId="176" priority="32" stopIfTrue="1">
      <formula>AD14</formula>
    </cfRule>
  </conditionalFormatting>
  <conditionalFormatting sqref="C14:R14 C20:R20 C26:R26 C32:R32">
    <cfRule type="cellIs" dxfId="175" priority="31" stopIfTrue="1" operator="equal">
      <formula>$T14</formula>
    </cfRule>
  </conditionalFormatting>
  <conditionalFormatting sqref="S68:S71">
    <cfRule type="expression" dxfId="174" priority="30" stopIfTrue="1">
      <formula>AD68</formula>
    </cfRule>
  </conditionalFormatting>
  <conditionalFormatting sqref="S68:S71">
    <cfRule type="expression" dxfId="173" priority="29" stopIfTrue="1">
      <formula>AD68</formula>
    </cfRule>
  </conditionalFormatting>
  <conditionalFormatting sqref="C68:R68">
    <cfRule type="cellIs" dxfId="172" priority="28" stopIfTrue="1" operator="equal">
      <formula>$T68</formula>
    </cfRule>
  </conditionalFormatting>
  <conditionalFormatting sqref="S44:S47 S50:S53 S56:S59 S62:S65">
    <cfRule type="expression" dxfId="171" priority="27" stopIfTrue="1">
      <formula>AD44</formula>
    </cfRule>
  </conditionalFormatting>
  <conditionalFormatting sqref="S44:S47 S50:S53 S56:S59 S62:S65">
    <cfRule type="expression" dxfId="170" priority="26" stopIfTrue="1">
      <formula>AD44</formula>
    </cfRule>
  </conditionalFormatting>
  <conditionalFormatting sqref="C44:R44 C50:R50 C56:R56 C62:R62">
    <cfRule type="cellIs" dxfId="169" priority="25" stopIfTrue="1" operator="equal">
      <formula>$T44</formula>
    </cfRule>
  </conditionalFormatting>
  <conditionalFormatting sqref="S98:S101">
    <cfRule type="expression" dxfId="168" priority="24" stopIfTrue="1">
      <formula>AD98</formula>
    </cfRule>
  </conditionalFormatting>
  <conditionalFormatting sqref="S98:S101">
    <cfRule type="expression" dxfId="167" priority="23" stopIfTrue="1">
      <formula>AD98</formula>
    </cfRule>
  </conditionalFormatting>
  <conditionalFormatting sqref="C98:R98">
    <cfRule type="cellIs" dxfId="166" priority="22" stopIfTrue="1" operator="equal">
      <formula>$T98</formula>
    </cfRule>
  </conditionalFormatting>
  <conditionalFormatting sqref="S74:S77 S80:S83 S86:S89 S92:S95">
    <cfRule type="expression" dxfId="165" priority="21" stopIfTrue="1">
      <formula>AD74</formula>
    </cfRule>
  </conditionalFormatting>
  <conditionalFormatting sqref="S74:S77 S80:S83 S86:S89 S92:S95">
    <cfRule type="expression" dxfId="164" priority="20" stopIfTrue="1">
      <formula>AD74</formula>
    </cfRule>
  </conditionalFormatting>
  <conditionalFormatting sqref="C74:R74 C80:R80 C86:R86 C92:R92">
    <cfRule type="cellIs" dxfId="163" priority="19" stopIfTrue="1" operator="equal">
      <formula>$T74</formula>
    </cfRule>
  </conditionalFormatting>
  <conditionalFormatting sqref="S128:S131">
    <cfRule type="expression" dxfId="162" priority="18" stopIfTrue="1">
      <formula>AD128</formula>
    </cfRule>
  </conditionalFormatting>
  <conditionalFormatting sqref="S128:S131">
    <cfRule type="expression" dxfId="161" priority="17" stopIfTrue="1">
      <formula>AD128</formula>
    </cfRule>
  </conditionalFormatting>
  <conditionalFormatting sqref="C128:R128">
    <cfRule type="cellIs" dxfId="160" priority="16" stopIfTrue="1" operator="equal">
      <formula>$T128</formula>
    </cfRule>
  </conditionalFormatting>
  <conditionalFormatting sqref="S104:S107 S110:S113 S116:S119 S122:S125">
    <cfRule type="expression" dxfId="159" priority="15" stopIfTrue="1">
      <formula>AD104</formula>
    </cfRule>
  </conditionalFormatting>
  <conditionalFormatting sqref="S104:S107 S110:S113 S116:S119 S122:S125">
    <cfRule type="expression" dxfId="158" priority="14" stopIfTrue="1">
      <formula>AD104</formula>
    </cfRule>
  </conditionalFormatting>
  <conditionalFormatting sqref="C104:R104 C110:R110 C116:R116 C122:R122">
    <cfRule type="cellIs" dxfId="157" priority="13" stopIfTrue="1" operator="equal">
      <formula>$T104</formula>
    </cfRule>
  </conditionalFormatting>
  <conditionalFormatting sqref="S158:S161">
    <cfRule type="expression" dxfId="156" priority="12" stopIfTrue="1">
      <formula>AD158</formula>
    </cfRule>
  </conditionalFormatting>
  <conditionalFormatting sqref="S158:S161">
    <cfRule type="expression" dxfId="155" priority="11" stopIfTrue="1">
      <formula>AD158</formula>
    </cfRule>
  </conditionalFormatting>
  <conditionalFormatting sqref="C158:R158">
    <cfRule type="cellIs" dxfId="154" priority="10" stopIfTrue="1" operator="equal">
      <formula>$T158</formula>
    </cfRule>
  </conditionalFormatting>
  <conditionalFormatting sqref="S134:S137 S140:S143 S146:S149 S152:S155">
    <cfRule type="expression" dxfId="153" priority="9" stopIfTrue="1">
      <formula>AD134</formula>
    </cfRule>
  </conditionalFormatting>
  <conditionalFormatting sqref="S134:S137 S140:S143 S146:S149 S152:S155">
    <cfRule type="expression" dxfId="152" priority="8" stopIfTrue="1">
      <formula>AD134</formula>
    </cfRule>
  </conditionalFormatting>
  <conditionalFormatting sqref="C134:R134 C140:R140 C146:R146 C152:R152">
    <cfRule type="cellIs" dxfId="151" priority="7" stopIfTrue="1" operator="equal">
      <formula>$T134</formula>
    </cfRule>
  </conditionalFormatting>
  <conditionalFormatting sqref="S188:S191">
    <cfRule type="expression" dxfId="150" priority="6" stopIfTrue="1">
      <formula>AD188</formula>
    </cfRule>
  </conditionalFormatting>
  <conditionalFormatting sqref="S188:S191">
    <cfRule type="expression" dxfId="149" priority="5" stopIfTrue="1">
      <formula>AD188</formula>
    </cfRule>
  </conditionalFormatting>
  <conditionalFormatting sqref="C188:R188">
    <cfRule type="cellIs" dxfId="148" priority="4" stopIfTrue="1" operator="equal">
      <formula>$T188</formula>
    </cfRule>
  </conditionalFormatting>
  <conditionalFormatting sqref="S164:S167 S170:S173 S176:S179 S182:S185">
    <cfRule type="expression" dxfId="147" priority="3" stopIfTrue="1">
      <formula>AD164</formula>
    </cfRule>
  </conditionalFormatting>
  <conditionalFormatting sqref="S164:S167 S170:S173 S176:S179 S182:S185">
    <cfRule type="expression" dxfId="146" priority="2" stopIfTrue="1">
      <formula>AD164</formula>
    </cfRule>
  </conditionalFormatting>
  <conditionalFormatting sqref="C164:R164 C170:R170 C176:R176 C182:R182">
    <cfRule type="cellIs" dxfId="145" priority="1" stopIfTrue="1" operator="equal">
      <formula>$T164</formula>
    </cfRule>
  </conditionalFormatting>
  <printOptions horizontalCentered="1"/>
  <pageMargins left="0.31496062992125984" right="0.31496062992125984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rowBreaks count="8" manualBreakCount="8">
    <brk id="29" max="18" man="1"/>
    <brk id="53" max="18" man="1"/>
    <brk id="77" max="18" man="1"/>
    <brk id="101" max="18" man="1"/>
    <brk id="125" max="18" man="1"/>
    <brk id="149" max="18" man="1"/>
    <brk id="173" max="18" man="1"/>
    <brk id="197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9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53" customWidth="1"/>
    <col min="2" max="2" width="7.7109375" style="53" customWidth="1"/>
    <col min="3" max="18" width="7" style="53" customWidth="1"/>
    <col min="19" max="19" width="11.7109375" style="53" customWidth="1"/>
    <col min="20" max="20" width="6.7109375" style="53" customWidth="1"/>
    <col min="21" max="16384" width="9.140625" style="53"/>
  </cols>
  <sheetData>
    <row r="1" spans="1:23" ht="21.95" customHeight="1" x14ac:dyDescent="0.2">
      <c r="A1" s="21" t="s">
        <v>15</v>
      </c>
      <c r="B1" s="48"/>
      <c r="C1" s="48"/>
      <c r="D1" s="48"/>
      <c r="E1" s="48"/>
      <c r="F1" s="49"/>
      <c r="G1" s="49"/>
      <c r="H1" s="49"/>
      <c r="I1" s="49"/>
      <c r="J1" s="49"/>
      <c r="K1" s="50"/>
      <c r="L1" s="71" t="s">
        <v>51</v>
      </c>
      <c r="M1" s="22"/>
      <c r="N1" s="22"/>
      <c r="O1" s="22"/>
      <c r="P1" s="22"/>
      <c r="Q1" s="22"/>
      <c r="R1" s="51"/>
      <c r="S1" s="52"/>
    </row>
    <row r="2" spans="1:23" ht="5.0999999999999996" customHeight="1" thickBot="1" x14ac:dyDescent="0.25">
      <c r="A2" s="23"/>
      <c r="B2" s="54"/>
      <c r="C2" s="54"/>
      <c r="D2" s="54"/>
      <c r="E2" s="54"/>
      <c r="F2" s="55"/>
      <c r="G2" s="55"/>
      <c r="H2" s="55"/>
      <c r="I2" s="55"/>
      <c r="J2" s="55"/>
      <c r="K2" s="56"/>
      <c r="L2" s="55"/>
      <c r="M2" s="1"/>
      <c r="N2" s="1"/>
      <c r="O2" s="54"/>
      <c r="P2" s="54"/>
      <c r="Q2" s="54"/>
      <c r="R2" s="54"/>
      <c r="S2" s="57"/>
    </row>
    <row r="3" spans="1:23" ht="21.95" customHeight="1" thickBot="1" x14ac:dyDescent="0.25">
      <c r="A3" s="23" t="s">
        <v>0</v>
      </c>
      <c r="B3" s="26">
        <v>1</v>
      </c>
      <c r="C3" s="2" t="s">
        <v>1</v>
      </c>
      <c r="D3" s="2"/>
      <c r="E3" s="2"/>
      <c r="F3" s="2"/>
      <c r="G3" s="2"/>
      <c r="H3" s="2"/>
      <c r="I3" s="2"/>
      <c r="J3" s="2"/>
      <c r="K3" s="56"/>
      <c r="L3" s="83" t="s">
        <v>32</v>
      </c>
      <c r="M3" s="1"/>
      <c r="N3" s="1"/>
      <c r="O3" s="54"/>
      <c r="P3" s="54"/>
      <c r="Q3" s="54"/>
      <c r="R3" s="54"/>
      <c r="S3" s="57"/>
    </row>
    <row r="4" spans="1:23" ht="5.0999999999999996" customHeight="1" thickBot="1" x14ac:dyDescent="0.3">
      <c r="A4" s="27"/>
      <c r="B4" s="28"/>
      <c r="C4" s="29"/>
      <c r="D4" s="29"/>
      <c r="E4" s="29"/>
      <c r="F4" s="58"/>
      <c r="G4" s="58"/>
      <c r="H4" s="58"/>
      <c r="I4" s="58"/>
      <c r="J4" s="58"/>
      <c r="K4" s="30"/>
      <c r="L4" s="28"/>
      <c r="M4" s="28"/>
      <c r="N4" s="28"/>
      <c r="O4" s="59"/>
      <c r="P4" s="59"/>
      <c r="Q4" s="59"/>
      <c r="R4" s="59"/>
      <c r="S4" s="60"/>
    </row>
    <row r="5" spans="1:23" s="72" customFormat="1" ht="114.95" customHeight="1" thickBot="1" x14ac:dyDescent="0.25">
      <c r="A5" s="32" t="s">
        <v>2</v>
      </c>
      <c r="B5" s="32" t="s">
        <v>3</v>
      </c>
      <c r="C5" s="82" t="s">
        <v>31</v>
      </c>
      <c r="D5" s="82" t="s">
        <v>33</v>
      </c>
      <c r="E5" s="82" t="s">
        <v>45</v>
      </c>
      <c r="F5" s="82" t="s">
        <v>34</v>
      </c>
      <c r="G5" s="84" t="s">
        <v>35</v>
      </c>
      <c r="H5" s="82" t="s">
        <v>26</v>
      </c>
      <c r="I5" s="82" t="s">
        <v>36</v>
      </c>
      <c r="J5" s="84" t="s">
        <v>37</v>
      </c>
      <c r="K5" s="85" t="s">
        <v>38</v>
      </c>
      <c r="L5" s="82" t="s">
        <v>39</v>
      </c>
      <c r="M5" s="86" t="s">
        <v>40</v>
      </c>
      <c r="N5" s="86" t="s">
        <v>41</v>
      </c>
      <c r="O5" s="82" t="s">
        <v>42</v>
      </c>
      <c r="P5" s="82" t="s">
        <v>43</v>
      </c>
      <c r="Q5" s="82" t="s">
        <v>44</v>
      </c>
      <c r="R5" s="82" t="s">
        <v>17</v>
      </c>
      <c r="S5" s="32" t="s">
        <v>14</v>
      </c>
      <c r="T5" s="18" t="s">
        <v>4</v>
      </c>
    </row>
    <row r="6" spans="1:23" s="62" customFormat="1" ht="15.6" customHeight="1" x14ac:dyDescent="0.2">
      <c r="A6" s="73"/>
      <c r="B6" s="33" t="s">
        <v>5</v>
      </c>
      <c r="C6" s="34"/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1</v>
      </c>
      <c r="J6" s="31">
        <v>0</v>
      </c>
      <c r="K6" s="31">
        <v>1</v>
      </c>
      <c r="L6" s="31">
        <v>4</v>
      </c>
      <c r="M6" s="31">
        <v>4</v>
      </c>
      <c r="N6" s="31">
        <v>0</v>
      </c>
      <c r="O6" s="31">
        <v>2</v>
      </c>
      <c r="P6" s="31">
        <v>0</v>
      </c>
      <c r="Q6" s="31">
        <v>0</v>
      </c>
      <c r="R6" s="40">
        <v>0</v>
      </c>
      <c r="S6" s="41" t="s">
        <v>6</v>
      </c>
      <c r="T6" s="61"/>
      <c r="U6" s="65"/>
      <c r="V6" s="65"/>
      <c r="W6" s="65"/>
    </row>
    <row r="7" spans="1:23" s="62" customFormat="1" ht="15.6" customHeight="1" x14ac:dyDescent="0.2">
      <c r="A7" s="35">
        <v>5</v>
      </c>
      <c r="B7" s="36" t="s">
        <v>7</v>
      </c>
      <c r="C7" s="25">
        <v>4</v>
      </c>
      <c r="D7" s="4">
        <v>3</v>
      </c>
      <c r="E7" s="4">
        <v>1</v>
      </c>
      <c r="F7" s="4">
        <v>0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4">
        <v>1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24"/>
      <c r="S7" s="42">
        <f>SUM(C7:Q7)</f>
        <v>12</v>
      </c>
      <c r="T7" s="19"/>
      <c r="U7" s="65"/>
      <c r="V7" s="65"/>
      <c r="W7" s="65"/>
    </row>
    <row r="8" spans="1:23" s="62" customFormat="1" ht="15.6" customHeight="1" x14ac:dyDescent="0.2">
      <c r="A8" s="94" t="s">
        <v>47</v>
      </c>
      <c r="B8" s="36" t="s">
        <v>8</v>
      </c>
      <c r="C8" s="25">
        <f>C7</f>
        <v>4</v>
      </c>
      <c r="D8" s="5">
        <f t="shared" ref="D8:Q8" si="0">C8-D6+D7</f>
        <v>7</v>
      </c>
      <c r="E8" s="5">
        <f>D8-E6+E7</f>
        <v>8</v>
      </c>
      <c r="F8" s="5">
        <f t="shared" ref="F8:M8" si="1">E8-F6+F7</f>
        <v>8</v>
      </c>
      <c r="G8" s="5">
        <f t="shared" ref="G8" si="2">F8-G6+G7</f>
        <v>9</v>
      </c>
      <c r="H8" s="5">
        <f t="shared" ref="H8" si="3">G8-H6+H7</f>
        <v>11</v>
      </c>
      <c r="I8" s="5">
        <f t="shared" ref="I8" si="4">H8-I6+I7</f>
        <v>10</v>
      </c>
      <c r="J8" s="5">
        <f t="shared" si="1"/>
        <v>10</v>
      </c>
      <c r="K8" s="5">
        <f t="shared" si="1"/>
        <v>9</v>
      </c>
      <c r="L8" s="5">
        <f t="shared" si="1"/>
        <v>6</v>
      </c>
      <c r="M8" s="5">
        <f t="shared" si="1"/>
        <v>2</v>
      </c>
      <c r="N8" s="5">
        <f t="shared" si="0"/>
        <v>2</v>
      </c>
      <c r="O8" s="5">
        <f t="shared" si="0"/>
        <v>0</v>
      </c>
      <c r="P8" s="5">
        <f t="shared" si="0"/>
        <v>0</v>
      </c>
      <c r="Q8" s="5">
        <f t="shared" si="0"/>
        <v>0</v>
      </c>
      <c r="R8" s="43">
        <f>Q8-R6</f>
        <v>0</v>
      </c>
      <c r="S8" s="44"/>
      <c r="T8" s="3">
        <f>MAX(C8:R8)</f>
        <v>11</v>
      </c>
      <c r="U8" s="65"/>
      <c r="V8" s="65"/>
      <c r="W8" s="65"/>
    </row>
    <row r="9" spans="1:23" s="62" customFormat="1" ht="15.6" customHeight="1" x14ac:dyDescent="0.2">
      <c r="A9" s="95"/>
      <c r="B9" s="36" t="s">
        <v>9</v>
      </c>
      <c r="C9" s="37"/>
      <c r="D9" s="6"/>
      <c r="E9" s="7">
        <v>5.04</v>
      </c>
      <c r="F9" s="6"/>
      <c r="G9" s="6"/>
      <c r="H9" s="6"/>
      <c r="I9" s="8">
        <v>5.0599999999999996</v>
      </c>
      <c r="J9" s="6"/>
      <c r="K9" s="6"/>
      <c r="L9" s="8">
        <v>5.12</v>
      </c>
      <c r="M9" s="8">
        <v>5.14</v>
      </c>
      <c r="N9" s="6"/>
      <c r="O9" s="8">
        <v>5.18</v>
      </c>
      <c r="P9" s="6"/>
      <c r="Q9" s="6"/>
      <c r="R9" s="45">
        <v>5.23</v>
      </c>
      <c r="S9" s="46">
        <v>23</v>
      </c>
      <c r="T9" s="19"/>
      <c r="U9" s="65"/>
      <c r="V9" s="65"/>
      <c r="W9" s="65"/>
    </row>
    <row r="10" spans="1:23" s="62" customFormat="1" ht="15.6" customHeight="1" x14ac:dyDescent="0.2">
      <c r="A10" s="96"/>
      <c r="B10" s="38" t="s">
        <v>10</v>
      </c>
      <c r="C10" s="39">
        <v>5</v>
      </c>
      <c r="D10" s="10"/>
      <c r="E10" s="9">
        <f>E9</f>
        <v>5.04</v>
      </c>
      <c r="F10" s="10"/>
      <c r="G10" s="10"/>
      <c r="H10" s="10"/>
      <c r="I10" s="9">
        <f>I9</f>
        <v>5.0599999999999996</v>
      </c>
      <c r="J10" s="10"/>
      <c r="K10" s="10"/>
      <c r="L10" s="9">
        <f>L9</f>
        <v>5.12</v>
      </c>
      <c r="M10" s="9">
        <f>M9</f>
        <v>5.14</v>
      </c>
      <c r="N10" s="10"/>
      <c r="O10" s="9">
        <v>5.19</v>
      </c>
      <c r="P10" s="10"/>
      <c r="Q10" s="10"/>
      <c r="R10" s="47"/>
      <c r="S10" s="44"/>
      <c r="T10" s="20"/>
      <c r="U10" s="65"/>
      <c r="V10" s="65"/>
      <c r="W10" s="65"/>
    </row>
    <row r="11" spans="1:23" s="62" customFormat="1" ht="15.6" customHeight="1" thickBot="1" x14ac:dyDescent="0.25">
      <c r="A11" s="67">
        <v>511</v>
      </c>
      <c r="B11" s="67" t="s">
        <v>11</v>
      </c>
      <c r="C11" s="74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70"/>
      <c r="T11" s="3"/>
      <c r="U11" s="65"/>
      <c r="V11" s="65"/>
      <c r="W11" s="65"/>
    </row>
    <row r="12" spans="1:23" ht="15.6" customHeight="1" x14ac:dyDescent="0.2">
      <c r="A12" s="73"/>
      <c r="B12" s="33" t="s">
        <v>5</v>
      </c>
      <c r="C12" s="34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1</v>
      </c>
      <c r="L12" s="31">
        <v>3</v>
      </c>
      <c r="M12" s="31">
        <v>1</v>
      </c>
      <c r="N12" s="31">
        <v>0</v>
      </c>
      <c r="O12" s="31">
        <v>1</v>
      </c>
      <c r="P12" s="31">
        <v>1</v>
      </c>
      <c r="Q12" s="31">
        <v>0</v>
      </c>
      <c r="R12" s="40">
        <v>0</v>
      </c>
      <c r="S12" s="41" t="s">
        <v>6</v>
      </c>
      <c r="T12" s="61"/>
      <c r="U12" s="65"/>
      <c r="V12" s="65"/>
      <c r="W12" s="65"/>
    </row>
    <row r="13" spans="1:23" ht="15.6" customHeight="1" x14ac:dyDescent="0.2">
      <c r="A13" s="35">
        <v>5.35</v>
      </c>
      <c r="B13" s="36" t="s">
        <v>7</v>
      </c>
      <c r="C13" s="25">
        <v>0</v>
      </c>
      <c r="D13" s="4">
        <v>0</v>
      </c>
      <c r="E13" s="4">
        <v>2</v>
      </c>
      <c r="F13" s="4">
        <v>0</v>
      </c>
      <c r="G13" s="4">
        <v>0</v>
      </c>
      <c r="H13" s="4">
        <v>0</v>
      </c>
      <c r="I13" s="4">
        <v>1</v>
      </c>
      <c r="J13" s="4">
        <v>2</v>
      </c>
      <c r="K13" s="4">
        <v>1</v>
      </c>
      <c r="L13" s="4">
        <v>0</v>
      </c>
      <c r="M13" s="4">
        <v>1</v>
      </c>
      <c r="N13" s="4">
        <v>0</v>
      </c>
      <c r="O13" s="4">
        <v>0</v>
      </c>
      <c r="P13" s="4">
        <v>0</v>
      </c>
      <c r="Q13" s="4">
        <v>0</v>
      </c>
      <c r="R13" s="24"/>
      <c r="S13" s="42">
        <f t="shared" ref="S13" si="5">SUM(C13:Q13)</f>
        <v>7</v>
      </c>
      <c r="T13" s="19"/>
      <c r="U13" s="65"/>
      <c r="V13" s="65"/>
      <c r="W13" s="65"/>
    </row>
    <row r="14" spans="1:23" ht="15.6" customHeight="1" x14ac:dyDescent="0.2">
      <c r="A14" s="94" t="s">
        <v>47</v>
      </c>
      <c r="B14" s="36" t="s">
        <v>8</v>
      </c>
      <c r="C14" s="25">
        <f t="shared" ref="C14" si="6">C13</f>
        <v>0</v>
      </c>
      <c r="D14" s="5">
        <f t="shared" ref="D14" si="7">C14-D12+D13</f>
        <v>0</v>
      </c>
      <c r="E14" s="5">
        <f t="shared" ref="E14" si="8">D14-E12+E13</f>
        <v>2</v>
      </c>
      <c r="F14" s="5">
        <f t="shared" ref="F14" si="9">E14-F12+F13</f>
        <v>2</v>
      </c>
      <c r="G14" s="5">
        <f t="shared" ref="G14" si="10">F14-G12+G13</f>
        <v>2</v>
      </c>
      <c r="H14" s="5">
        <f t="shared" ref="H14" si="11">G14-H12+H13</f>
        <v>2</v>
      </c>
      <c r="I14" s="5">
        <f t="shared" ref="I14" si="12">H14-I12+I13</f>
        <v>3</v>
      </c>
      <c r="J14" s="5">
        <f t="shared" ref="J14" si="13">I14-J12+J13</f>
        <v>5</v>
      </c>
      <c r="K14" s="5">
        <f t="shared" ref="K14" si="14">J14-K12+K13</f>
        <v>5</v>
      </c>
      <c r="L14" s="5">
        <f t="shared" ref="L14" si="15">K14-L12+L13</f>
        <v>2</v>
      </c>
      <c r="M14" s="5">
        <f t="shared" ref="M14" si="16">L14-M12+M13</f>
        <v>2</v>
      </c>
      <c r="N14" s="5">
        <f t="shared" ref="N14" si="17">M14-N12+N13</f>
        <v>2</v>
      </c>
      <c r="O14" s="5">
        <f t="shared" ref="O14" si="18">N14-O12+O13</f>
        <v>1</v>
      </c>
      <c r="P14" s="5">
        <f t="shared" ref="P14" si="19">O14-P12+P13</f>
        <v>0</v>
      </c>
      <c r="Q14" s="5">
        <f t="shared" ref="Q14" si="20">P14-Q12+Q13</f>
        <v>0</v>
      </c>
      <c r="R14" s="43">
        <f t="shared" ref="R14" si="21">Q14-R12</f>
        <v>0</v>
      </c>
      <c r="S14" s="44"/>
      <c r="T14" s="3">
        <f t="shared" ref="T14" si="22">MAX(C14:R14)</f>
        <v>5</v>
      </c>
      <c r="U14" s="65"/>
      <c r="V14" s="65"/>
      <c r="W14" s="65"/>
    </row>
    <row r="15" spans="1:23" ht="15.6" customHeight="1" x14ac:dyDescent="0.2">
      <c r="A15" s="95"/>
      <c r="B15" s="36" t="s">
        <v>9</v>
      </c>
      <c r="C15" s="37"/>
      <c r="D15" s="6"/>
      <c r="E15" s="7">
        <v>5.38</v>
      </c>
      <c r="F15" s="6"/>
      <c r="G15" s="6"/>
      <c r="H15" s="6"/>
      <c r="I15" s="8">
        <v>5.42</v>
      </c>
      <c r="J15" s="6"/>
      <c r="K15" s="6"/>
      <c r="L15" s="8">
        <v>5.47</v>
      </c>
      <c r="M15" s="8">
        <v>5.49</v>
      </c>
      <c r="N15" s="6"/>
      <c r="O15" s="8">
        <v>5.53</v>
      </c>
      <c r="P15" s="6"/>
      <c r="Q15" s="6"/>
      <c r="R15" s="45">
        <v>5.59</v>
      </c>
      <c r="S15" s="46">
        <v>24</v>
      </c>
      <c r="T15" s="19"/>
      <c r="U15" s="65"/>
      <c r="V15" s="65"/>
      <c r="W15" s="65"/>
    </row>
    <row r="16" spans="1:23" ht="15.6" customHeight="1" x14ac:dyDescent="0.2">
      <c r="A16" s="96"/>
      <c r="B16" s="38" t="s">
        <v>10</v>
      </c>
      <c r="C16" s="39">
        <v>5.35</v>
      </c>
      <c r="D16" s="10"/>
      <c r="E16" s="9">
        <v>5.39</v>
      </c>
      <c r="F16" s="10"/>
      <c r="G16" s="10"/>
      <c r="H16" s="10"/>
      <c r="I16" s="9">
        <f t="shared" ref="I16" si="23">I15</f>
        <v>5.42</v>
      </c>
      <c r="J16" s="10"/>
      <c r="K16" s="10"/>
      <c r="L16" s="9">
        <v>5.48</v>
      </c>
      <c r="M16" s="9">
        <f t="shared" ref="M16" si="24">M15</f>
        <v>5.49</v>
      </c>
      <c r="N16" s="10"/>
      <c r="O16" s="9">
        <v>5.54</v>
      </c>
      <c r="P16" s="10"/>
      <c r="Q16" s="10"/>
      <c r="R16" s="47"/>
      <c r="S16" s="44"/>
      <c r="T16" s="20"/>
      <c r="U16" s="65"/>
      <c r="V16" s="65"/>
      <c r="W16" s="65"/>
    </row>
    <row r="17" spans="1:23" ht="15.6" customHeight="1" thickBot="1" x14ac:dyDescent="0.25">
      <c r="A17" s="67">
        <v>203</v>
      </c>
      <c r="B17" s="67" t="s">
        <v>11</v>
      </c>
      <c r="C17" s="74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9"/>
      <c r="S17" s="70"/>
      <c r="T17" s="3"/>
      <c r="U17" s="65"/>
      <c r="V17" s="65"/>
      <c r="W17" s="65"/>
    </row>
    <row r="18" spans="1:23" ht="15.6" customHeight="1" x14ac:dyDescent="0.2">
      <c r="A18" s="73"/>
      <c r="B18" s="33" t="s">
        <v>5</v>
      </c>
      <c r="C18" s="34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3</v>
      </c>
      <c r="L18" s="31">
        <v>9</v>
      </c>
      <c r="M18" s="31">
        <v>2</v>
      </c>
      <c r="N18" s="31">
        <v>0</v>
      </c>
      <c r="O18" s="31">
        <v>0</v>
      </c>
      <c r="P18" s="31">
        <v>3</v>
      </c>
      <c r="Q18" s="31">
        <v>1</v>
      </c>
      <c r="R18" s="40">
        <v>0</v>
      </c>
      <c r="S18" s="41" t="s">
        <v>6</v>
      </c>
      <c r="T18" s="61"/>
      <c r="U18" s="65"/>
      <c r="V18" s="65"/>
      <c r="W18" s="65"/>
    </row>
    <row r="19" spans="1:23" ht="15.6" customHeight="1" x14ac:dyDescent="0.2">
      <c r="A19" s="35">
        <v>6</v>
      </c>
      <c r="B19" s="36" t="s">
        <v>7</v>
      </c>
      <c r="C19" s="25">
        <v>1</v>
      </c>
      <c r="D19" s="4">
        <v>4</v>
      </c>
      <c r="E19" s="4">
        <v>5</v>
      </c>
      <c r="F19" s="4">
        <v>1</v>
      </c>
      <c r="G19" s="4">
        <v>0</v>
      </c>
      <c r="H19" s="4">
        <v>1</v>
      </c>
      <c r="I19" s="4">
        <v>0</v>
      </c>
      <c r="J19" s="4">
        <v>3</v>
      </c>
      <c r="K19" s="4">
        <v>1</v>
      </c>
      <c r="L19" s="4">
        <v>2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24"/>
      <c r="S19" s="42">
        <f t="shared" ref="S19" si="25">SUM(C19:Q19)</f>
        <v>18</v>
      </c>
      <c r="T19" s="19"/>
      <c r="U19" s="65"/>
      <c r="V19" s="65"/>
      <c r="W19" s="65"/>
    </row>
    <row r="20" spans="1:23" ht="15.6" customHeight="1" x14ac:dyDescent="0.2">
      <c r="A20" s="94" t="s">
        <v>47</v>
      </c>
      <c r="B20" s="36" t="s">
        <v>8</v>
      </c>
      <c r="C20" s="25">
        <f t="shared" ref="C20" si="26">C19</f>
        <v>1</v>
      </c>
      <c r="D20" s="5">
        <f t="shared" ref="D20" si="27">C20-D18+D19</f>
        <v>5</v>
      </c>
      <c r="E20" s="5">
        <f t="shared" ref="E20" si="28">D20-E18+E19</f>
        <v>10</v>
      </c>
      <c r="F20" s="5">
        <f t="shared" ref="F20" si="29">E20-F18+F19</f>
        <v>11</v>
      </c>
      <c r="G20" s="5">
        <f t="shared" ref="G20" si="30">F20-G18+G19</f>
        <v>11</v>
      </c>
      <c r="H20" s="5">
        <f t="shared" ref="H20" si="31">G20-H18+H19</f>
        <v>12</v>
      </c>
      <c r="I20" s="5">
        <f t="shared" ref="I20" si="32">H20-I18+I19</f>
        <v>12</v>
      </c>
      <c r="J20" s="5">
        <f t="shared" ref="J20" si="33">I20-J18+J19</f>
        <v>15</v>
      </c>
      <c r="K20" s="5">
        <f t="shared" ref="K20" si="34">J20-K18+K19</f>
        <v>13</v>
      </c>
      <c r="L20" s="5">
        <f t="shared" ref="L20" si="35">K20-L18+L19</f>
        <v>6</v>
      </c>
      <c r="M20" s="5">
        <f t="shared" ref="M20" si="36">L20-M18+M19</f>
        <v>4</v>
      </c>
      <c r="N20" s="5">
        <f t="shared" ref="N20" si="37">M20-N18+N19</f>
        <v>4</v>
      </c>
      <c r="O20" s="5">
        <f t="shared" ref="O20" si="38">N20-O18+O19</f>
        <v>4</v>
      </c>
      <c r="P20" s="5">
        <f t="shared" ref="P20" si="39">O20-P18+P19</f>
        <v>1</v>
      </c>
      <c r="Q20" s="5">
        <f t="shared" ref="Q20" si="40">P20-Q18+Q19</f>
        <v>0</v>
      </c>
      <c r="R20" s="43">
        <f t="shared" ref="R20" si="41">Q20-R18</f>
        <v>0</v>
      </c>
      <c r="S20" s="44"/>
      <c r="T20" s="3">
        <f t="shared" ref="T20" si="42">MAX(C20:R20)</f>
        <v>15</v>
      </c>
      <c r="U20" s="65"/>
      <c r="V20" s="65"/>
      <c r="W20" s="65"/>
    </row>
    <row r="21" spans="1:23" ht="15.6" customHeight="1" x14ac:dyDescent="0.2">
      <c r="A21" s="95"/>
      <c r="B21" s="36" t="s">
        <v>9</v>
      </c>
      <c r="C21" s="37"/>
      <c r="D21" s="6"/>
      <c r="E21" s="7">
        <v>6.03</v>
      </c>
      <c r="F21" s="6"/>
      <c r="G21" s="6"/>
      <c r="H21" s="6"/>
      <c r="I21" s="8">
        <v>6.07</v>
      </c>
      <c r="J21" s="6"/>
      <c r="K21" s="6"/>
      <c r="L21" s="8">
        <v>6.13</v>
      </c>
      <c r="M21" s="8">
        <v>6.15</v>
      </c>
      <c r="N21" s="6"/>
      <c r="O21" s="8">
        <v>6.19</v>
      </c>
      <c r="P21" s="6"/>
      <c r="Q21" s="6"/>
      <c r="R21" s="45">
        <v>6.23</v>
      </c>
      <c r="S21" s="46">
        <v>22</v>
      </c>
      <c r="T21" s="19"/>
      <c r="U21" s="65"/>
      <c r="V21" s="65"/>
      <c r="W21" s="65"/>
    </row>
    <row r="22" spans="1:23" ht="15.6" customHeight="1" x14ac:dyDescent="0.2">
      <c r="A22" s="96"/>
      <c r="B22" s="38" t="s">
        <v>10</v>
      </c>
      <c r="C22" s="39">
        <v>6.01</v>
      </c>
      <c r="D22" s="10"/>
      <c r="E22" s="9">
        <v>6.04</v>
      </c>
      <c r="F22" s="10"/>
      <c r="G22" s="10"/>
      <c r="H22" s="10"/>
      <c r="I22" s="9">
        <f t="shared" ref="I22" si="43">I21</f>
        <v>6.07</v>
      </c>
      <c r="J22" s="10"/>
      <c r="K22" s="10"/>
      <c r="L22" s="9">
        <f t="shared" ref="L22:M22" si="44">L21</f>
        <v>6.13</v>
      </c>
      <c r="M22" s="9">
        <f t="shared" si="44"/>
        <v>6.15</v>
      </c>
      <c r="N22" s="10"/>
      <c r="O22" s="9">
        <f t="shared" ref="O22" si="45">O21</f>
        <v>6.19</v>
      </c>
      <c r="P22" s="10"/>
      <c r="Q22" s="10"/>
      <c r="R22" s="47"/>
      <c r="S22" s="44"/>
      <c r="T22" s="20"/>
      <c r="U22" s="65"/>
      <c r="V22" s="65"/>
      <c r="W22" s="65"/>
    </row>
    <row r="23" spans="1:23" ht="15.6" customHeight="1" thickBot="1" x14ac:dyDescent="0.25">
      <c r="A23" s="67">
        <v>511</v>
      </c>
      <c r="B23" s="67" t="s">
        <v>11</v>
      </c>
      <c r="C23" s="74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  <c r="S23" s="70"/>
      <c r="T23" s="3"/>
      <c r="U23" s="65"/>
      <c r="V23" s="65"/>
      <c r="W23" s="65"/>
    </row>
    <row r="24" spans="1:23" ht="15.6" customHeight="1" x14ac:dyDescent="0.2">
      <c r="A24" s="73"/>
      <c r="B24" s="33" t="s">
        <v>5</v>
      </c>
      <c r="C24" s="34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4</v>
      </c>
      <c r="M24" s="31">
        <v>1</v>
      </c>
      <c r="N24" s="31">
        <v>1</v>
      </c>
      <c r="O24" s="31">
        <v>2</v>
      </c>
      <c r="P24" s="31">
        <v>2</v>
      </c>
      <c r="Q24" s="31">
        <v>0</v>
      </c>
      <c r="R24" s="40">
        <v>1</v>
      </c>
      <c r="S24" s="41" t="s">
        <v>6</v>
      </c>
      <c r="T24" s="61"/>
      <c r="U24" s="65"/>
      <c r="V24" s="65"/>
      <c r="W24" s="65"/>
    </row>
    <row r="25" spans="1:23" ht="15.6" customHeight="1" x14ac:dyDescent="0.2">
      <c r="A25" s="35">
        <v>6.35</v>
      </c>
      <c r="B25" s="36" t="s">
        <v>7</v>
      </c>
      <c r="C25" s="25">
        <v>0</v>
      </c>
      <c r="D25" s="4">
        <v>1</v>
      </c>
      <c r="E25" s="4">
        <v>3</v>
      </c>
      <c r="F25" s="4">
        <v>0</v>
      </c>
      <c r="G25" s="4">
        <v>2</v>
      </c>
      <c r="H25" s="4">
        <v>0</v>
      </c>
      <c r="I25" s="4">
        <v>0</v>
      </c>
      <c r="J25" s="4">
        <v>1</v>
      </c>
      <c r="K25" s="4">
        <v>3</v>
      </c>
      <c r="L25" s="4">
        <v>3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24"/>
      <c r="S25" s="42">
        <f t="shared" ref="S25" si="46">SUM(C25:Q25)</f>
        <v>13</v>
      </c>
      <c r="T25" s="19"/>
      <c r="U25" s="65"/>
      <c r="V25" s="65"/>
      <c r="W25" s="65"/>
    </row>
    <row r="26" spans="1:23" ht="15.6" customHeight="1" x14ac:dyDescent="0.2">
      <c r="A26" s="94" t="s">
        <v>47</v>
      </c>
      <c r="B26" s="36" t="s">
        <v>8</v>
      </c>
      <c r="C26" s="25">
        <f t="shared" ref="C26" si="47">C25</f>
        <v>0</v>
      </c>
      <c r="D26" s="5">
        <f t="shared" ref="D26" si="48">C26-D24+D25</f>
        <v>1</v>
      </c>
      <c r="E26" s="5">
        <f t="shared" ref="E26" si="49">D26-E24+E25</f>
        <v>4</v>
      </c>
      <c r="F26" s="5">
        <f t="shared" ref="F26" si="50">E26-F24+F25</f>
        <v>4</v>
      </c>
      <c r="G26" s="5">
        <f t="shared" ref="G26" si="51">F26-G24+G25</f>
        <v>6</v>
      </c>
      <c r="H26" s="5">
        <f t="shared" ref="H26" si="52">G26-H24+H25</f>
        <v>6</v>
      </c>
      <c r="I26" s="5">
        <f t="shared" ref="I26" si="53">H26-I24+I25</f>
        <v>6</v>
      </c>
      <c r="J26" s="5">
        <f t="shared" ref="J26" si="54">I26-J24+J25</f>
        <v>6</v>
      </c>
      <c r="K26" s="5">
        <f t="shared" ref="K26" si="55">J26-K24+K25</f>
        <v>8</v>
      </c>
      <c r="L26" s="5">
        <f t="shared" ref="L26" si="56">K26-L24+L25</f>
        <v>7</v>
      </c>
      <c r="M26" s="5">
        <f t="shared" ref="M26" si="57">L26-M24+M25</f>
        <v>6</v>
      </c>
      <c r="N26" s="5">
        <f t="shared" ref="N26" si="58">M26-N24+N25</f>
        <v>5</v>
      </c>
      <c r="O26" s="5">
        <f t="shared" ref="O26" si="59">N26-O24+O25</f>
        <v>3</v>
      </c>
      <c r="P26" s="5">
        <f t="shared" ref="P26" si="60">O26-P24+P25</f>
        <v>1</v>
      </c>
      <c r="Q26" s="5">
        <f t="shared" ref="Q26" si="61">P26-Q24+Q25</f>
        <v>1</v>
      </c>
      <c r="R26" s="43">
        <f t="shared" ref="R26" si="62">Q26-R24</f>
        <v>0</v>
      </c>
      <c r="S26" s="44"/>
      <c r="T26" s="3">
        <f t="shared" ref="T26" si="63">MAX(C26:R26)</f>
        <v>8</v>
      </c>
      <c r="U26" s="65"/>
      <c r="V26" s="65"/>
      <c r="W26" s="65"/>
    </row>
    <row r="27" spans="1:23" ht="15.6" customHeight="1" x14ac:dyDescent="0.2">
      <c r="A27" s="95"/>
      <c r="B27" s="36" t="s">
        <v>9</v>
      </c>
      <c r="C27" s="37"/>
      <c r="D27" s="6"/>
      <c r="E27" s="7">
        <v>6.39</v>
      </c>
      <c r="F27" s="6"/>
      <c r="G27" s="6"/>
      <c r="H27" s="6"/>
      <c r="I27" s="8">
        <v>6.43</v>
      </c>
      <c r="J27" s="6"/>
      <c r="K27" s="6"/>
      <c r="L27" s="8">
        <v>6.48</v>
      </c>
      <c r="M27" s="8">
        <v>6.5</v>
      </c>
      <c r="N27" s="6"/>
      <c r="O27" s="8">
        <v>6.54</v>
      </c>
      <c r="P27" s="6"/>
      <c r="Q27" s="6"/>
      <c r="R27" s="45">
        <v>6.59</v>
      </c>
      <c r="S27" s="46">
        <v>24</v>
      </c>
      <c r="T27" s="19"/>
      <c r="U27" s="65"/>
      <c r="V27" s="65"/>
      <c r="W27" s="65"/>
    </row>
    <row r="28" spans="1:23" ht="15.6" customHeight="1" x14ac:dyDescent="0.2">
      <c r="A28" s="96"/>
      <c r="B28" s="38" t="s">
        <v>10</v>
      </c>
      <c r="C28" s="39">
        <v>6.35</v>
      </c>
      <c r="D28" s="10"/>
      <c r="E28" s="9">
        <f t="shared" ref="E28" si="64">E27</f>
        <v>6.39</v>
      </c>
      <c r="F28" s="10"/>
      <c r="G28" s="10"/>
      <c r="H28" s="10"/>
      <c r="I28" s="9">
        <f t="shared" ref="I28" si="65">I27</f>
        <v>6.43</v>
      </c>
      <c r="J28" s="10"/>
      <c r="K28" s="10"/>
      <c r="L28" s="9">
        <f t="shared" ref="L28:M28" si="66">L27</f>
        <v>6.48</v>
      </c>
      <c r="M28" s="9">
        <f t="shared" si="66"/>
        <v>6.5</v>
      </c>
      <c r="N28" s="10"/>
      <c r="O28" s="9">
        <v>6.55</v>
      </c>
      <c r="P28" s="10"/>
      <c r="Q28" s="10"/>
      <c r="R28" s="47"/>
      <c r="S28" s="44"/>
      <c r="T28" s="20"/>
      <c r="U28" s="65"/>
      <c r="V28" s="65"/>
      <c r="W28" s="65"/>
    </row>
    <row r="29" spans="1:23" ht="15.6" customHeight="1" thickBot="1" x14ac:dyDescent="0.25">
      <c r="A29" s="67">
        <v>203</v>
      </c>
      <c r="B29" s="67" t="s">
        <v>11</v>
      </c>
      <c r="C29" s="74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9"/>
      <c r="S29" s="70"/>
      <c r="T29" s="3"/>
      <c r="U29" s="65"/>
      <c r="V29" s="65"/>
      <c r="W29" s="65"/>
    </row>
    <row r="30" spans="1:23" ht="15.6" customHeight="1" x14ac:dyDescent="0.2">
      <c r="A30" s="73"/>
      <c r="B30" s="33" t="s">
        <v>5</v>
      </c>
      <c r="C30" s="34"/>
      <c r="D30" s="31">
        <v>0</v>
      </c>
      <c r="E30" s="31">
        <v>0</v>
      </c>
      <c r="F30" s="31">
        <v>0</v>
      </c>
      <c r="G30" s="31">
        <v>0</v>
      </c>
      <c r="H30" s="31">
        <v>1</v>
      </c>
      <c r="I30" s="31">
        <v>0</v>
      </c>
      <c r="J30" s="31">
        <v>1</v>
      </c>
      <c r="K30" s="31">
        <v>7</v>
      </c>
      <c r="L30" s="31">
        <v>23</v>
      </c>
      <c r="M30" s="31">
        <v>4</v>
      </c>
      <c r="N30" s="31">
        <v>3</v>
      </c>
      <c r="O30" s="31">
        <v>2</v>
      </c>
      <c r="P30" s="31">
        <v>15</v>
      </c>
      <c r="Q30" s="31">
        <v>0</v>
      </c>
      <c r="R30" s="40">
        <v>3</v>
      </c>
      <c r="S30" s="41" t="s">
        <v>6</v>
      </c>
      <c r="T30" s="61"/>
      <c r="U30" s="65"/>
      <c r="V30" s="65"/>
      <c r="W30" s="65"/>
    </row>
    <row r="31" spans="1:23" ht="15.6" customHeight="1" x14ac:dyDescent="0.2">
      <c r="A31" s="35">
        <v>7.05</v>
      </c>
      <c r="B31" s="36" t="s">
        <v>7</v>
      </c>
      <c r="C31" s="25">
        <v>3</v>
      </c>
      <c r="D31" s="4">
        <v>12</v>
      </c>
      <c r="E31" s="4">
        <v>13</v>
      </c>
      <c r="F31" s="4">
        <v>5</v>
      </c>
      <c r="G31" s="4">
        <v>4</v>
      </c>
      <c r="H31" s="4">
        <v>2</v>
      </c>
      <c r="I31" s="4">
        <v>0</v>
      </c>
      <c r="J31" s="4">
        <v>7</v>
      </c>
      <c r="K31" s="4">
        <v>1</v>
      </c>
      <c r="L31" s="4">
        <v>6</v>
      </c>
      <c r="M31" s="4">
        <v>5</v>
      </c>
      <c r="N31" s="4">
        <v>0</v>
      </c>
      <c r="O31" s="4">
        <v>1</v>
      </c>
      <c r="P31" s="4">
        <v>0</v>
      </c>
      <c r="Q31" s="4">
        <v>0</v>
      </c>
      <c r="R31" s="24"/>
      <c r="S31" s="42">
        <f t="shared" ref="S31" si="67">SUM(C31:Q31)</f>
        <v>59</v>
      </c>
      <c r="T31" s="19"/>
      <c r="U31" s="65"/>
      <c r="V31" s="65"/>
      <c r="W31" s="65"/>
    </row>
    <row r="32" spans="1:23" ht="15.6" customHeight="1" x14ac:dyDescent="0.2">
      <c r="A32" s="94" t="s">
        <v>47</v>
      </c>
      <c r="B32" s="36" t="s">
        <v>8</v>
      </c>
      <c r="C32" s="25">
        <f t="shared" ref="C32" si="68">C31</f>
        <v>3</v>
      </c>
      <c r="D32" s="5">
        <f t="shared" ref="D32" si="69">C32-D30+D31</f>
        <v>15</v>
      </c>
      <c r="E32" s="5">
        <f t="shared" ref="E32" si="70">D32-E30+E31</f>
        <v>28</v>
      </c>
      <c r="F32" s="5">
        <f t="shared" ref="F32" si="71">E32-F30+F31</f>
        <v>33</v>
      </c>
      <c r="G32" s="5">
        <f t="shared" ref="G32" si="72">F32-G30+G31</f>
        <v>37</v>
      </c>
      <c r="H32" s="5">
        <f t="shared" ref="H32" si="73">G32-H30+H31</f>
        <v>38</v>
      </c>
      <c r="I32" s="5">
        <f t="shared" ref="I32" si="74">H32-I30+I31</f>
        <v>38</v>
      </c>
      <c r="J32" s="5">
        <f t="shared" ref="J32" si="75">I32-J30+J31</f>
        <v>44</v>
      </c>
      <c r="K32" s="5">
        <f t="shared" ref="K32" si="76">J32-K30+K31</f>
        <v>38</v>
      </c>
      <c r="L32" s="5">
        <f t="shared" ref="L32" si="77">K32-L30+L31</f>
        <v>21</v>
      </c>
      <c r="M32" s="5">
        <f t="shared" ref="M32" si="78">L32-M30+M31</f>
        <v>22</v>
      </c>
      <c r="N32" s="5">
        <f t="shared" ref="N32" si="79">M32-N30+N31</f>
        <v>19</v>
      </c>
      <c r="O32" s="5">
        <f t="shared" ref="O32" si="80">N32-O30+O31</f>
        <v>18</v>
      </c>
      <c r="P32" s="5">
        <f t="shared" ref="P32" si="81">O32-P30+P31</f>
        <v>3</v>
      </c>
      <c r="Q32" s="5">
        <f t="shared" ref="Q32" si="82">P32-Q30+Q31</f>
        <v>3</v>
      </c>
      <c r="R32" s="43">
        <f t="shared" ref="R32" si="83">Q32-R30</f>
        <v>0</v>
      </c>
      <c r="S32" s="44"/>
      <c r="T32" s="3">
        <f t="shared" ref="T32" si="84">MAX(C32:R32)</f>
        <v>44</v>
      </c>
      <c r="U32" s="65"/>
      <c r="V32" s="65"/>
      <c r="W32" s="65"/>
    </row>
    <row r="33" spans="1:23" ht="15.6" customHeight="1" x14ac:dyDescent="0.2">
      <c r="A33" s="95"/>
      <c r="B33" s="36" t="s">
        <v>9</v>
      </c>
      <c r="C33" s="37"/>
      <c r="D33" s="6"/>
      <c r="E33" s="7">
        <v>7.1</v>
      </c>
      <c r="F33" s="6"/>
      <c r="G33" s="6"/>
      <c r="H33" s="6"/>
      <c r="I33" s="8">
        <v>7.14</v>
      </c>
      <c r="J33" s="6"/>
      <c r="K33" s="6"/>
      <c r="L33" s="8">
        <v>7.21</v>
      </c>
      <c r="M33" s="8">
        <v>7.23</v>
      </c>
      <c r="N33" s="6"/>
      <c r="O33" s="8">
        <v>7.29</v>
      </c>
      <c r="P33" s="6"/>
      <c r="Q33" s="6"/>
      <c r="R33" s="45">
        <v>7.33</v>
      </c>
      <c r="S33" s="46">
        <v>26</v>
      </c>
      <c r="T33" s="19"/>
      <c r="U33" s="65"/>
      <c r="V33" s="65"/>
      <c r="W33" s="65"/>
    </row>
    <row r="34" spans="1:23" ht="15.6" customHeight="1" x14ac:dyDescent="0.2">
      <c r="A34" s="96"/>
      <c r="B34" s="38" t="s">
        <v>10</v>
      </c>
      <c r="C34" s="39">
        <v>7.07</v>
      </c>
      <c r="D34" s="10"/>
      <c r="E34" s="9">
        <v>7.11</v>
      </c>
      <c r="F34" s="10"/>
      <c r="G34" s="10"/>
      <c r="H34" s="10"/>
      <c r="I34" s="9">
        <f t="shared" ref="I34" si="85">I33</f>
        <v>7.14</v>
      </c>
      <c r="J34" s="10"/>
      <c r="K34" s="10"/>
      <c r="L34" s="9">
        <f t="shared" ref="L34:M34" si="86">L33</f>
        <v>7.21</v>
      </c>
      <c r="M34" s="9">
        <f t="shared" si="86"/>
        <v>7.23</v>
      </c>
      <c r="N34" s="10"/>
      <c r="O34" s="9">
        <f t="shared" ref="O34" si="87">O33</f>
        <v>7.29</v>
      </c>
      <c r="P34" s="10"/>
      <c r="Q34" s="10"/>
      <c r="R34" s="47"/>
      <c r="S34" s="44"/>
      <c r="T34" s="20"/>
      <c r="U34" s="65"/>
      <c r="V34" s="65"/>
      <c r="W34" s="65"/>
    </row>
    <row r="35" spans="1:23" ht="15.6" customHeight="1" thickBot="1" x14ac:dyDescent="0.25">
      <c r="A35" s="67">
        <v>511</v>
      </c>
      <c r="B35" s="67" t="s">
        <v>11</v>
      </c>
      <c r="C35" s="74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/>
      <c r="T35" s="3"/>
      <c r="U35" s="65"/>
      <c r="V35" s="65"/>
      <c r="W35" s="65"/>
    </row>
    <row r="36" spans="1:23" ht="15.6" customHeight="1" x14ac:dyDescent="0.2">
      <c r="A36" s="73"/>
      <c r="B36" s="33" t="s">
        <v>5</v>
      </c>
      <c r="C36" s="34"/>
      <c r="D36" s="31">
        <v>0</v>
      </c>
      <c r="E36" s="31">
        <v>0</v>
      </c>
      <c r="F36" s="31">
        <v>0</v>
      </c>
      <c r="G36" s="31">
        <v>0</v>
      </c>
      <c r="H36" s="31">
        <v>1</v>
      </c>
      <c r="I36" s="31">
        <v>1</v>
      </c>
      <c r="J36" s="31">
        <v>1</v>
      </c>
      <c r="K36" s="31">
        <v>12</v>
      </c>
      <c r="L36" s="31">
        <v>13</v>
      </c>
      <c r="M36" s="31">
        <v>1</v>
      </c>
      <c r="N36" s="31">
        <v>1</v>
      </c>
      <c r="O36" s="31">
        <v>0</v>
      </c>
      <c r="P36" s="31">
        <v>10</v>
      </c>
      <c r="Q36" s="31">
        <v>0</v>
      </c>
      <c r="R36" s="40">
        <v>1</v>
      </c>
      <c r="S36" s="41" t="s">
        <v>6</v>
      </c>
      <c r="T36" s="61"/>
      <c r="U36" s="65"/>
      <c r="V36" s="65"/>
      <c r="W36" s="65"/>
    </row>
    <row r="37" spans="1:23" ht="15.6" customHeight="1" x14ac:dyDescent="0.2">
      <c r="A37" s="35">
        <v>7.3</v>
      </c>
      <c r="B37" s="36" t="s">
        <v>7</v>
      </c>
      <c r="C37" s="25">
        <v>3</v>
      </c>
      <c r="D37" s="4">
        <v>5</v>
      </c>
      <c r="E37" s="4">
        <v>5</v>
      </c>
      <c r="F37" s="4">
        <v>6</v>
      </c>
      <c r="G37" s="4">
        <v>1</v>
      </c>
      <c r="H37" s="4">
        <v>2</v>
      </c>
      <c r="I37" s="4">
        <v>1</v>
      </c>
      <c r="J37" s="4">
        <v>7</v>
      </c>
      <c r="K37" s="4">
        <v>3</v>
      </c>
      <c r="L37" s="4">
        <v>6</v>
      </c>
      <c r="M37" s="4">
        <v>2</v>
      </c>
      <c r="N37" s="4">
        <v>0</v>
      </c>
      <c r="O37" s="4">
        <v>0</v>
      </c>
      <c r="P37" s="4">
        <v>0</v>
      </c>
      <c r="Q37" s="4">
        <v>0</v>
      </c>
      <c r="R37" s="24"/>
      <c r="S37" s="42">
        <f t="shared" ref="S37" si="88">SUM(C37:Q37)</f>
        <v>41</v>
      </c>
      <c r="T37" s="19"/>
      <c r="U37" s="65"/>
      <c r="V37" s="65"/>
      <c r="W37" s="65"/>
    </row>
    <row r="38" spans="1:23" ht="15.6" customHeight="1" x14ac:dyDescent="0.2">
      <c r="A38" s="94" t="s">
        <v>47</v>
      </c>
      <c r="B38" s="36" t="s">
        <v>8</v>
      </c>
      <c r="C38" s="25">
        <f t="shared" ref="C38" si="89">C37</f>
        <v>3</v>
      </c>
      <c r="D38" s="5">
        <f t="shared" ref="D38" si="90">C38-D36+D37</f>
        <v>8</v>
      </c>
      <c r="E38" s="5">
        <f t="shared" ref="E38" si="91">D38-E36+E37</f>
        <v>13</v>
      </c>
      <c r="F38" s="5">
        <f t="shared" ref="F38" si="92">E38-F36+F37</f>
        <v>19</v>
      </c>
      <c r="G38" s="5">
        <f t="shared" ref="G38" si="93">F38-G36+G37</f>
        <v>20</v>
      </c>
      <c r="H38" s="5">
        <f t="shared" ref="H38" si="94">G38-H36+H37</f>
        <v>21</v>
      </c>
      <c r="I38" s="5">
        <f t="shared" ref="I38" si="95">H38-I36+I37</f>
        <v>21</v>
      </c>
      <c r="J38" s="5">
        <f t="shared" ref="J38" si="96">I38-J36+J37</f>
        <v>27</v>
      </c>
      <c r="K38" s="5">
        <f t="shared" ref="K38" si="97">J38-K36+K37</f>
        <v>18</v>
      </c>
      <c r="L38" s="5">
        <f t="shared" ref="L38" si="98">K38-L36+L37</f>
        <v>11</v>
      </c>
      <c r="M38" s="5">
        <f t="shared" ref="M38" si="99">L38-M36+M37</f>
        <v>12</v>
      </c>
      <c r="N38" s="5">
        <f t="shared" ref="N38" si="100">M38-N36+N37</f>
        <v>11</v>
      </c>
      <c r="O38" s="5">
        <f t="shared" ref="O38" si="101">N38-O36+O37</f>
        <v>11</v>
      </c>
      <c r="P38" s="5">
        <f t="shared" ref="P38" si="102">O38-P36+P37</f>
        <v>1</v>
      </c>
      <c r="Q38" s="5">
        <f t="shared" ref="Q38" si="103">P38-Q36+Q37</f>
        <v>1</v>
      </c>
      <c r="R38" s="43">
        <f t="shared" ref="R38" si="104">Q38-R36</f>
        <v>0</v>
      </c>
      <c r="S38" s="44"/>
      <c r="T38" s="3">
        <f t="shared" ref="T38" si="105">MAX(C38:R38)</f>
        <v>27</v>
      </c>
      <c r="U38" s="65"/>
      <c r="V38" s="65"/>
      <c r="W38" s="65"/>
    </row>
    <row r="39" spans="1:23" ht="15.6" customHeight="1" x14ac:dyDescent="0.2">
      <c r="A39" s="95"/>
      <c r="B39" s="36" t="s">
        <v>9</v>
      </c>
      <c r="C39" s="37"/>
      <c r="D39" s="6"/>
      <c r="E39" s="7">
        <v>7.33</v>
      </c>
      <c r="F39" s="6"/>
      <c r="G39" s="6"/>
      <c r="H39" s="6"/>
      <c r="I39" s="8">
        <v>7.37</v>
      </c>
      <c r="J39" s="6"/>
      <c r="K39" s="6"/>
      <c r="L39" s="8">
        <v>7.47</v>
      </c>
      <c r="M39" s="8">
        <v>7.5</v>
      </c>
      <c r="N39" s="6"/>
      <c r="O39" s="8">
        <v>7.55</v>
      </c>
      <c r="P39" s="6"/>
      <c r="Q39" s="6"/>
      <c r="R39" s="45">
        <v>7.58</v>
      </c>
      <c r="S39" s="46">
        <v>27</v>
      </c>
      <c r="T39" s="19"/>
      <c r="U39" s="65"/>
      <c r="V39" s="65"/>
      <c r="W39" s="65"/>
    </row>
    <row r="40" spans="1:23" ht="15.6" customHeight="1" x14ac:dyDescent="0.2">
      <c r="A40" s="96"/>
      <c r="B40" s="38" t="s">
        <v>10</v>
      </c>
      <c r="C40" s="39">
        <v>7.31</v>
      </c>
      <c r="D40" s="10"/>
      <c r="E40" s="9">
        <v>7.34</v>
      </c>
      <c r="F40" s="10"/>
      <c r="G40" s="10"/>
      <c r="H40" s="10"/>
      <c r="I40" s="9">
        <v>7.38</v>
      </c>
      <c r="J40" s="10"/>
      <c r="K40" s="10"/>
      <c r="L40" s="9">
        <v>7.48</v>
      </c>
      <c r="M40" s="9">
        <f t="shared" ref="M40" si="106">M39</f>
        <v>7.5</v>
      </c>
      <c r="N40" s="10"/>
      <c r="O40" s="9">
        <f t="shared" ref="O40" si="107">O39</f>
        <v>7.55</v>
      </c>
      <c r="P40" s="10"/>
      <c r="Q40" s="10"/>
      <c r="R40" s="47"/>
      <c r="S40" s="44"/>
      <c r="T40" s="20"/>
      <c r="U40" s="65"/>
      <c r="V40" s="65"/>
      <c r="W40" s="65"/>
    </row>
    <row r="41" spans="1:23" ht="15.6" customHeight="1" thickBot="1" x14ac:dyDescent="0.25">
      <c r="A41" s="67">
        <v>203</v>
      </c>
      <c r="B41" s="67" t="s">
        <v>11</v>
      </c>
      <c r="C41" s="74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9"/>
      <c r="S41" s="70"/>
      <c r="T41" s="3"/>
      <c r="U41" s="65"/>
      <c r="V41" s="65"/>
      <c r="W41" s="65"/>
    </row>
    <row r="42" spans="1:23" ht="15.6" customHeight="1" x14ac:dyDescent="0.2">
      <c r="A42" s="73"/>
      <c r="B42" s="33" t="s">
        <v>5</v>
      </c>
      <c r="C42" s="34"/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9</v>
      </c>
      <c r="J42" s="31">
        <v>3</v>
      </c>
      <c r="K42" s="31">
        <v>4</v>
      </c>
      <c r="L42" s="31">
        <v>16</v>
      </c>
      <c r="M42" s="31">
        <v>7</v>
      </c>
      <c r="N42" s="31">
        <v>2</v>
      </c>
      <c r="O42" s="31">
        <v>1</v>
      </c>
      <c r="P42" s="31">
        <v>4</v>
      </c>
      <c r="Q42" s="31">
        <v>0</v>
      </c>
      <c r="R42" s="40">
        <v>0</v>
      </c>
      <c r="S42" s="41" t="s">
        <v>6</v>
      </c>
      <c r="T42" s="61"/>
      <c r="U42" s="65"/>
      <c r="V42" s="65"/>
      <c r="W42" s="65"/>
    </row>
    <row r="43" spans="1:23" ht="15.6" customHeight="1" x14ac:dyDescent="0.2">
      <c r="A43" s="35">
        <v>8.0500000000000007</v>
      </c>
      <c r="B43" s="36" t="s">
        <v>7</v>
      </c>
      <c r="C43" s="25">
        <v>1</v>
      </c>
      <c r="D43" s="4">
        <v>10</v>
      </c>
      <c r="E43" s="4">
        <v>8</v>
      </c>
      <c r="F43" s="4">
        <v>3</v>
      </c>
      <c r="G43" s="4">
        <v>3</v>
      </c>
      <c r="H43" s="4">
        <v>2</v>
      </c>
      <c r="I43" s="4">
        <v>4</v>
      </c>
      <c r="J43" s="4">
        <v>8</v>
      </c>
      <c r="K43" s="4">
        <v>1</v>
      </c>
      <c r="L43" s="4">
        <v>5</v>
      </c>
      <c r="M43" s="4">
        <v>2</v>
      </c>
      <c r="N43" s="4">
        <v>0</v>
      </c>
      <c r="O43" s="4">
        <v>0</v>
      </c>
      <c r="P43" s="4">
        <v>0</v>
      </c>
      <c r="Q43" s="4">
        <v>0</v>
      </c>
      <c r="R43" s="24"/>
      <c r="S43" s="42">
        <f t="shared" ref="S43" si="108">SUM(C43:Q43)</f>
        <v>47</v>
      </c>
      <c r="T43" s="19"/>
      <c r="U43" s="65"/>
      <c r="V43" s="65"/>
      <c r="W43" s="65"/>
    </row>
    <row r="44" spans="1:23" ht="15.6" customHeight="1" x14ac:dyDescent="0.2">
      <c r="A44" s="94" t="s">
        <v>47</v>
      </c>
      <c r="B44" s="36" t="s">
        <v>8</v>
      </c>
      <c r="C44" s="25">
        <f t="shared" ref="C44" si="109">C43</f>
        <v>1</v>
      </c>
      <c r="D44" s="5">
        <f t="shared" ref="D44" si="110">C44-D42+D43</f>
        <v>11</v>
      </c>
      <c r="E44" s="5">
        <f t="shared" ref="E44" si="111">D44-E42+E43</f>
        <v>19</v>
      </c>
      <c r="F44" s="5">
        <f t="shared" ref="F44" si="112">E44-F42+F43</f>
        <v>22</v>
      </c>
      <c r="G44" s="5">
        <f t="shared" ref="G44" si="113">F44-G42+G43</f>
        <v>25</v>
      </c>
      <c r="H44" s="5">
        <f t="shared" ref="H44" si="114">G44-H42+H43</f>
        <v>26</v>
      </c>
      <c r="I44" s="5">
        <f t="shared" ref="I44" si="115">H44-I42+I43</f>
        <v>21</v>
      </c>
      <c r="J44" s="5">
        <f t="shared" ref="J44" si="116">I44-J42+J43</f>
        <v>26</v>
      </c>
      <c r="K44" s="5">
        <f t="shared" ref="K44" si="117">J44-K42+K43</f>
        <v>23</v>
      </c>
      <c r="L44" s="5">
        <f t="shared" ref="L44" si="118">K44-L42+L43</f>
        <v>12</v>
      </c>
      <c r="M44" s="5">
        <f t="shared" ref="M44" si="119">L44-M42+M43</f>
        <v>7</v>
      </c>
      <c r="N44" s="5">
        <f t="shared" ref="N44" si="120">M44-N42+N43</f>
        <v>5</v>
      </c>
      <c r="O44" s="5">
        <f t="shared" ref="O44" si="121">N44-O42+O43</f>
        <v>4</v>
      </c>
      <c r="P44" s="5">
        <f t="shared" ref="P44" si="122">O44-P42+P43</f>
        <v>0</v>
      </c>
      <c r="Q44" s="5">
        <f t="shared" ref="Q44" si="123">P44-Q42+Q43</f>
        <v>0</v>
      </c>
      <c r="R44" s="43">
        <f t="shared" ref="R44" si="124">Q44-R42</f>
        <v>0</v>
      </c>
      <c r="S44" s="44"/>
      <c r="T44" s="3">
        <f t="shared" ref="T44" si="125">MAX(C44:R44)</f>
        <v>26</v>
      </c>
      <c r="U44" s="65"/>
      <c r="V44" s="65"/>
      <c r="W44" s="65"/>
    </row>
    <row r="45" spans="1:23" ht="15.6" customHeight="1" x14ac:dyDescent="0.2">
      <c r="A45" s="95"/>
      <c r="B45" s="36" t="s">
        <v>9</v>
      </c>
      <c r="C45" s="37"/>
      <c r="D45" s="6"/>
      <c r="E45" s="7">
        <v>8.08</v>
      </c>
      <c r="F45" s="6"/>
      <c r="G45" s="6"/>
      <c r="H45" s="6"/>
      <c r="I45" s="8">
        <v>8.1199999999999992</v>
      </c>
      <c r="J45" s="6"/>
      <c r="K45" s="6"/>
      <c r="L45" s="8">
        <v>8.18</v>
      </c>
      <c r="M45" s="8">
        <v>8.2200000000000006</v>
      </c>
      <c r="N45" s="6"/>
      <c r="O45" s="8">
        <v>8.24</v>
      </c>
      <c r="P45" s="6"/>
      <c r="Q45" s="6"/>
      <c r="R45" s="45">
        <v>8.3000000000000007</v>
      </c>
      <c r="S45" s="46">
        <v>25</v>
      </c>
      <c r="T45" s="19"/>
      <c r="U45" s="65"/>
      <c r="V45" s="65"/>
      <c r="W45" s="65"/>
    </row>
    <row r="46" spans="1:23" ht="15.6" customHeight="1" x14ac:dyDescent="0.2">
      <c r="A46" s="96"/>
      <c r="B46" s="38" t="s">
        <v>10</v>
      </c>
      <c r="C46" s="39">
        <v>8.0500000000000007</v>
      </c>
      <c r="D46" s="10"/>
      <c r="E46" s="9">
        <f t="shared" ref="E46" si="126">E45</f>
        <v>8.08</v>
      </c>
      <c r="F46" s="10"/>
      <c r="G46" s="10"/>
      <c r="H46" s="10"/>
      <c r="I46" s="9">
        <f t="shared" ref="I46" si="127">I45</f>
        <v>8.1199999999999992</v>
      </c>
      <c r="J46" s="10"/>
      <c r="K46" s="10"/>
      <c r="L46" s="9">
        <v>8.1999999999999993</v>
      </c>
      <c r="M46" s="9">
        <f t="shared" ref="M46" si="128">M45</f>
        <v>8.2200000000000006</v>
      </c>
      <c r="N46" s="10"/>
      <c r="O46" s="9">
        <v>8.25</v>
      </c>
      <c r="P46" s="10"/>
      <c r="Q46" s="10"/>
      <c r="R46" s="47"/>
      <c r="S46" s="44"/>
      <c r="T46" s="20"/>
      <c r="U46" s="65"/>
      <c r="V46" s="65"/>
      <c r="W46" s="65"/>
    </row>
    <row r="47" spans="1:23" ht="15.6" customHeight="1" thickBot="1" x14ac:dyDescent="0.25">
      <c r="A47" s="67">
        <v>511</v>
      </c>
      <c r="B47" s="67" t="s">
        <v>11</v>
      </c>
      <c r="C47" s="74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3"/>
      <c r="U47" s="65"/>
      <c r="V47" s="65"/>
      <c r="W47" s="65"/>
    </row>
    <row r="48" spans="1:23" ht="15.6" customHeight="1" x14ac:dyDescent="0.2">
      <c r="A48" s="73"/>
      <c r="B48" s="33" t="s">
        <v>5</v>
      </c>
      <c r="C48" s="34"/>
      <c r="D48" s="31">
        <v>0</v>
      </c>
      <c r="E48" s="31">
        <v>0</v>
      </c>
      <c r="F48" s="31">
        <v>0</v>
      </c>
      <c r="G48" s="31">
        <v>0</v>
      </c>
      <c r="H48" s="31">
        <v>1</v>
      </c>
      <c r="I48" s="31">
        <v>3</v>
      </c>
      <c r="J48" s="31">
        <v>0</v>
      </c>
      <c r="K48" s="31">
        <v>18</v>
      </c>
      <c r="L48" s="31">
        <v>12</v>
      </c>
      <c r="M48" s="31">
        <v>1</v>
      </c>
      <c r="N48" s="31">
        <v>1</v>
      </c>
      <c r="O48" s="31">
        <v>0</v>
      </c>
      <c r="P48" s="31">
        <v>7</v>
      </c>
      <c r="Q48" s="31">
        <v>3</v>
      </c>
      <c r="R48" s="40">
        <v>0</v>
      </c>
      <c r="S48" s="41" t="s">
        <v>6</v>
      </c>
      <c r="T48" s="61"/>
      <c r="U48" s="65"/>
      <c r="V48" s="65"/>
      <c r="W48" s="65"/>
    </row>
    <row r="49" spans="1:23" ht="15.6" customHeight="1" x14ac:dyDescent="0.2">
      <c r="A49" s="35">
        <v>8.35</v>
      </c>
      <c r="B49" s="36" t="s">
        <v>7</v>
      </c>
      <c r="C49" s="25">
        <v>7</v>
      </c>
      <c r="D49" s="4">
        <v>6</v>
      </c>
      <c r="E49" s="4">
        <v>11</v>
      </c>
      <c r="F49" s="4">
        <v>5</v>
      </c>
      <c r="G49" s="4">
        <v>1</v>
      </c>
      <c r="H49" s="4">
        <v>4</v>
      </c>
      <c r="I49" s="4">
        <v>3</v>
      </c>
      <c r="J49" s="4">
        <v>0</v>
      </c>
      <c r="K49" s="4">
        <v>2</v>
      </c>
      <c r="L49" s="4">
        <v>3</v>
      </c>
      <c r="M49" s="4">
        <v>2</v>
      </c>
      <c r="N49" s="4">
        <v>1</v>
      </c>
      <c r="O49" s="4">
        <v>1</v>
      </c>
      <c r="P49" s="4">
        <v>0</v>
      </c>
      <c r="Q49" s="4">
        <v>0</v>
      </c>
      <c r="R49" s="24"/>
      <c r="S49" s="42">
        <f>SUM(C49:Q49)</f>
        <v>46</v>
      </c>
      <c r="T49" s="19"/>
      <c r="U49" s="65"/>
      <c r="V49" s="65"/>
      <c r="W49" s="65"/>
    </row>
    <row r="50" spans="1:23" ht="15.6" customHeight="1" x14ac:dyDescent="0.2">
      <c r="A50" s="94" t="s">
        <v>47</v>
      </c>
      <c r="B50" s="36" t="s">
        <v>8</v>
      </c>
      <c r="C50" s="25">
        <f>C49</f>
        <v>7</v>
      </c>
      <c r="D50" s="5">
        <f t="shared" ref="D50" si="129">C50-D48+D49</f>
        <v>13</v>
      </c>
      <c r="E50" s="5">
        <f>D50-E48+E49</f>
        <v>24</v>
      </c>
      <c r="F50" s="5">
        <f t="shared" ref="F50" si="130">E50-F48+F49</f>
        <v>29</v>
      </c>
      <c r="G50" s="5">
        <f t="shared" ref="G50" si="131">F50-G48+G49</f>
        <v>30</v>
      </c>
      <c r="H50" s="5">
        <f t="shared" ref="H50" si="132">G50-H48+H49</f>
        <v>33</v>
      </c>
      <c r="I50" s="5">
        <f t="shared" ref="I50" si="133">H50-I48+I49</f>
        <v>33</v>
      </c>
      <c r="J50" s="5">
        <f t="shared" ref="J50" si="134">I50-J48+J49</f>
        <v>33</v>
      </c>
      <c r="K50" s="5">
        <f t="shared" ref="K50" si="135">J50-K48+K49</f>
        <v>17</v>
      </c>
      <c r="L50" s="5">
        <f t="shared" ref="L50" si="136">K50-L48+L49</f>
        <v>8</v>
      </c>
      <c r="M50" s="5">
        <f t="shared" ref="M50" si="137">L50-M48+M49</f>
        <v>9</v>
      </c>
      <c r="N50" s="5">
        <f t="shared" ref="N50" si="138">M50-N48+N49</f>
        <v>9</v>
      </c>
      <c r="O50" s="5">
        <f t="shared" ref="O50" si="139">N50-O48+O49</f>
        <v>10</v>
      </c>
      <c r="P50" s="5">
        <f t="shared" ref="P50" si="140">O50-P48+P49</f>
        <v>3</v>
      </c>
      <c r="Q50" s="5">
        <f t="shared" ref="Q50" si="141">P50-Q48+Q49</f>
        <v>0</v>
      </c>
      <c r="R50" s="43">
        <f>Q50-R48</f>
        <v>0</v>
      </c>
      <c r="S50" s="44"/>
      <c r="T50" s="3">
        <f>MAX(C50:R50)</f>
        <v>33</v>
      </c>
      <c r="U50" s="65"/>
      <c r="V50" s="65"/>
      <c r="W50" s="65"/>
    </row>
    <row r="51" spans="1:23" ht="15.6" customHeight="1" x14ac:dyDescent="0.2">
      <c r="A51" s="95"/>
      <c r="B51" s="36" t="s">
        <v>9</v>
      </c>
      <c r="C51" s="37"/>
      <c r="D51" s="6"/>
      <c r="E51" s="7">
        <v>8.39</v>
      </c>
      <c r="F51" s="6"/>
      <c r="G51" s="6"/>
      <c r="H51" s="6"/>
      <c r="I51" s="8">
        <v>8.43</v>
      </c>
      <c r="J51" s="6"/>
      <c r="K51" s="6"/>
      <c r="L51" s="8">
        <v>8.49</v>
      </c>
      <c r="M51" s="8">
        <v>8.52</v>
      </c>
      <c r="N51" s="6"/>
      <c r="O51" s="8">
        <v>8.56</v>
      </c>
      <c r="P51" s="6"/>
      <c r="Q51" s="6"/>
      <c r="R51" s="45">
        <v>9.01</v>
      </c>
      <c r="S51" s="46">
        <v>26</v>
      </c>
      <c r="T51" s="19"/>
      <c r="U51" s="65"/>
      <c r="V51" s="65"/>
      <c r="W51" s="65"/>
    </row>
    <row r="52" spans="1:23" ht="15.6" customHeight="1" x14ac:dyDescent="0.2">
      <c r="A52" s="96"/>
      <c r="B52" s="38" t="s">
        <v>10</v>
      </c>
      <c r="C52" s="39">
        <v>8.35</v>
      </c>
      <c r="D52" s="10"/>
      <c r="E52" s="9">
        <f>E51</f>
        <v>8.39</v>
      </c>
      <c r="F52" s="10"/>
      <c r="G52" s="10"/>
      <c r="H52" s="10"/>
      <c r="I52" s="9">
        <f>I51</f>
        <v>8.43</v>
      </c>
      <c r="J52" s="10"/>
      <c r="K52" s="10"/>
      <c r="L52" s="9">
        <f>L51</f>
        <v>8.49</v>
      </c>
      <c r="M52" s="9">
        <f>M51</f>
        <v>8.52</v>
      </c>
      <c r="N52" s="10"/>
      <c r="O52" s="9">
        <f>O51</f>
        <v>8.56</v>
      </c>
      <c r="P52" s="10"/>
      <c r="Q52" s="10"/>
      <c r="R52" s="47"/>
      <c r="S52" s="44"/>
      <c r="T52" s="20"/>
      <c r="U52" s="65"/>
      <c r="V52" s="65"/>
      <c r="W52" s="65"/>
    </row>
    <row r="53" spans="1:23" ht="15.6" customHeight="1" thickBot="1" x14ac:dyDescent="0.25">
      <c r="A53" s="67">
        <v>203</v>
      </c>
      <c r="B53" s="67" t="s">
        <v>11</v>
      </c>
      <c r="C53" s="74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9"/>
      <c r="S53" s="70"/>
      <c r="T53" s="3"/>
      <c r="U53" s="65"/>
      <c r="V53" s="65"/>
      <c r="W53" s="65"/>
    </row>
    <row r="54" spans="1:23" ht="15.6" customHeight="1" x14ac:dyDescent="0.2">
      <c r="A54" s="73"/>
      <c r="B54" s="33" t="s">
        <v>5</v>
      </c>
      <c r="C54" s="34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2</v>
      </c>
      <c r="J54" s="31">
        <v>0</v>
      </c>
      <c r="K54" s="31">
        <v>8</v>
      </c>
      <c r="L54" s="31">
        <v>20</v>
      </c>
      <c r="M54" s="31">
        <v>8</v>
      </c>
      <c r="N54" s="31">
        <v>2</v>
      </c>
      <c r="O54" s="31">
        <v>2</v>
      </c>
      <c r="P54" s="31">
        <v>3</v>
      </c>
      <c r="Q54" s="31">
        <v>2</v>
      </c>
      <c r="R54" s="40">
        <v>0</v>
      </c>
      <c r="S54" s="41" t="s">
        <v>6</v>
      </c>
      <c r="T54" s="61"/>
      <c r="U54" s="65"/>
      <c r="V54" s="65"/>
      <c r="W54" s="65"/>
    </row>
    <row r="55" spans="1:23" ht="15.6" customHeight="1" x14ac:dyDescent="0.2">
      <c r="A55" s="35">
        <v>9.15</v>
      </c>
      <c r="B55" s="36" t="s">
        <v>7</v>
      </c>
      <c r="C55" s="25">
        <v>5</v>
      </c>
      <c r="D55" s="4">
        <v>3</v>
      </c>
      <c r="E55" s="4">
        <v>8</v>
      </c>
      <c r="F55" s="4">
        <v>2</v>
      </c>
      <c r="G55" s="4">
        <v>6</v>
      </c>
      <c r="H55" s="4">
        <v>2</v>
      </c>
      <c r="I55" s="4">
        <v>2</v>
      </c>
      <c r="J55" s="4">
        <v>8</v>
      </c>
      <c r="K55" s="4">
        <v>6</v>
      </c>
      <c r="L55" s="4">
        <v>5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24"/>
      <c r="S55" s="42">
        <f t="shared" ref="S55" si="142">SUM(C55:Q55)</f>
        <v>47</v>
      </c>
      <c r="T55" s="19"/>
      <c r="U55" s="65"/>
      <c r="V55" s="65"/>
      <c r="W55" s="65"/>
    </row>
    <row r="56" spans="1:23" ht="15.6" customHeight="1" x14ac:dyDescent="0.2">
      <c r="A56" s="94" t="s">
        <v>47</v>
      </c>
      <c r="B56" s="36" t="s">
        <v>8</v>
      </c>
      <c r="C56" s="25">
        <f t="shared" ref="C56" si="143">C55</f>
        <v>5</v>
      </c>
      <c r="D56" s="5">
        <f t="shared" ref="D56" si="144">C56-D54+D55</f>
        <v>8</v>
      </c>
      <c r="E56" s="5">
        <f t="shared" ref="E56" si="145">D56-E54+E55</f>
        <v>16</v>
      </c>
      <c r="F56" s="5">
        <f t="shared" ref="F56" si="146">E56-F54+F55</f>
        <v>18</v>
      </c>
      <c r="G56" s="5">
        <f t="shared" ref="G56" si="147">F56-G54+G55</f>
        <v>24</v>
      </c>
      <c r="H56" s="5">
        <f t="shared" ref="H56" si="148">G56-H54+H55</f>
        <v>26</v>
      </c>
      <c r="I56" s="5">
        <f t="shared" ref="I56" si="149">H56-I54+I55</f>
        <v>26</v>
      </c>
      <c r="J56" s="5">
        <f t="shared" ref="J56" si="150">I56-J54+J55</f>
        <v>34</v>
      </c>
      <c r="K56" s="5">
        <f t="shared" ref="K56" si="151">J56-K54+K55</f>
        <v>32</v>
      </c>
      <c r="L56" s="5">
        <f t="shared" ref="L56" si="152">K56-L54+L55</f>
        <v>17</v>
      </c>
      <c r="M56" s="5">
        <f t="shared" ref="M56" si="153">L56-M54+M55</f>
        <v>9</v>
      </c>
      <c r="N56" s="5">
        <f t="shared" ref="N56" si="154">M56-N54+N55</f>
        <v>7</v>
      </c>
      <c r="O56" s="5">
        <f t="shared" ref="O56" si="155">N56-O54+O55</f>
        <v>5</v>
      </c>
      <c r="P56" s="5">
        <f t="shared" ref="P56" si="156">O56-P54+P55</f>
        <v>2</v>
      </c>
      <c r="Q56" s="5">
        <f t="shared" ref="Q56" si="157">P56-Q54+Q55</f>
        <v>0</v>
      </c>
      <c r="R56" s="43">
        <f t="shared" ref="R56" si="158">Q56-R54</f>
        <v>0</v>
      </c>
      <c r="S56" s="44"/>
      <c r="T56" s="3">
        <f t="shared" ref="T56" si="159">MAX(C56:R56)</f>
        <v>34</v>
      </c>
      <c r="U56" s="65"/>
      <c r="V56" s="65"/>
      <c r="W56" s="65"/>
    </row>
    <row r="57" spans="1:23" ht="15.6" customHeight="1" x14ac:dyDescent="0.2">
      <c r="A57" s="95"/>
      <c r="B57" s="36" t="s">
        <v>9</v>
      </c>
      <c r="C57" s="37"/>
      <c r="D57" s="6"/>
      <c r="E57" s="7">
        <v>9.19</v>
      </c>
      <c r="F57" s="6"/>
      <c r="G57" s="6"/>
      <c r="H57" s="6"/>
      <c r="I57" s="8">
        <v>9.23</v>
      </c>
      <c r="J57" s="6"/>
      <c r="K57" s="6"/>
      <c r="L57" s="8">
        <v>9.3000000000000007</v>
      </c>
      <c r="M57" s="8">
        <v>9.34</v>
      </c>
      <c r="N57" s="6"/>
      <c r="O57" s="8">
        <v>9.3800000000000008</v>
      </c>
      <c r="P57" s="6"/>
      <c r="Q57" s="6"/>
      <c r="R57" s="45">
        <v>9.44</v>
      </c>
      <c r="S57" s="46">
        <v>28</v>
      </c>
      <c r="T57" s="19"/>
      <c r="U57" s="65"/>
      <c r="V57" s="65"/>
      <c r="W57" s="65"/>
    </row>
    <row r="58" spans="1:23" ht="15.6" customHeight="1" x14ac:dyDescent="0.2">
      <c r="A58" s="96"/>
      <c r="B58" s="38" t="s">
        <v>10</v>
      </c>
      <c r="C58" s="39">
        <v>9.16</v>
      </c>
      <c r="D58" s="10"/>
      <c r="E58" s="9">
        <f t="shared" ref="E58" si="160">E57</f>
        <v>9.19</v>
      </c>
      <c r="F58" s="10"/>
      <c r="G58" s="10"/>
      <c r="H58" s="10"/>
      <c r="I58" s="9">
        <f t="shared" ref="I58" si="161">I57</f>
        <v>9.23</v>
      </c>
      <c r="J58" s="10"/>
      <c r="K58" s="10"/>
      <c r="L58" s="9">
        <f t="shared" ref="L58:M58" si="162">L57</f>
        <v>9.3000000000000007</v>
      </c>
      <c r="M58" s="9">
        <f t="shared" si="162"/>
        <v>9.34</v>
      </c>
      <c r="N58" s="10"/>
      <c r="O58" s="9">
        <f t="shared" ref="O58" si="163">O57</f>
        <v>9.3800000000000008</v>
      </c>
      <c r="P58" s="10"/>
      <c r="Q58" s="10"/>
      <c r="R58" s="47"/>
      <c r="S58" s="44"/>
      <c r="T58" s="20"/>
      <c r="U58" s="65"/>
      <c r="V58" s="65"/>
      <c r="W58" s="65"/>
    </row>
    <row r="59" spans="1:23" ht="15.6" customHeight="1" thickBot="1" x14ac:dyDescent="0.25">
      <c r="A59" s="67">
        <v>511</v>
      </c>
      <c r="B59" s="67" t="s">
        <v>11</v>
      </c>
      <c r="C59" s="74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9"/>
      <c r="S59" s="70"/>
      <c r="T59" s="3"/>
      <c r="U59" s="65"/>
      <c r="V59" s="65"/>
      <c r="W59" s="65"/>
    </row>
    <row r="60" spans="1:23" ht="15.6" customHeight="1" x14ac:dyDescent="0.2">
      <c r="A60" s="73"/>
      <c r="B60" s="33" t="s">
        <v>5</v>
      </c>
      <c r="C60" s="34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6</v>
      </c>
      <c r="L60" s="31">
        <v>24</v>
      </c>
      <c r="M60" s="31">
        <v>5</v>
      </c>
      <c r="N60" s="31">
        <v>1</v>
      </c>
      <c r="O60" s="31">
        <v>3</v>
      </c>
      <c r="P60" s="31">
        <v>3</v>
      </c>
      <c r="Q60" s="31">
        <v>2</v>
      </c>
      <c r="R60" s="40">
        <v>0</v>
      </c>
      <c r="S60" s="41" t="s">
        <v>6</v>
      </c>
      <c r="T60" s="61"/>
      <c r="U60" s="65"/>
      <c r="V60" s="65"/>
      <c r="W60" s="65"/>
    </row>
    <row r="61" spans="1:23" ht="15.6" customHeight="1" x14ac:dyDescent="0.2">
      <c r="A61" s="35">
        <v>9.4499999999999993</v>
      </c>
      <c r="B61" s="36" t="s">
        <v>7</v>
      </c>
      <c r="C61" s="25">
        <v>3</v>
      </c>
      <c r="D61" s="4">
        <v>9</v>
      </c>
      <c r="E61" s="4">
        <v>11</v>
      </c>
      <c r="F61" s="4">
        <v>2</v>
      </c>
      <c r="G61" s="4">
        <v>2</v>
      </c>
      <c r="H61" s="4">
        <v>2</v>
      </c>
      <c r="I61" s="4">
        <v>4</v>
      </c>
      <c r="J61" s="4">
        <v>4</v>
      </c>
      <c r="K61" s="4">
        <v>2</v>
      </c>
      <c r="L61" s="4">
        <v>3</v>
      </c>
      <c r="M61" s="4">
        <v>5</v>
      </c>
      <c r="N61" s="4">
        <v>0</v>
      </c>
      <c r="O61" s="4">
        <v>0</v>
      </c>
      <c r="P61" s="4">
        <v>0</v>
      </c>
      <c r="Q61" s="4">
        <v>0</v>
      </c>
      <c r="R61" s="24"/>
      <c r="S61" s="42">
        <f t="shared" ref="S61" si="164">SUM(C61:Q61)</f>
        <v>47</v>
      </c>
      <c r="T61" s="19"/>
      <c r="U61" s="65"/>
      <c r="V61" s="65"/>
      <c r="W61" s="65"/>
    </row>
    <row r="62" spans="1:23" ht="15.6" customHeight="1" x14ac:dyDescent="0.2">
      <c r="A62" s="94" t="s">
        <v>47</v>
      </c>
      <c r="B62" s="36" t="s">
        <v>8</v>
      </c>
      <c r="C62" s="25">
        <f t="shared" ref="C62" si="165">C61</f>
        <v>3</v>
      </c>
      <c r="D62" s="5">
        <f t="shared" ref="D62" si="166">C62-D60+D61</f>
        <v>12</v>
      </c>
      <c r="E62" s="5">
        <f t="shared" ref="E62" si="167">D62-E60+E61</f>
        <v>23</v>
      </c>
      <c r="F62" s="5">
        <f t="shared" ref="F62" si="168">E62-F60+F61</f>
        <v>25</v>
      </c>
      <c r="G62" s="5">
        <f t="shared" ref="G62" si="169">F62-G60+G61</f>
        <v>27</v>
      </c>
      <c r="H62" s="5">
        <f t="shared" ref="H62" si="170">G62-H60+H61</f>
        <v>29</v>
      </c>
      <c r="I62" s="5">
        <f t="shared" ref="I62" si="171">H62-I60+I61</f>
        <v>33</v>
      </c>
      <c r="J62" s="5">
        <f t="shared" ref="J62" si="172">I62-J60+J61</f>
        <v>34</v>
      </c>
      <c r="K62" s="5">
        <f t="shared" ref="K62" si="173">J62-K60+K61</f>
        <v>30</v>
      </c>
      <c r="L62" s="5">
        <f t="shared" ref="L62" si="174">K62-L60+L61</f>
        <v>9</v>
      </c>
      <c r="M62" s="5">
        <f t="shared" ref="M62" si="175">L62-M60+M61</f>
        <v>9</v>
      </c>
      <c r="N62" s="5">
        <f t="shared" ref="N62" si="176">M62-N60+N61</f>
        <v>8</v>
      </c>
      <c r="O62" s="5">
        <f t="shared" ref="O62" si="177">N62-O60+O61</f>
        <v>5</v>
      </c>
      <c r="P62" s="5">
        <f t="shared" ref="P62" si="178">O62-P60+P61</f>
        <v>2</v>
      </c>
      <c r="Q62" s="5">
        <f t="shared" ref="Q62" si="179">P62-Q60+Q61</f>
        <v>0</v>
      </c>
      <c r="R62" s="43">
        <f t="shared" ref="R62" si="180">Q62-R60</f>
        <v>0</v>
      </c>
      <c r="S62" s="44"/>
      <c r="T62" s="3">
        <f t="shared" ref="T62" si="181">MAX(C62:R62)</f>
        <v>34</v>
      </c>
      <c r="U62" s="65"/>
      <c r="V62" s="65"/>
      <c r="W62" s="65"/>
    </row>
    <row r="63" spans="1:23" ht="15.6" customHeight="1" x14ac:dyDescent="0.2">
      <c r="A63" s="95"/>
      <c r="B63" s="36" t="s">
        <v>9</v>
      </c>
      <c r="C63" s="37"/>
      <c r="D63" s="6"/>
      <c r="E63" s="7">
        <v>9.5</v>
      </c>
      <c r="F63" s="6"/>
      <c r="G63" s="6"/>
      <c r="H63" s="6"/>
      <c r="I63" s="8">
        <v>9.5399999999999991</v>
      </c>
      <c r="J63" s="6"/>
      <c r="K63" s="6"/>
      <c r="L63" s="8">
        <v>10</v>
      </c>
      <c r="M63" s="8">
        <v>10.029999999999999</v>
      </c>
      <c r="N63" s="6"/>
      <c r="O63" s="8">
        <v>10.08</v>
      </c>
      <c r="P63" s="6"/>
      <c r="Q63" s="6"/>
      <c r="R63" s="45">
        <v>10.119999999999999</v>
      </c>
      <c r="S63" s="46">
        <v>27</v>
      </c>
      <c r="T63" s="19"/>
      <c r="U63" s="65"/>
      <c r="V63" s="65"/>
      <c r="W63" s="65"/>
    </row>
    <row r="64" spans="1:23" ht="15.6" customHeight="1" x14ac:dyDescent="0.2">
      <c r="A64" s="96"/>
      <c r="B64" s="38" t="s">
        <v>10</v>
      </c>
      <c r="C64" s="39">
        <v>9.4499999999999993</v>
      </c>
      <c r="D64" s="10"/>
      <c r="E64" s="9">
        <f t="shared" ref="E64" si="182">E63</f>
        <v>9.5</v>
      </c>
      <c r="F64" s="10"/>
      <c r="G64" s="10"/>
      <c r="H64" s="10"/>
      <c r="I64" s="9">
        <f t="shared" ref="I64" si="183">I63</f>
        <v>9.5399999999999991</v>
      </c>
      <c r="J64" s="10"/>
      <c r="K64" s="10"/>
      <c r="L64" s="9">
        <f t="shared" ref="L64:M64" si="184">L63</f>
        <v>10</v>
      </c>
      <c r="M64" s="9">
        <f t="shared" si="184"/>
        <v>10.029999999999999</v>
      </c>
      <c r="N64" s="10"/>
      <c r="O64" s="9">
        <f t="shared" ref="O64" si="185">O63</f>
        <v>10.08</v>
      </c>
      <c r="P64" s="10"/>
      <c r="Q64" s="10"/>
      <c r="R64" s="47"/>
      <c r="S64" s="44"/>
      <c r="T64" s="20"/>
      <c r="U64" s="65"/>
      <c r="V64" s="65"/>
      <c r="W64" s="65"/>
    </row>
    <row r="65" spans="1:23" ht="15.6" customHeight="1" thickBot="1" x14ac:dyDescent="0.25">
      <c r="A65" s="67">
        <v>203</v>
      </c>
      <c r="B65" s="67" t="s">
        <v>11</v>
      </c>
      <c r="C65" s="74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9"/>
      <c r="S65" s="70"/>
      <c r="T65" s="3"/>
      <c r="U65" s="65"/>
      <c r="V65" s="65"/>
      <c r="W65" s="65"/>
    </row>
    <row r="66" spans="1:23" ht="15.6" customHeight="1" x14ac:dyDescent="0.2">
      <c r="A66" s="73"/>
      <c r="B66" s="33" t="s">
        <v>5</v>
      </c>
      <c r="C66" s="34"/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3</v>
      </c>
      <c r="K66" s="31">
        <v>1</v>
      </c>
      <c r="L66" s="31">
        <v>24</v>
      </c>
      <c r="M66" s="31">
        <v>2</v>
      </c>
      <c r="N66" s="31">
        <v>0</v>
      </c>
      <c r="O66" s="31">
        <v>6</v>
      </c>
      <c r="P66" s="31">
        <v>10</v>
      </c>
      <c r="Q66" s="31">
        <v>3</v>
      </c>
      <c r="R66" s="40">
        <v>0</v>
      </c>
      <c r="S66" s="41" t="s">
        <v>6</v>
      </c>
      <c r="T66" s="61"/>
      <c r="U66" s="65"/>
      <c r="V66" s="65"/>
      <c r="W66" s="65"/>
    </row>
    <row r="67" spans="1:23" ht="15.6" customHeight="1" x14ac:dyDescent="0.2">
      <c r="A67" s="35">
        <v>10.15</v>
      </c>
      <c r="B67" s="36" t="s">
        <v>7</v>
      </c>
      <c r="C67" s="25">
        <v>1</v>
      </c>
      <c r="D67" s="4">
        <v>3</v>
      </c>
      <c r="E67" s="4">
        <v>5</v>
      </c>
      <c r="F67" s="4">
        <v>6</v>
      </c>
      <c r="G67" s="4">
        <v>2</v>
      </c>
      <c r="H67" s="4">
        <v>2</v>
      </c>
      <c r="I67" s="4">
        <v>1</v>
      </c>
      <c r="J67" s="4">
        <v>10</v>
      </c>
      <c r="K67" s="4">
        <v>1</v>
      </c>
      <c r="L67" s="4">
        <v>11</v>
      </c>
      <c r="M67" s="4">
        <v>6</v>
      </c>
      <c r="N67" s="4">
        <v>0</v>
      </c>
      <c r="O67" s="4">
        <v>0</v>
      </c>
      <c r="P67" s="4">
        <v>1</v>
      </c>
      <c r="Q67" s="4">
        <v>0</v>
      </c>
      <c r="R67" s="24"/>
      <c r="S67" s="42">
        <f t="shared" ref="S67" si="186">SUM(C67:Q67)</f>
        <v>49</v>
      </c>
      <c r="T67" s="19"/>
      <c r="U67" s="65"/>
      <c r="V67" s="65"/>
      <c r="W67" s="65"/>
    </row>
    <row r="68" spans="1:23" ht="15.6" customHeight="1" x14ac:dyDescent="0.2">
      <c r="A68" s="94" t="s">
        <v>47</v>
      </c>
      <c r="B68" s="36" t="s">
        <v>8</v>
      </c>
      <c r="C68" s="25">
        <f t="shared" ref="C68" si="187">C67</f>
        <v>1</v>
      </c>
      <c r="D68" s="5">
        <f t="shared" ref="D68" si="188">C68-D66+D67</f>
        <v>4</v>
      </c>
      <c r="E68" s="5">
        <f t="shared" ref="E68" si="189">D68-E66+E67</f>
        <v>9</v>
      </c>
      <c r="F68" s="5">
        <f t="shared" ref="F68" si="190">E68-F66+F67</f>
        <v>15</v>
      </c>
      <c r="G68" s="5">
        <f t="shared" ref="G68" si="191">F68-G66+G67</f>
        <v>17</v>
      </c>
      <c r="H68" s="5">
        <f t="shared" ref="H68" si="192">G68-H66+H67</f>
        <v>19</v>
      </c>
      <c r="I68" s="5">
        <f t="shared" ref="I68" si="193">H68-I66+I67</f>
        <v>20</v>
      </c>
      <c r="J68" s="5">
        <f t="shared" ref="J68" si="194">I68-J66+J67</f>
        <v>27</v>
      </c>
      <c r="K68" s="5">
        <f t="shared" ref="K68" si="195">J68-K66+K67</f>
        <v>27</v>
      </c>
      <c r="L68" s="5">
        <f t="shared" ref="L68" si="196">K68-L66+L67</f>
        <v>14</v>
      </c>
      <c r="M68" s="5">
        <f t="shared" ref="M68" si="197">L68-M66+M67</f>
        <v>18</v>
      </c>
      <c r="N68" s="5">
        <f t="shared" ref="N68" si="198">M68-N66+N67</f>
        <v>18</v>
      </c>
      <c r="O68" s="5">
        <f t="shared" ref="O68" si="199">N68-O66+O67</f>
        <v>12</v>
      </c>
      <c r="P68" s="5">
        <f t="shared" ref="P68" si="200">O68-P66+P67</f>
        <v>3</v>
      </c>
      <c r="Q68" s="5">
        <f t="shared" ref="Q68" si="201">P68-Q66+Q67</f>
        <v>0</v>
      </c>
      <c r="R68" s="43">
        <f t="shared" ref="R68" si="202">Q68-R66</f>
        <v>0</v>
      </c>
      <c r="S68" s="44"/>
      <c r="T68" s="3">
        <f t="shared" ref="T68" si="203">MAX(C68:R68)</f>
        <v>27</v>
      </c>
      <c r="U68" s="65"/>
      <c r="V68" s="65"/>
      <c r="W68" s="65"/>
    </row>
    <row r="69" spans="1:23" ht="15.6" customHeight="1" x14ac:dyDescent="0.2">
      <c r="A69" s="95"/>
      <c r="B69" s="36" t="s">
        <v>9</v>
      </c>
      <c r="C69" s="37"/>
      <c r="D69" s="6"/>
      <c r="E69" s="7">
        <v>10.19</v>
      </c>
      <c r="F69" s="6"/>
      <c r="G69" s="6"/>
      <c r="H69" s="6"/>
      <c r="I69" s="8">
        <v>10.23</v>
      </c>
      <c r="J69" s="6"/>
      <c r="K69" s="6"/>
      <c r="L69" s="8">
        <v>10.3</v>
      </c>
      <c r="M69" s="8">
        <v>10.32</v>
      </c>
      <c r="N69" s="6"/>
      <c r="O69" s="8">
        <v>10.36</v>
      </c>
      <c r="P69" s="6"/>
      <c r="Q69" s="6"/>
      <c r="R69" s="45">
        <v>10.42</v>
      </c>
      <c r="S69" s="46">
        <v>26</v>
      </c>
      <c r="T69" s="19"/>
      <c r="U69" s="65"/>
      <c r="V69" s="65"/>
      <c r="W69" s="65"/>
    </row>
    <row r="70" spans="1:23" ht="15.6" customHeight="1" x14ac:dyDescent="0.2">
      <c r="A70" s="96"/>
      <c r="B70" s="38" t="s">
        <v>10</v>
      </c>
      <c r="C70" s="39">
        <v>10.16</v>
      </c>
      <c r="D70" s="10"/>
      <c r="E70" s="9">
        <f t="shared" ref="E70" si="204">E69</f>
        <v>10.19</v>
      </c>
      <c r="F70" s="10"/>
      <c r="G70" s="10"/>
      <c r="H70" s="10"/>
      <c r="I70" s="9">
        <f t="shared" ref="I70" si="205">I69</f>
        <v>10.23</v>
      </c>
      <c r="J70" s="10"/>
      <c r="K70" s="10"/>
      <c r="L70" s="9">
        <f t="shared" ref="L70:M70" si="206">L69</f>
        <v>10.3</v>
      </c>
      <c r="M70" s="9">
        <f t="shared" si="206"/>
        <v>10.32</v>
      </c>
      <c r="N70" s="10"/>
      <c r="O70" s="9">
        <f t="shared" ref="O70" si="207">O69</f>
        <v>10.36</v>
      </c>
      <c r="P70" s="10"/>
      <c r="Q70" s="10"/>
      <c r="R70" s="47"/>
      <c r="S70" s="44"/>
      <c r="T70" s="20"/>
      <c r="U70" s="65"/>
      <c r="V70" s="65"/>
      <c r="W70" s="65"/>
    </row>
    <row r="71" spans="1:23" ht="15.6" customHeight="1" thickBot="1" x14ac:dyDescent="0.25">
      <c r="A71" s="67">
        <v>511</v>
      </c>
      <c r="B71" s="67" t="s">
        <v>11</v>
      </c>
      <c r="C71" s="74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/>
      <c r="T71" s="3"/>
      <c r="U71" s="65"/>
      <c r="V71" s="65"/>
      <c r="W71" s="65"/>
    </row>
    <row r="72" spans="1:23" ht="15.6" customHeight="1" x14ac:dyDescent="0.2">
      <c r="A72" s="73"/>
      <c r="B72" s="33" t="s">
        <v>5</v>
      </c>
      <c r="C72" s="34"/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4</v>
      </c>
      <c r="L72" s="31">
        <v>10</v>
      </c>
      <c r="M72" s="31">
        <v>1</v>
      </c>
      <c r="N72" s="31">
        <v>0</v>
      </c>
      <c r="O72" s="31">
        <v>3</v>
      </c>
      <c r="P72" s="31">
        <v>8</v>
      </c>
      <c r="Q72" s="31">
        <v>3</v>
      </c>
      <c r="R72" s="40">
        <v>0</v>
      </c>
      <c r="S72" s="41" t="s">
        <v>6</v>
      </c>
      <c r="T72" s="61"/>
      <c r="U72" s="65"/>
      <c r="V72" s="65"/>
      <c r="W72" s="65"/>
    </row>
    <row r="73" spans="1:23" ht="15.6" customHeight="1" x14ac:dyDescent="0.2">
      <c r="A73" s="35">
        <v>10.51</v>
      </c>
      <c r="B73" s="36" t="s">
        <v>7</v>
      </c>
      <c r="C73" s="25">
        <v>0</v>
      </c>
      <c r="D73" s="4">
        <v>1</v>
      </c>
      <c r="E73" s="4">
        <v>0</v>
      </c>
      <c r="F73" s="4">
        <v>1</v>
      </c>
      <c r="G73" s="4">
        <v>0</v>
      </c>
      <c r="H73" s="4">
        <v>0</v>
      </c>
      <c r="I73" s="4">
        <v>3</v>
      </c>
      <c r="J73" s="4">
        <v>7</v>
      </c>
      <c r="K73" s="4">
        <v>2</v>
      </c>
      <c r="L73" s="4">
        <v>11</v>
      </c>
      <c r="M73" s="4">
        <v>4</v>
      </c>
      <c r="N73" s="4">
        <v>0</v>
      </c>
      <c r="O73" s="4">
        <v>0</v>
      </c>
      <c r="P73" s="4">
        <v>0</v>
      </c>
      <c r="Q73" s="4">
        <v>0</v>
      </c>
      <c r="R73" s="24"/>
      <c r="S73" s="42">
        <f t="shared" ref="S73" si="208">SUM(C73:Q73)</f>
        <v>29</v>
      </c>
      <c r="T73" s="19"/>
      <c r="U73" s="65"/>
      <c r="V73" s="65"/>
      <c r="W73" s="65"/>
    </row>
    <row r="74" spans="1:23" ht="15.6" customHeight="1" x14ac:dyDescent="0.2">
      <c r="A74" s="94" t="s">
        <v>47</v>
      </c>
      <c r="B74" s="36" t="s">
        <v>8</v>
      </c>
      <c r="C74" s="25">
        <f t="shared" ref="C74" si="209">C73</f>
        <v>0</v>
      </c>
      <c r="D74" s="5">
        <f t="shared" ref="D74" si="210">C74-D72+D73</f>
        <v>1</v>
      </c>
      <c r="E74" s="5">
        <f t="shared" ref="E74" si="211">D74-E72+E73</f>
        <v>1</v>
      </c>
      <c r="F74" s="5">
        <f t="shared" ref="F74" si="212">E74-F72+F73</f>
        <v>2</v>
      </c>
      <c r="G74" s="5">
        <f t="shared" ref="G74" si="213">F74-G72+G73</f>
        <v>2</v>
      </c>
      <c r="H74" s="5">
        <f t="shared" ref="H74" si="214">G74-H72+H73</f>
        <v>2</v>
      </c>
      <c r="I74" s="5">
        <f t="shared" ref="I74" si="215">H74-I72+I73</f>
        <v>5</v>
      </c>
      <c r="J74" s="5">
        <f t="shared" ref="J74" si="216">I74-J72+J73</f>
        <v>12</v>
      </c>
      <c r="K74" s="5">
        <f t="shared" ref="K74" si="217">J74-K72+K73</f>
        <v>10</v>
      </c>
      <c r="L74" s="5">
        <f t="shared" ref="L74" si="218">K74-L72+L73</f>
        <v>11</v>
      </c>
      <c r="M74" s="5">
        <f t="shared" ref="M74" si="219">L74-M72+M73</f>
        <v>14</v>
      </c>
      <c r="N74" s="5">
        <f t="shared" ref="N74" si="220">M74-N72+N73</f>
        <v>14</v>
      </c>
      <c r="O74" s="5">
        <f t="shared" ref="O74" si="221">N74-O72+O73</f>
        <v>11</v>
      </c>
      <c r="P74" s="5">
        <f t="shared" ref="P74" si="222">O74-P72+P73</f>
        <v>3</v>
      </c>
      <c r="Q74" s="5">
        <f t="shared" ref="Q74" si="223">P74-Q72+Q73</f>
        <v>0</v>
      </c>
      <c r="R74" s="43">
        <f t="shared" ref="R74" si="224">Q74-R72</f>
        <v>0</v>
      </c>
      <c r="S74" s="44"/>
      <c r="T74" s="3">
        <f t="shared" ref="T74" si="225">MAX(C74:R74)</f>
        <v>14</v>
      </c>
      <c r="U74" s="65"/>
      <c r="V74" s="65"/>
      <c r="W74" s="65"/>
    </row>
    <row r="75" spans="1:23" ht="15.6" customHeight="1" x14ac:dyDescent="0.2">
      <c r="A75" s="95"/>
      <c r="B75" s="36" t="s">
        <v>9</v>
      </c>
      <c r="C75" s="37"/>
      <c r="D75" s="6"/>
      <c r="E75" s="7">
        <v>10.55</v>
      </c>
      <c r="F75" s="6"/>
      <c r="G75" s="6"/>
      <c r="H75" s="6"/>
      <c r="I75" s="8">
        <v>10.58</v>
      </c>
      <c r="J75" s="6"/>
      <c r="K75" s="6"/>
      <c r="L75" s="8">
        <v>11.05</v>
      </c>
      <c r="M75" s="8">
        <v>11.07</v>
      </c>
      <c r="N75" s="6"/>
      <c r="O75" s="8">
        <v>11.11</v>
      </c>
      <c r="P75" s="6"/>
      <c r="Q75" s="6"/>
      <c r="R75" s="45">
        <v>11.16</v>
      </c>
      <c r="S75" s="46">
        <v>23</v>
      </c>
      <c r="T75" s="19"/>
      <c r="U75" s="65"/>
      <c r="V75" s="65"/>
      <c r="W75" s="65"/>
    </row>
    <row r="76" spans="1:23" ht="15.6" customHeight="1" x14ac:dyDescent="0.2">
      <c r="A76" s="96"/>
      <c r="B76" s="38" t="s">
        <v>10</v>
      </c>
      <c r="C76" s="39">
        <v>10.53</v>
      </c>
      <c r="D76" s="10"/>
      <c r="E76" s="9">
        <f t="shared" ref="E76" si="226">E75</f>
        <v>10.55</v>
      </c>
      <c r="F76" s="10"/>
      <c r="G76" s="10"/>
      <c r="H76" s="10"/>
      <c r="I76" s="9">
        <f t="shared" ref="I76" si="227">I75</f>
        <v>10.58</v>
      </c>
      <c r="J76" s="10"/>
      <c r="K76" s="10"/>
      <c r="L76" s="9">
        <f t="shared" ref="L76:M76" si="228">L75</f>
        <v>11.05</v>
      </c>
      <c r="M76" s="9">
        <f t="shared" si="228"/>
        <v>11.07</v>
      </c>
      <c r="N76" s="10"/>
      <c r="O76" s="9">
        <f t="shared" ref="O76" si="229">O75</f>
        <v>11.11</v>
      </c>
      <c r="P76" s="10"/>
      <c r="Q76" s="10"/>
      <c r="R76" s="47"/>
      <c r="S76" s="44"/>
      <c r="T76" s="20"/>
      <c r="U76" s="65"/>
      <c r="V76" s="65"/>
      <c r="W76" s="65"/>
    </row>
    <row r="77" spans="1:23" ht="15.6" customHeight="1" thickBot="1" x14ac:dyDescent="0.25">
      <c r="A77" s="67">
        <v>203</v>
      </c>
      <c r="B77" s="67" t="s">
        <v>11</v>
      </c>
      <c r="C77" s="74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3"/>
      <c r="U77" s="65"/>
      <c r="V77" s="65"/>
      <c r="W77" s="65"/>
    </row>
    <row r="78" spans="1:23" ht="15.6" customHeight="1" x14ac:dyDescent="0.2">
      <c r="A78" s="73"/>
      <c r="B78" s="33" t="s">
        <v>5</v>
      </c>
      <c r="C78" s="34"/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2</v>
      </c>
      <c r="L78" s="31">
        <v>9</v>
      </c>
      <c r="M78" s="31">
        <v>2</v>
      </c>
      <c r="N78" s="31">
        <v>2</v>
      </c>
      <c r="O78" s="31">
        <v>3</v>
      </c>
      <c r="P78" s="31">
        <v>5</v>
      </c>
      <c r="Q78" s="31">
        <v>7</v>
      </c>
      <c r="R78" s="40">
        <v>0</v>
      </c>
      <c r="S78" s="41" t="s">
        <v>6</v>
      </c>
      <c r="T78" s="61"/>
      <c r="U78" s="65"/>
      <c r="V78" s="65"/>
      <c r="W78" s="65"/>
    </row>
    <row r="79" spans="1:23" ht="15.6" customHeight="1" x14ac:dyDescent="0.2">
      <c r="A79" s="35">
        <v>11.15</v>
      </c>
      <c r="B79" s="36" t="s">
        <v>7</v>
      </c>
      <c r="C79" s="25">
        <v>2</v>
      </c>
      <c r="D79" s="4">
        <v>2</v>
      </c>
      <c r="E79" s="4">
        <v>2</v>
      </c>
      <c r="F79" s="4">
        <v>2</v>
      </c>
      <c r="G79" s="4">
        <v>1</v>
      </c>
      <c r="H79" s="4">
        <v>0</v>
      </c>
      <c r="I79" s="4">
        <v>1</v>
      </c>
      <c r="J79" s="4">
        <v>4</v>
      </c>
      <c r="K79" s="4">
        <v>3</v>
      </c>
      <c r="L79" s="4">
        <v>9</v>
      </c>
      <c r="M79" s="4">
        <v>4</v>
      </c>
      <c r="N79" s="4">
        <v>0</v>
      </c>
      <c r="O79" s="4">
        <v>0</v>
      </c>
      <c r="P79" s="4">
        <v>0</v>
      </c>
      <c r="Q79" s="4">
        <v>0</v>
      </c>
      <c r="R79" s="24"/>
      <c r="S79" s="42">
        <f t="shared" ref="S79" si="230">SUM(C79:Q79)</f>
        <v>30</v>
      </c>
      <c r="T79" s="19"/>
      <c r="U79" s="65"/>
      <c r="V79" s="65"/>
      <c r="W79" s="65"/>
    </row>
    <row r="80" spans="1:23" ht="15.6" customHeight="1" x14ac:dyDescent="0.2">
      <c r="A80" s="94" t="s">
        <v>47</v>
      </c>
      <c r="B80" s="36" t="s">
        <v>8</v>
      </c>
      <c r="C80" s="25">
        <f t="shared" ref="C80" si="231">C79</f>
        <v>2</v>
      </c>
      <c r="D80" s="5">
        <f t="shared" ref="D80" si="232">C80-D78+D79</f>
        <v>4</v>
      </c>
      <c r="E80" s="5">
        <f t="shared" ref="E80" si="233">D80-E78+E79</f>
        <v>6</v>
      </c>
      <c r="F80" s="5">
        <f t="shared" ref="F80" si="234">E80-F78+F79</f>
        <v>8</v>
      </c>
      <c r="G80" s="5">
        <f t="shared" ref="G80" si="235">F80-G78+G79</f>
        <v>9</v>
      </c>
      <c r="H80" s="5">
        <f t="shared" ref="H80" si="236">G80-H78+H79</f>
        <v>9</v>
      </c>
      <c r="I80" s="5">
        <f t="shared" ref="I80" si="237">H80-I78+I79</f>
        <v>10</v>
      </c>
      <c r="J80" s="5">
        <f t="shared" ref="J80" si="238">I80-J78+J79</f>
        <v>14</v>
      </c>
      <c r="K80" s="5">
        <f t="shared" ref="K80" si="239">J80-K78+K79</f>
        <v>15</v>
      </c>
      <c r="L80" s="5">
        <f t="shared" ref="L80" si="240">K80-L78+L79</f>
        <v>15</v>
      </c>
      <c r="M80" s="5">
        <f t="shared" ref="M80" si="241">L80-M78+M79</f>
        <v>17</v>
      </c>
      <c r="N80" s="5">
        <f t="shared" ref="N80" si="242">M80-N78+N79</f>
        <v>15</v>
      </c>
      <c r="O80" s="5">
        <f t="shared" ref="O80" si="243">N80-O78+O79</f>
        <v>12</v>
      </c>
      <c r="P80" s="5">
        <f t="shared" ref="P80" si="244">O80-P78+P79</f>
        <v>7</v>
      </c>
      <c r="Q80" s="5">
        <f t="shared" ref="Q80" si="245">P80-Q78+Q79</f>
        <v>0</v>
      </c>
      <c r="R80" s="43">
        <f t="shared" ref="R80" si="246">Q80-R78</f>
        <v>0</v>
      </c>
      <c r="S80" s="44"/>
      <c r="T80" s="3">
        <f t="shared" ref="T80" si="247">MAX(C80:R80)</f>
        <v>17</v>
      </c>
      <c r="U80" s="65"/>
      <c r="V80" s="65"/>
      <c r="W80" s="65"/>
    </row>
    <row r="81" spans="1:23" ht="15.6" customHeight="1" x14ac:dyDescent="0.2">
      <c r="A81" s="95"/>
      <c r="B81" s="36" t="s">
        <v>9</v>
      </c>
      <c r="C81" s="37"/>
      <c r="D81" s="6"/>
      <c r="E81" s="7">
        <v>11.19</v>
      </c>
      <c r="F81" s="6"/>
      <c r="G81" s="6"/>
      <c r="H81" s="6"/>
      <c r="I81" s="8">
        <v>11.24</v>
      </c>
      <c r="J81" s="6"/>
      <c r="K81" s="6"/>
      <c r="L81" s="8">
        <v>11.29</v>
      </c>
      <c r="M81" s="8">
        <v>11.33</v>
      </c>
      <c r="N81" s="6"/>
      <c r="O81" s="8">
        <v>11.39</v>
      </c>
      <c r="P81" s="6"/>
      <c r="Q81" s="6"/>
      <c r="R81" s="45">
        <v>11.43</v>
      </c>
      <c r="S81" s="46">
        <v>27</v>
      </c>
      <c r="T81" s="19"/>
      <c r="U81" s="65"/>
      <c r="V81" s="65"/>
      <c r="W81" s="65"/>
    </row>
    <row r="82" spans="1:23" ht="15.6" customHeight="1" x14ac:dyDescent="0.2">
      <c r="A82" s="96"/>
      <c r="B82" s="38" t="s">
        <v>10</v>
      </c>
      <c r="C82" s="39">
        <v>11.16</v>
      </c>
      <c r="D82" s="10"/>
      <c r="E82" s="9">
        <f t="shared" ref="E82" si="248">E81</f>
        <v>11.19</v>
      </c>
      <c r="F82" s="10"/>
      <c r="G82" s="10"/>
      <c r="H82" s="10"/>
      <c r="I82" s="9">
        <f t="shared" ref="I82" si="249">I81</f>
        <v>11.24</v>
      </c>
      <c r="J82" s="10"/>
      <c r="K82" s="10"/>
      <c r="L82" s="9">
        <v>11.3</v>
      </c>
      <c r="M82" s="9">
        <f t="shared" ref="M82" si="250">M81</f>
        <v>11.33</v>
      </c>
      <c r="N82" s="10"/>
      <c r="O82" s="9">
        <f t="shared" ref="O82" si="251">O81</f>
        <v>11.39</v>
      </c>
      <c r="P82" s="10"/>
      <c r="Q82" s="10"/>
      <c r="R82" s="47"/>
      <c r="S82" s="44"/>
      <c r="T82" s="20"/>
      <c r="U82" s="65"/>
      <c r="V82" s="65"/>
      <c r="W82" s="65"/>
    </row>
    <row r="83" spans="1:23" ht="15.6" customHeight="1" thickBot="1" x14ac:dyDescent="0.25">
      <c r="A83" s="67">
        <v>511</v>
      </c>
      <c r="B83" s="67" t="s">
        <v>11</v>
      </c>
      <c r="C83" s="74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9"/>
      <c r="S83" s="70"/>
      <c r="T83" s="3"/>
      <c r="U83" s="65"/>
      <c r="V83" s="65"/>
      <c r="W83" s="65"/>
    </row>
    <row r="84" spans="1:23" ht="15.6" customHeight="1" x14ac:dyDescent="0.2">
      <c r="A84" s="73"/>
      <c r="B84" s="33" t="s">
        <v>5</v>
      </c>
      <c r="C84" s="34"/>
      <c r="D84" s="31">
        <v>0</v>
      </c>
      <c r="E84" s="31">
        <v>0</v>
      </c>
      <c r="F84" s="31">
        <v>2</v>
      </c>
      <c r="G84" s="31">
        <v>0</v>
      </c>
      <c r="H84" s="31">
        <v>2</v>
      </c>
      <c r="I84" s="31">
        <v>0</v>
      </c>
      <c r="J84" s="31">
        <v>0</v>
      </c>
      <c r="K84" s="31">
        <v>3</v>
      </c>
      <c r="L84" s="31">
        <v>6</v>
      </c>
      <c r="M84" s="31">
        <v>0</v>
      </c>
      <c r="N84" s="31">
        <v>0</v>
      </c>
      <c r="O84" s="31">
        <v>10</v>
      </c>
      <c r="P84" s="31">
        <v>15</v>
      </c>
      <c r="Q84" s="31">
        <v>7</v>
      </c>
      <c r="R84" s="40">
        <v>2</v>
      </c>
      <c r="S84" s="41" t="s">
        <v>6</v>
      </c>
      <c r="T84" s="61"/>
      <c r="U84" s="65"/>
      <c r="V84" s="65"/>
      <c r="W84" s="65"/>
    </row>
    <row r="85" spans="1:23" ht="15.6" customHeight="1" x14ac:dyDescent="0.2">
      <c r="A85" s="35">
        <v>11.45</v>
      </c>
      <c r="B85" s="36" t="s">
        <v>7</v>
      </c>
      <c r="C85" s="25">
        <v>0</v>
      </c>
      <c r="D85" s="4">
        <v>4</v>
      </c>
      <c r="E85" s="4">
        <v>3</v>
      </c>
      <c r="F85" s="4">
        <v>0</v>
      </c>
      <c r="G85" s="4">
        <v>3</v>
      </c>
      <c r="H85" s="4">
        <v>1</v>
      </c>
      <c r="I85" s="4">
        <v>0</v>
      </c>
      <c r="J85" s="4">
        <v>2</v>
      </c>
      <c r="K85" s="4">
        <v>1</v>
      </c>
      <c r="L85" s="4">
        <v>22</v>
      </c>
      <c r="M85" s="4">
        <v>11</v>
      </c>
      <c r="N85" s="4">
        <v>0</v>
      </c>
      <c r="O85" s="4">
        <v>0</v>
      </c>
      <c r="P85" s="4">
        <v>0</v>
      </c>
      <c r="Q85" s="4">
        <v>0</v>
      </c>
      <c r="R85" s="24"/>
      <c r="S85" s="42">
        <f t="shared" ref="S85" si="252">SUM(C85:Q85)</f>
        <v>47</v>
      </c>
      <c r="T85" s="19"/>
      <c r="U85" s="65"/>
      <c r="V85" s="65"/>
      <c r="W85" s="65"/>
    </row>
    <row r="86" spans="1:23" ht="15.6" customHeight="1" x14ac:dyDescent="0.2">
      <c r="A86" s="94" t="s">
        <v>47</v>
      </c>
      <c r="B86" s="36" t="s">
        <v>8</v>
      </c>
      <c r="C86" s="25">
        <f t="shared" ref="C86" si="253">C85</f>
        <v>0</v>
      </c>
      <c r="D86" s="5">
        <f t="shared" ref="D86" si="254">C86-D84+D85</f>
        <v>4</v>
      </c>
      <c r="E86" s="5">
        <f t="shared" ref="E86" si="255">D86-E84+E85</f>
        <v>7</v>
      </c>
      <c r="F86" s="5">
        <f t="shared" ref="F86" si="256">E86-F84+F85</f>
        <v>5</v>
      </c>
      <c r="G86" s="5">
        <f t="shared" ref="G86" si="257">F86-G84+G85</f>
        <v>8</v>
      </c>
      <c r="H86" s="5">
        <f t="shared" ref="H86" si="258">G86-H84+H85</f>
        <v>7</v>
      </c>
      <c r="I86" s="5">
        <f t="shared" ref="I86" si="259">H86-I84+I85</f>
        <v>7</v>
      </c>
      <c r="J86" s="5">
        <f t="shared" ref="J86" si="260">I86-J84+J85</f>
        <v>9</v>
      </c>
      <c r="K86" s="5">
        <f t="shared" ref="K86" si="261">J86-K84+K85</f>
        <v>7</v>
      </c>
      <c r="L86" s="5">
        <f t="shared" ref="L86" si="262">K86-L84+L85</f>
        <v>23</v>
      </c>
      <c r="M86" s="5">
        <f t="shared" ref="M86" si="263">L86-M84+M85</f>
        <v>34</v>
      </c>
      <c r="N86" s="5">
        <f t="shared" ref="N86" si="264">M86-N84+N85</f>
        <v>34</v>
      </c>
      <c r="O86" s="5">
        <f t="shared" ref="O86" si="265">N86-O84+O85</f>
        <v>24</v>
      </c>
      <c r="P86" s="5">
        <f t="shared" ref="P86" si="266">O86-P84+P85</f>
        <v>9</v>
      </c>
      <c r="Q86" s="5">
        <f t="shared" ref="Q86" si="267">P86-Q84+Q85</f>
        <v>2</v>
      </c>
      <c r="R86" s="43">
        <f t="shared" ref="R86" si="268">Q86-R84</f>
        <v>0</v>
      </c>
      <c r="S86" s="44"/>
      <c r="T86" s="3">
        <f t="shared" ref="T86" si="269">MAX(C86:R86)</f>
        <v>34</v>
      </c>
      <c r="U86" s="65"/>
      <c r="V86" s="65"/>
      <c r="W86" s="65"/>
    </row>
    <row r="87" spans="1:23" ht="15.6" customHeight="1" x14ac:dyDescent="0.2">
      <c r="A87" s="95"/>
      <c r="B87" s="36" t="s">
        <v>9</v>
      </c>
      <c r="C87" s="37"/>
      <c r="D87" s="6"/>
      <c r="E87" s="7">
        <v>11.48</v>
      </c>
      <c r="F87" s="6"/>
      <c r="G87" s="6"/>
      <c r="H87" s="6"/>
      <c r="I87" s="8">
        <v>11.52</v>
      </c>
      <c r="J87" s="6"/>
      <c r="K87" s="6"/>
      <c r="L87" s="8">
        <v>11.57</v>
      </c>
      <c r="M87" s="8">
        <v>11.59</v>
      </c>
      <c r="N87" s="6"/>
      <c r="O87" s="8">
        <v>12.04</v>
      </c>
      <c r="P87" s="6"/>
      <c r="Q87" s="6"/>
      <c r="R87" s="45">
        <v>12.09</v>
      </c>
      <c r="S87" s="46">
        <v>24</v>
      </c>
      <c r="T87" s="19"/>
      <c r="U87" s="65"/>
      <c r="V87" s="65"/>
      <c r="W87" s="65"/>
    </row>
    <row r="88" spans="1:23" ht="15.6" customHeight="1" x14ac:dyDescent="0.2">
      <c r="A88" s="96"/>
      <c r="B88" s="38" t="s">
        <v>10</v>
      </c>
      <c r="C88" s="39">
        <v>11.45</v>
      </c>
      <c r="D88" s="10"/>
      <c r="E88" s="9">
        <f t="shared" ref="E88" si="270">E87</f>
        <v>11.48</v>
      </c>
      <c r="F88" s="10"/>
      <c r="G88" s="10"/>
      <c r="H88" s="10"/>
      <c r="I88" s="9">
        <f t="shared" ref="I88" si="271">I87</f>
        <v>11.52</v>
      </c>
      <c r="J88" s="10"/>
      <c r="K88" s="10"/>
      <c r="L88" s="9">
        <v>11.58</v>
      </c>
      <c r="M88" s="9">
        <f t="shared" ref="M88" si="272">M87</f>
        <v>11.59</v>
      </c>
      <c r="N88" s="10"/>
      <c r="O88" s="9">
        <f t="shared" ref="O88" si="273">O87</f>
        <v>12.04</v>
      </c>
      <c r="P88" s="10"/>
      <c r="Q88" s="10"/>
      <c r="R88" s="47"/>
      <c r="S88" s="44"/>
      <c r="T88" s="20"/>
      <c r="U88" s="65"/>
      <c r="V88" s="65"/>
      <c r="W88" s="65"/>
    </row>
    <row r="89" spans="1:23" ht="15.6" customHeight="1" thickBot="1" x14ac:dyDescent="0.25">
      <c r="A89" s="67">
        <v>203</v>
      </c>
      <c r="B89" s="67" t="s">
        <v>11</v>
      </c>
      <c r="C89" s="74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9"/>
      <c r="S89" s="70"/>
      <c r="T89" s="3"/>
      <c r="U89" s="65"/>
      <c r="V89" s="65"/>
      <c r="W89" s="65"/>
    </row>
    <row r="90" spans="1:23" ht="15.6" customHeight="1" x14ac:dyDescent="0.2">
      <c r="A90" s="73"/>
      <c r="B90" s="33" t="s">
        <v>5</v>
      </c>
      <c r="C90" s="34"/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2</v>
      </c>
      <c r="K90" s="31">
        <v>2</v>
      </c>
      <c r="L90" s="31">
        <v>9</v>
      </c>
      <c r="M90" s="31">
        <v>2</v>
      </c>
      <c r="N90" s="31">
        <v>2</v>
      </c>
      <c r="O90" s="31">
        <v>9</v>
      </c>
      <c r="P90" s="31">
        <v>19</v>
      </c>
      <c r="Q90" s="31">
        <v>2</v>
      </c>
      <c r="R90" s="40">
        <v>1</v>
      </c>
      <c r="S90" s="41" t="s">
        <v>6</v>
      </c>
      <c r="T90" s="61"/>
      <c r="U90" s="65"/>
      <c r="V90" s="65"/>
      <c r="W90" s="65"/>
    </row>
    <row r="91" spans="1:23" ht="15.6" customHeight="1" x14ac:dyDescent="0.2">
      <c r="A91" s="35">
        <v>12.15</v>
      </c>
      <c r="B91" s="36" t="s">
        <v>7</v>
      </c>
      <c r="C91" s="25">
        <v>0</v>
      </c>
      <c r="D91" s="4">
        <v>2</v>
      </c>
      <c r="E91" s="4">
        <v>4</v>
      </c>
      <c r="F91" s="4">
        <v>3</v>
      </c>
      <c r="G91" s="4">
        <v>0</v>
      </c>
      <c r="H91" s="4">
        <v>0</v>
      </c>
      <c r="I91" s="4">
        <v>0</v>
      </c>
      <c r="J91" s="4">
        <v>6</v>
      </c>
      <c r="K91" s="4">
        <v>9</v>
      </c>
      <c r="L91" s="4">
        <v>13</v>
      </c>
      <c r="M91" s="4">
        <v>10</v>
      </c>
      <c r="N91" s="4">
        <v>1</v>
      </c>
      <c r="O91" s="4">
        <v>0</v>
      </c>
      <c r="P91" s="4">
        <v>0</v>
      </c>
      <c r="Q91" s="4">
        <v>0</v>
      </c>
      <c r="R91" s="24"/>
      <c r="S91" s="42">
        <f>SUM(C91:Q91)</f>
        <v>48</v>
      </c>
      <c r="T91" s="19"/>
      <c r="U91" s="65"/>
      <c r="V91" s="65"/>
      <c r="W91" s="65"/>
    </row>
    <row r="92" spans="1:23" ht="15.6" customHeight="1" x14ac:dyDescent="0.2">
      <c r="A92" s="94" t="s">
        <v>47</v>
      </c>
      <c r="B92" s="36" t="s">
        <v>8</v>
      </c>
      <c r="C92" s="25">
        <f>C91</f>
        <v>0</v>
      </c>
      <c r="D92" s="5">
        <f t="shared" ref="D92" si="274">C92-D90+D91</f>
        <v>2</v>
      </c>
      <c r="E92" s="5">
        <f>D92-E90+E91</f>
        <v>6</v>
      </c>
      <c r="F92" s="5">
        <f t="shared" ref="F92" si="275">E92-F90+F91</f>
        <v>9</v>
      </c>
      <c r="G92" s="5">
        <f t="shared" ref="G92" si="276">F92-G90+G91</f>
        <v>9</v>
      </c>
      <c r="H92" s="5">
        <f t="shared" ref="H92" si="277">G92-H90+H91</f>
        <v>9</v>
      </c>
      <c r="I92" s="5">
        <f t="shared" ref="I92" si="278">H92-I90+I91</f>
        <v>9</v>
      </c>
      <c r="J92" s="5">
        <f t="shared" ref="J92" si="279">I92-J90+J91</f>
        <v>13</v>
      </c>
      <c r="K92" s="5">
        <f t="shared" ref="K92" si="280">J92-K90+K91</f>
        <v>20</v>
      </c>
      <c r="L92" s="5">
        <f t="shared" ref="L92" si="281">K92-L90+L91</f>
        <v>24</v>
      </c>
      <c r="M92" s="5">
        <f t="shared" ref="M92" si="282">L92-M90+M91</f>
        <v>32</v>
      </c>
      <c r="N92" s="5">
        <f t="shared" ref="N92" si="283">M92-N90+N91</f>
        <v>31</v>
      </c>
      <c r="O92" s="5">
        <f t="shared" ref="O92" si="284">N92-O90+O91</f>
        <v>22</v>
      </c>
      <c r="P92" s="5">
        <f t="shared" ref="P92" si="285">O92-P90+P91</f>
        <v>3</v>
      </c>
      <c r="Q92" s="5">
        <f t="shared" ref="Q92" si="286">P92-Q90+Q91</f>
        <v>1</v>
      </c>
      <c r="R92" s="43">
        <f>Q92-R90</f>
        <v>0</v>
      </c>
      <c r="S92" s="44"/>
      <c r="T92" s="3">
        <f>MAX(C92:R92)</f>
        <v>32</v>
      </c>
      <c r="U92" s="65"/>
      <c r="V92" s="65"/>
      <c r="W92" s="65"/>
    </row>
    <row r="93" spans="1:23" ht="15.6" customHeight="1" x14ac:dyDescent="0.2">
      <c r="A93" s="95"/>
      <c r="B93" s="36" t="s">
        <v>9</v>
      </c>
      <c r="C93" s="37"/>
      <c r="D93" s="6"/>
      <c r="E93" s="7">
        <v>12.18</v>
      </c>
      <c r="F93" s="6"/>
      <c r="G93" s="6"/>
      <c r="H93" s="6"/>
      <c r="I93" s="8">
        <v>12.21</v>
      </c>
      <c r="J93" s="6"/>
      <c r="K93" s="6"/>
      <c r="L93" s="8">
        <v>12.26</v>
      </c>
      <c r="M93" s="8">
        <v>12.3</v>
      </c>
      <c r="N93" s="6"/>
      <c r="O93" s="8">
        <v>12.34</v>
      </c>
      <c r="P93" s="6"/>
      <c r="Q93" s="6"/>
      <c r="R93" s="45">
        <v>12.4</v>
      </c>
      <c r="S93" s="46">
        <v>24</v>
      </c>
      <c r="T93" s="19"/>
      <c r="U93" s="65"/>
      <c r="V93" s="65"/>
      <c r="W93" s="65"/>
    </row>
    <row r="94" spans="1:23" ht="15.6" customHeight="1" x14ac:dyDescent="0.2">
      <c r="A94" s="96"/>
      <c r="B94" s="38" t="s">
        <v>10</v>
      </c>
      <c r="C94" s="39">
        <v>12.16</v>
      </c>
      <c r="D94" s="10"/>
      <c r="E94" s="9">
        <f>E93</f>
        <v>12.18</v>
      </c>
      <c r="F94" s="10"/>
      <c r="G94" s="10"/>
      <c r="H94" s="10"/>
      <c r="I94" s="9">
        <f>I93</f>
        <v>12.21</v>
      </c>
      <c r="J94" s="10"/>
      <c r="K94" s="10"/>
      <c r="L94" s="9">
        <v>12.27</v>
      </c>
      <c r="M94" s="9">
        <f>M93</f>
        <v>12.3</v>
      </c>
      <c r="N94" s="10"/>
      <c r="O94" s="9">
        <v>12.35</v>
      </c>
      <c r="P94" s="10"/>
      <c r="Q94" s="10"/>
      <c r="R94" s="47"/>
      <c r="S94" s="44"/>
      <c r="T94" s="20"/>
      <c r="U94" s="65"/>
      <c r="V94" s="65"/>
      <c r="W94" s="65"/>
    </row>
    <row r="95" spans="1:23" ht="15.6" customHeight="1" thickBot="1" x14ac:dyDescent="0.25">
      <c r="A95" s="67">
        <v>511</v>
      </c>
      <c r="B95" s="67" t="s">
        <v>11</v>
      </c>
      <c r="C95" s="74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9"/>
      <c r="S95" s="70"/>
      <c r="T95" s="3"/>
      <c r="U95" s="65"/>
      <c r="V95" s="65"/>
      <c r="W95" s="65"/>
    </row>
    <row r="96" spans="1:23" ht="15.6" customHeight="1" x14ac:dyDescent="0.2">
      <c r="A96" s="73"/>
      <c r="B96" s="33" t="s">
        <v>5</v>
      </c>
      <c r="C96" s="34"/>
      <c r="D96" s="31">
        <v>0</v>
      </c>
      <c r="E96" s="31">
        <v>0</v>
      </c>
      <c r="F96" s="31">
        <v>0</v>
      </c>
      <c r="G96" s="31">
        <v>0</v>
      </c>
      <c r="H96" s="31">
        <v>1</v>
      </c>
      <c r="I96" s="31">
        <v>0</v>
      </c>
      <c r="J96" s="31">
        <v>0</v>
      </c>
      <c r="K96" s="31">
        <v>4</v>
      </c>
      <c r="L96" s="31">
        <v>13</v>
      </c>
      <c r="M96" s="31">
        <v>1</v>
      </c>
      <c r="N96" s="31">
        <v>0</v>
      </c>
      <c r="O96" s="31">
        <v>5</v>
      </c>
      <c r="P96" s="31">
        <v>12</v>
      </c>
      <c r="Q96" s="31">
        <v>8</v>
      </c>
      <c r="R96" s="40">
        <v>2</v>
      </c>
      <c r="S96" s="41" t="s">
        <v>6</v>
      </c>
      <c r="T96" s="61"/>
      <c r="U96" s="65"/>
      <c r="V96" s="65"/>
      <c r="W96" s="65"/>
    </row>
    <row r="97" spans="1:23" ht="15.6" customHeight="1" x14ac:dyDescent="0.2">
      <c r="A97" s="35">
        <v>12.45</v>
      </c>
      <c r="B97" s="36" t="s">
        <v>7</v>
      </c>
      <c r="C97" s="25">
        <v>3</v>
      </c>
      <c r="D97" s="4">
        <v>4</v>
      </c>
      <c r="E97" s="4">
        <v>2</v>
      </c>
      <c r="F97" s="4">
        <v>2</v>
      </c>
      <c r="G97" s="4">
        <v>2</v>
      </c>
      <c r="H97" s="4">
        <v>0</v>
      </c>
      <c r="I97" s="4">
        <v>0</v>
      </c>
      <c r="J97" s="4">
        <v>6</v>
      </c>
      <c r="K97" s="4">
        <v>0</v>
      </c>
      <c r="L97" s="4">
        <v>16</v>
      </c>
      <c r="M97" s="4">
        <v>10</v>
      </c>
      <c r="N97" s="4">
        <v>1</v>
      </c>
      <c r="O97" s="4">
        <v>0</v>
      </c>
      <c r="P97" s="4">
        <v>0</v>
      </c>
      <c r="Q97" s="4">
        <v>0</v>
      </c>
      <c r="R97" s="24"/>
      <c r="S97" s="42">
        <f t="shared" ref="S97" si="287">SUM(C97:Q97)</f>
        <v>46</v>
      </c>
      <c r="T97" s="19"/>
      <c r="U97" s="65"/>
      <c r="V97" s="65"/>
      <c r="W97" s="65"/>
    </row>
    <row r="98" spans="1:23" ht="15.6" customHeight="1" x14ac:dyDescent="0.2">
      <c r="A98" s="94" t="s">
        <v>47</v>
      </c>
      <c r="B98" s="36" t="s">
        <v>8</v>
      </c>
      <c r="C98" s="25">
        <f t="shared" ref="C98" si="288">C97</f>
        <v>3</v>
      </c>
      <c r="D98" s="5">
        <f t="shared" ref="D98" si="289">C98-D96+D97</f>
        <v>7</v>
      </c>
      <c r="E98" s="5">
        <f t="shared" ref="E98" si="290">D98-E96+E97</f>
        <v>9</v>
      </c>
      <c r="F98" s="5">
        <f t="shared" ref="F98" si="291">E98-F96+F97</f>
        <v>11</v>
      </c>
      <c r="G98" s="5">
        <f t="shared" ref="G98" si="292">F98-G96+G97</f>
        <v>13</v>
      </c>
      <c r="H98" s="5">
        <f t="shared" ref="H98" si="293">G98-H96+H97</f>
        <v>12</v>
      </c>
      <c r="I98" s="5">
        <f t="shared" ref="I98" si="294">H98-I96+I97</f>
        <v>12</v>
      </c>
      <c r="J98" s="5">
        <f t="shared" ref="J98" si="295">I98-J96+J97</f>
        <v>18</v>
      </c>
      <c r="K98" s="5">
        <f t="shared" ref="K98" si="296">J98-K96+K97</f>
        <v>14</v>
      </c>
      <c r="L98" s="5">
        <f t="shared" ref="L98" si="297">K98-L96+L97</f>
        <v>17</v>
      </c>
      <c r="M98" s="5">
        <f t="shared" ref="M98" si="298">L98-M96+M97</f>
        <v>26</v>
      </c>
      <c r="N98" s="5">
        <f t="shared" ref="N98" si="299">M98-N96+N97</f>
        <v>27</v>
      </c>
      <c r="O98" s="5">
        <f t="shared" ref="O98" si="300">N98-O96+O97</f>
        <v>22</v>
      </c>
      <c r="P98" s="5">
        <f t="shared" ref="P98" si="301">O98-P96+P97</f>
        <v>10</v>
      </c>
      <c r="Q98" s="5">
        <f t="shared" ref="Q98" si="302">P98-Q96+Q97</f>
        <v>2</v>
      </c>
      <c r="R98" s="43">
        <f t="shared" ref="R98" si="303">Q98-R96</f>
        <v>0</v>
      </c>
      <c r="S98" s="44"/>
      <c r="T98" s="3">
        <f t="shared" ref="T98" si="304">MAX(C98:R98)</f>
        <v>27</v>
      </c>
      <c r="U98" s="65"/>
      <c r="V98" s="65"/>
      <c r="W98" s="65"/>
    </row>
    <row r="99" spans="1:23" ht="15.6" customHeight="1" x14ac:dyDescent="0.2">
      <c r="A99" s="95"/>
      <c r="B99" s="36" t="s">
        <v>9</v>
      </c>
      <c r="C99" s="37"/>
      <c r="D99" s="6"/>
      <c r="E99" s="7">
        <v>12.49</v>
      </c>
      <c r="F99" s="6"/>
      <c r="G99" s="6"/>
      <c r="H99" s="6"/>
      <c r="I99" s="8">
        <v>12.52</v>
      </c>
      <c r="J99" s="6"/>
      <c r="K99" s="6"/>
      <c r="L99" s="8">
        <v>12.58</v>
      </c>
      <c r="M99" s="8">
        <v>13.01</v>
      </c>
      <c r="N99" s="6"/>
      <c r="O99" s="8">
        <v>13.07</v>
      </c>
      <c r="P99" s="6"/>
      <c r="Q99" s="6"/>
      <c r="R99" s="45">
        <v>13.12</v>
      </c>
      <c r="S99" s="46">
        <v>26</v>
      </c>
      <c r="T99" s="19"/>
      <c r="U99" s="65"/>
      <c r="V99" s="65"/>
      <c r="W99" s="65"/>
    </row>
    <row r="100" spans="1:23" ht="15.6" customHeight="1" x14ac:dyDescent="0.2">
      <c r="A100" s="96"/>
      <c r="B100" s="38" t="s">
        <v>10</v>
      </c>
      <c r="C100" s="39">
        <v>12.46</v>
      </c>
      <c r="D100" s="10"/>
      <c r="E100" s="9">
        <f t="shared" ref="E100" si="305">E99</f>
        <v>12.49</v>
      </c>
      <c r="F100" s="10"/>
      <c r="G100" s="10"/>
      <c r="H100" s="10"/>
      <c r="I100" s="9">
        <f t="shared" ref="I100" si="306">I99</f>
        <v>12.52</v>
      </c>
      <c r="J100" s="10"/>
      <c r="K100" s="10"/>
      <c r="L100" s="9">
        <f t="shared" ref="L100:M100" si="307">L99</f>
        <v>12.58</v>
      </c>
      <c r="M100" s="9">
        <f t="shared" si="307"/>
        <v>13.01</v>
      </c>
      <c r="N100" s="10"/>
      <c r="O100" s="9">
        <f t="shared" ref="O100" si="308">O99</f>
        <v>13.07</v>
      </c>
      <c r="P100" s="10"/>
      <c r="Q100" s="10"/>
      <c r="R100" s="47"/>
      <c r="S100" s="44"/>
      <c r="T100" s="20"/>
      <c r="U100" s="65"/>
      <c r="V100" s="65"/>
      <c r="W100" s="65"/>
    </row>
    <row r="101" spans="1:23" ht="15.6" customHeight="1" thickBot="1" x14ac:dyDescent="0.25">
      <c r="A101" s="67">
        <v>203</v>
      </c>
      <c r="B101" s="67" t="s">
        <v>11</v>
      </c>
      <c r="C101" s="74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9"/>
      <c r="S101" s="70"/>
      <c r="T101" s="3"/>
      <c r="U101" s="65"/>
      <c r="V101" s="65"/>
      <c r="W101" s="65"/>
    </row>
    <row r="102" spans="1:23" ht="15.6" customHeight="1" x14ac:dyDescent="0.2">
      <c r="A102" s="73"/>
      <c r="B102" s="33" t="s">
        <v>5</v>
      </c>
      <c r="C102" s="34"/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3</v>
      </c>
      <c r="L102" s="31">
        <v>18</v>
      </c>
      <c r="M102" s="31">
        <v>3</v>
      </c>
      <c r="N102" s="31">
        <v>2</v>
      </c>
      <c r="O102" s="31">
        <v>3</v>
      </c>
      <c r="P102" s="31">
        <v>10</v>
      </c>
      <c r="Q102" s="31">
        <v>1</v>
      </c>
      <c r="R102" s="40">
        <v>1</v>
      </c>
      <c r="S102" s="41" t="s">
        <v>6</v>
      </c>
      <c r="T102" s="61"/>
      <c r="U102" s="65"/>
      <c r="V102" s="65"/>
      <c r="W102" s="65"/>
    </row>
    <row r="103" spans="1:23" ht="15.6" customHeight="1" x14ac:dyDescent="0.2">
      <c r="A103" s="35">
        <v>13.15</v>
      </c>
      <c r="B103" s="36" t="s">
        <v>7</v>
      </c>
      <c r="C103" s="25">
        <v>1</v>
      </c>
      <c r="D103" s="4">
        <v>2</v>
      </c>
      <c r="E103" s="4">
        <v>1</v>
      </c>
      <c r="F103" s="4">
        <v>1</v>
      </c>
      <c r="G103" s="4">
        <v>2</v>
      </c>
      <c r="H103" s="4">
        <v>1</v>
      </c>
      <c r="I103" s="4">
        <v>7</v>
      </c>
      <c r="J103" s="4">
        <v>6</v>
      </c>
      <c r="K103" s="4">
        <v>3</v>
      </c>
      <c r="L103" s="4">
        <v>16</v>
      </c>
      <c r="M103" s="4">
        <v>2</v>
      </c>
      <c r="N103" s="4">
        <v>0</v>
      </c>
      <c r="O103" s="4">
        <v>0</v>
      </c>
      <c r="P103" s="4">
        <v>0</v>
      </c>
      <c r="Q103" s="4">
        <v>0</v>
      </c>
      <c r="R103" s="24"/>
      <c r="S103" s="42">
        <f t="shared" ref="S103" si="309">SUM(C103:Q103)</f>
        <v>42</v>
      </c>
      <c r="T103" s="19"/>
      <c r="U103" s="65"/>
      <c r="V103" s="65"/>
      <c r="W103" s="65"/>
    </row>
    <row r="104" spans="1:23" ht="15.6" customHeight="1" x14ac:dyDescent="0.2">
      <c r="A104" s="94" t="s">
        <v>47</v>
      </c>
      <c r="B104" s="36" t="s">
        <v>8</v>
      </c>
      <c r="C104" s="25">
        <f t="shared" ref="C104" si="310">C103</f>
        <v>1</v>
      </c>
      <c r="D104" s="5">
        <f t="shared" ref="D104" si="311">C104-D102+D103</f>
        <v>3</v>
      </c>
      <c r="E104" s="5">
        <f t="shared" ref="E104" si="312">D104-E102+E103</f>
        <v>4</v>
      </c>
      <c r="F104" s="5">
        <f t="shared" ref="F104" si="313">E104-F102+F103</f>
        <v>5</v>
      </c>
      <c r="G104" s="5">
        <f t="shared" ref="G104" si="314">F104-G102+G103</f>
        <v>7</v>
      </c>
      <c r="H104" s="5">
        <f t="shared" ref="H104" si="315">G104-H102+H103</f>
        <v>8</v>
      </c>
      <c r="I104" s="5">
        <f t="shared" ref="I104" si="316">H104-I102+I103</f>
        <v>15</v>
      </c>
      <c r="J104" s="5">
        <f t="shared" ref="J104" si="317">I104-J102+J103</f>
        <v>20</v>
      </c>
      <c r="K104" s="5">
        <f t="shared" ref="K104" si="318">J104-K102+K103</f>
        <v>20</v>
      </c>
      <c r="L104" s="5">
        <f t="shared" ref="L104" si="319">K104-L102+L103</f>
        <v>18</v>
      </c>
      <c r="M104" s="5">
        <f t="shared" ref="M104" si="320">L104-M102+M103</f>
        <v>17</v>
      </c>
      <c r="N104" s="5">
        <f t="shared" ref="N104" si="321">M104-N102+N103</f>
        <v>15</v>
      </c>
      <c r="O104" s="5">
        <f t="shared" ref="O104" si="322">N104-O102+O103</f>
        <v>12</v>
      </c>
      <c r="P104" s="5">
        <f t="shared" ref="P104" si="323">O104-P102+P103</f>
        <v>2</v>
      </c>
      <c r="Q104" s="5">
        <f t="shared" ref="Q104" si="324">P104-Q102+Q103</f>
        <v>1</v>
      </c>
      <c r="R104" s="43">
        <f t="shared" ref="R104" si="325">Q104-R102</f>
        <v>0</v>
      </c>
      <c r="S104" s="44"/>
      <c r="T104" s="3">
        <f t="shared" ref="T104" si="326">MAX(C104:R104)</f>
        <v>20</v>
      </c>
      <c r="U104" s="65"/>
      <c r="V104" s="65"/>
      <c r="W104" s="65"/>
    </row>
    <row r="105" spans="1:23" ht="15.6" customHeight="1" x14ac:dyDescent="0.2">
      <c r="A105" s="95"/>
      <c r="B105" s="36" t="s">
        <v>9</v>
      </c>
      <c r="C105" s="37"/>
      <c r="D105" s="6"/>
      <c r="E105" s="7">
        <v>13.2</v>
      </c>
      <c r="F105" s="6"/>
      <c r="G105" s="6"/>
      <c r="H105" s="6"/>
      <c r="I105" s="8">
        <v>13.23</v>
      </c>
      <c r="J105" s="6"/>
      <c r="K105" s="6"/>
      <c r="L105" s="8">
        <v>13.29</v>
      </c>
      <c r="M105" s="8">
        <v>13.31</v>
      </c>
      <c r="N105" s="6"/>
      <c r="O105" s="8">
        <v>13.36</v>
      </c>
      <c r="P105" s="6"/>
      <c r="Q105" s="6"/>
      <c r="R105" s="45">
        <v>13.4</v>
      </c>
      <c r="S105" s="46">
        <v>25</v>
      </c>
      <c r="T105" s="19"/>
      <c r="U105" s="65"/>
      <c r="V105" s="65"/>
      <c r="W105" s="65"/>
    </row>
    <row r="106" spans="1:23" ht="15.6" customHeight="1" x14ac:dyDescent="0.2">
      <c r="A106" s="96"/>
      <c r="B106" s="38" t="s">
        <v>10</v>
      </c>
      <c r="C106" s="39">
        <v>13.15</v>
      </c>
      <c r="D106" s="10"/>
      <c r="E106" s="9">
        <f t="shared" ref="E106" si="327">E105</f>
        <v>13.2</v>
      </c>
      <c r="F106" s="10"/>
      <c r="G106" s="10"/>
      <c r="H106" s="10"/>
      <c r="I106" s="9">
        <f t="shared" ref="I106" si="328">I105</f>
        <v>13.23</v>
      </c>
      <c r="J106" s="10"/>
      <c r="K106" s="10"/>
      <c r="L106" s="9">
        <f t="shared" ref="L106" si="329">L105</f>
        <v>13.29</v>
      </c>
      <c r="M106" s="9">
        <v>13.32</v>
      </c>
      <c r="N106" s="10"/>
      <c r="O106" s="9">
        <f t="shared" ref="O106" si="330">O105</f>
        <v>13.36</v>
      </c>
      <c r="P106" s="10"/>
      <c r="Q106" s="10"/>
      <c r="R106" s="47"/>
      <c r="S106" s="44"/>
      <c r="T106" s="20"/>
      <c r="U106" s="65"/>
      <c r="V106" s="65"/>
      <c r="W106" s="65"/>
    </row>
    <row r="107" spans="1:23" ht="15.6" customHeight="1" thickBot="1" x14ac:dyDescent="0.25">
      <c r="A107" s="67">
        <v>213</v>
      </c>
      <c r="B107" s="67" t="s">
        <v>11</v>
      </c>
      <c r="C107" s="74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9"/>
      <c r="S107" s="70"/>
      <c r="T107" s="3"/>
      <c r="U107" s="65"/>
      <c r="V107" s="65"/>
      <c r="W107" s="65"/>
    </row>
    <row r="108" spans="1:23" ht="15.6" customHeight="1" x14ac:dyDescent="0.2">
      <c r="A108" s="73"/>
      <c r="B108" s="33" t="s">
        <v>5</v>
      </c>
      <c r="C108" s="34"/>
      <c r="D108" s="31">
        <v>0</v>
      </c>
      <c r="E108" s="31">
        <v>0</v>
      </c>
      <c r="F108" s="31">
        <v>0</v>
      </c>
      <c r="G108" s="31">
        <v>0</v>
      </c>
      <c r="H108" s="31">
        <v>1</v>
      </c>
      <c r="I108" s="31">
        <v>1</v>
      </c>
      <c r="J108" s="31">
        <v>0</v>
      </c>
      <c r="K108" s="31">
        <v>0</v>
      </c>
      <c r="L108" s="31">
        <v>7</v>
      </c>
      <c r="M108" s="31">
        <v>3</v>
      </c>
      <c r="N108" s="31">
        <v>1</v>
      </c>
      <c r="O108" s="31">
        <v>3</v>
      </c>
      <c r="P108" s="31">
        <v>14</v>
      </c>
      <c r="Q108" s="31">
        <v>9</v>
      </c>
      <c r="R108" s="40">
        <v>3</v>
      </c>
      <c r="S108" s="41" t="s">
        <v>6</v>
      </c>
      <c r="T108" s="61"/>
      <c r="U108" s="65"/>
      <c r="V108" s="65"/>
      <c r="W108" s="65"/>
    </row>
    <row r="109" spans="1:23" ht="15.6" customHeight="1" x14ac:dyDescent="0.2">
      <c r="A109" s="35">
        <v>13.45</v>
      </c>
      <c r="B109" s="36" t="s">
        <v>7</v>
      </c>
      <c r="C109" s="25">
        <v>1</v>
      </c>
      <c r="D109" s="4">
        <v>5</v>
      </c>
      <c r="E109" s="4">
        <v>3</v>
      </c>
      <c r="F109" s="4">
        <v>2</v>
      </c>
      <c r="G109" s="4">
        <v>0</v>
      </c>
      <c r="H109" s="4">
        <v>0</v>
      </c>
      <c r="I109" s="4">
        <v>0</v>
      </c>
      <c r="J109" s="4">
        <v>3</v>
      </c>
      <c r="K109" s="4">
        <v>1</v>
      </c>
      <c r="L109" s="4">
        <v>14</v>
      </c>
      <c r="M109" s="4">
        <v>12</v>
      </c>
      <c r="N109" s="4">
        <v>0</v>
      </c>
      <c r="O109" s="4">
        <v>1</v>
      </c>
      <c r="P109" s="4">
        <v>0</v>
      </c>
      <c r="Q109" s="4">
        <v>0</v>
      </c>
      <c r="R109" s="24"/>
      <c r="S109" s="42">
        <f t="shared" ref="S109" si="331">SUM(C109:Q109)</f>
        <v>42</v>
      </c>
      <c r="T109" s="19"/>
      <c r="U109" s="65"/>
      <c r="V109" s="65"/>
      <c r="W109" s="65"/>
    </row>
    <row r="110" spans="1:23" ht="15.6" customHeight="1" x14ac:dyDescent="0.2">
      <c r="A110" s="94" t="s">
        <v>47</v>
      </c>
      <c r="B110" s="36" t="s">
        <v>8</v>
      </c>
      <c r="C110" s="25">
        <f t="shared" ref="C110" si="332">C109</f>
        <v>1</v>
      </c>
      <c r="D110" s="5">
        <f t="shared" ref="D110" si="333">C110-D108+D109</f>
        <v>6</v>
      </c>
      <c r="E110" s="5">
        <f t="shared" ref="E110" si="334">D110-E108+E109</f>
        <v>9</v>
      </c>
      <c r="F110" s="5">
        <f t="shared" ref="F110" si="335">E110-F108+F109</f>
        <v>11</v>
      </c>
      <c r="G110" s="5">
        <f t="shared" ref="G110" si="336">F110-G108+G109</f>
        <v>11</v>
      </c>
      <c r="H110" s="5">
        <f t="shared" ref="H110" si="337">G110-H108+H109</f>
        <v>10</v>
      </c>
      <c r="I110" s="5">
        <f t="shared" ref="I110" si="338">H110-I108+I109</f>
        <v>9</v>
      </c>
      <c r="J110" s="5">
        <f t="shared" ref="J110" si="339">I110-J108+J109</f>
        <v>12</v>
      </c>
      <c r="K110" s="5">
        <f t="shared" ref="K110" si="340">J110-K108+K109</f>
        <v>13</v>
      </c>
      <c r="L110" s="5">
        <f t="shared" ref="L110" si="341">K110-L108+L109</f>
        <v>20</v>
      </c>
      <c r="M110" s="5">
        <f t="shared" ref="M110" si="342">L110-M108+M109</f>
        <v>29</v>
      </c>
      <c r="N110" s="5">
        <f t="shared" ref="N110" si="343">M110-N108+N109</f>
        <v>28</v>
      </c>
      <c r="O110" s="5">
        <f t="shared" ref="O110" si="344">N110-O108+O109</f>
        <v>26</v>
      </c>
      <c r="P110" s="5">
        <f t="shared" ref="P110" si="345">O110-P108+P109</f>
        <v>12</v>
      </c>
      <c r="Q110" s="5">
        <f t="shared" ref="Q110" si="346">P110-Q108+Q109</f>
        <v>3</v>
      </c>
      <c r="R110" s="43">
        <f t="shared" ref="R110" si="347">Q110-R108</f>
        <v>0</v>
      </c>
      <c r="S110" s="44"/>
      <c r="T110" s="3">
        <f t="shared" ref="T110" si="348">MAX(C110:R110)</f>
        <v>29</v>
      </c>
      <c r="U110" s="65"/>
      <c r="V110" s="65"/>
      <c r="W110" s="65"/>
    </row>
    <row r="111" spans="1:23" ht="15.6" customHeight="1" x14ac:dyDescent="0.2">
      <c r="A111" s="95"/>
      <c r="B111" s="36" t="s">
        <v>9</v>
      </c>
      <c r="C111" s="37"/>
      <c r="D111" s="6"/>
      <c r="E111" s="7">
        <v>13.49</v>
      </c>
      <c r="F111" s="6"/>
      <c r="G111" s="6"/>
      <c r="H111" s="6"/>
      <c r="I111" s="8">
        <v>13.53</v>
      </c>
      <c r="J111" s="6"/>
      <c r="K111" s="6"/>
      <c r="L111" s="8">
        <v>13.58</v>
      </c>
      <c r="M111" s="8">
        <v>14.01</v>
      </c>
      <c r="N111" s="6"/>
      <c r="O111" s="8">
        <v>14.06</v>
      </c>
      <c r="P111" s="6"/>
      <c r="Q111" s="6"/>
      <c r="R111" s="45">
        <v>14.1</v>
      </c>
      <c r="S111" s="46">
        <v>25</v>
      </c>
      <c r="T111" s="19"/>
      <c r="U111" s="65"/>
      <c r="V111" s="65"/>
      <c r="W111" s="65"/>
    </row>
    <row r="112" spans="1:23" ht="15.6" customHeight="1" x14ac:dyDescent="0.2">
      <c r="A112" s="96"/>
      <c r="B112" s="38" t="s">
        <v>10</v>
      </c>
      <c r="C112" s="39">
        <v>13.45</v>
      </c>
      <c r="D112" s="10"/>
      <c r="E112" s="9">
        <f t="shared" ref="E112" si="349">E111</f>
        <v>13.49</v>
      </c>
      <c r="F112" s="10"/>
      <c r="G112" s="10"/>
      <c r="H112" s="10"/>
      <c r="I112" s="9">
        <f t="shared" ref="I112" si="350">I111</f>
        <v>13.53</v>
      </c>
      <c r="J112" s="10"/>
      <c r="K112" s="10"/>
      <c r="L112" s="9">
        <f t="shared" ref="L112:M112" si="351">L111</f>
        <v>13.58</v>
      </c>
      <c r="M112" s="9">
        <f t="shared" si="351"/>
        <v>14.01</v>
      </c>
      <c r="N112" s="10"/>
      <c r="O112" s="9">
        <v>14.07</v>
      </c>
      <c r="P112" s="10"/>
      <c r="Q112" s="10"/>
      <c r="R112" s="47"/>
      <c r="S112" s="44"/>
      <c r="T112" s="20"/>
      <c r="U112" s="65"/>
      <c r="V112" s="65"/>
      <c r="W112" s="65"/>
    </row>
    <row r="113" spans="1:23" ht="15.6" customHeight="1" thickBot="1" x14ac:dyDescent="0.25">
      <c r="A113" s="67">
        <v>203</v>
      </c>
      <c r="B113" s="67" t="s">
        <v>11</v>
      </c>
      <c r="C113" s="74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9"/>
      <c r="S113" s="70"/>
      <c r="T113" s="3"/>
      <c r="U113" s="65"/>
      <c r="V113" s="65"/>
      <c r="W113" s="65"/>
    </row>
    <row r="114" spans="1:23" ht="15.6" customHeight="1" x14ac:dyDescent="0.2">
      <c r="A114" s="73"/>
      <c r="B114" s="33" t="s">
        <v>5</v>
      </c>
      <c r="C114" s="34"/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1</v>
      </c>
      <c r="L114" s="31">
        <v>10</v>
      </c>
      <c r="M114" s="31">
        <v>2</v>
      </c>
      <c r="N114" s="31">
        <v>4</v>
      </c>
      <c r="O114" s="31">
        <v>4</v>
      </c>
      <c r="P114" s="31">
        <v>15</v>
      </c>
      <c r="Q114" s="31">
        <v>9</v>
      </c>
      <c r="R114" s="40">
        <v>4</v>
      </c>
      <c r="S114" s="41" t="s">
        <v>6</v>
      </c>
      <c r="T114" s="61"/>
      <c r="U114" s="65"/>
      <c r="V114" s="65"/>
      <c r="W114" s="65"/>
    </row>
    <row r="115" spans="1:23" ht="15.6" customHeight="1" x14ac:dyDescent="0.2">
      <c r="A115" s="35">
        <v>14.15</v>
      </c>
      <c r="B115" s="36" t="s">
        <v>7</v>
      </c>
      <c r="C115" s="25">
        <v>0</v>
      </c>
      <c r="D115" s="4">
        <v>2</v>
      </c>
      <c r="E115" s="4">
        <v>1</v>
      </c>
      <c r="F115" s="4">
        <v>1</v>
      </c>
      <c r="G115" s="4">
        <v>4</v>
      </c>
      <c r="H115" s="4">
        <v>5</v>
      </c>
      <c r="I115" s="4">
        <v>6</v>
      </c>
      <c r="J115" s="4">
        <v>0</v>
      </c>
      <c r="K115" s="4">
        <v>1</v>
      </c>
      <c r="L115" s="4">
        <v>21</v>
      </c>
      <c r="M115" s="4">
        <v>8</v>
      </c>
      <c r="N115" s="4">
        <v>0</v>
      </c>
      <c r="O115" s="4">
        <v>0</v>
      </c>
      <c r="P115" s="4">
        <v>0</v>
      </c>
      <c r="Q115" s="4">
        <v>0</v>
      </c>
      <c r="R115" s="24"/>
      <c r="S115" s="42">
        <f t="shared" ref="S115" si="352">SUM(C115:Q115)</f>
        <v>49</v>
      </c>
      <c r="T115" s="19"/>
      <c r="U115" s="65"/>
      <c r="V115" s="65"/>
      <c r="W115" s="65"/>
    </row>
    <row r="116" spans="1:23" ht="15.6" customHeight="1" x14ac:dyDescent="0.2">
      <c r="A116" s="94" t="s">
        <v>47</v>
      </c>
      <c r="B116" s="36" t="s">
        <v>8</v>
      </c>
      <c r="C116" s="25">
        <f t="shared" ref="C116" si="353">C115</f>
        <v>0</v>
      </c>
      <c r="D116" s="5">
        <f t="shared" ref="D116" si="354">C116-D114+D115</f>
        <v>2</v>
      </c>
      <c r="E116" s="5">
        <f t="shared" ref="E116" si="355">D116-E114+E115</f>
        <v>3</v>
      </c>
      <c r="F116" s="5">
        <f t="shared" ref="F116" si="356">E116-F114+F115</f>
        <v>4</v>
      </c>
      <c r="G116" s="5">
        <f t="shared" ref="G116" si="357">F116-G114+G115</f>
        <v>8</v>
      </c>
      <c r="H116" s="5">
        <f t="shared" ref="H116" si="358">G116-H114+H115</f>
        <v>13</v>
      </c>
      <c r="I116" s="5">
        <f t="shared" ref="I116" si="359">H116-I114+I115</f>
        <v>19</v>
      </c>
      <c r="J116" s="5">
        <f t="shared" ref="J116" si="360">I116-J114+J115</f>
        <v>19</v>
      </c>
      <c r="K116" s="5">
        <f t="shared" ref="K116" si="361">J116-K114+K115</f>
        <v>19</v>
      </c>
      <c r="L116" s="5">
        <f t="shared" ref="L116" si="362">K116-L114+L115</f>
        <v>30</v>
      </c>
      <c r="M116" s="5">
        <f t="shared" ref="M116" si="363">L116-M114+M115</f>
        <v>36</v>
      </c>
      <c r="N116" s="5">
        <f t="shared" ref="N116" si="364">M116-N114+N115</f>
        <v>32</v>
      </c>
      <c r="O116" s="5">
        <f t="shared" ref="O116" si="365">N116-O114+O115</f>
        <v>28</v>
      </c>
      <c r="P116" s="5">
        <f t="shared" ref="P116" si="366">O116-P114+P115</f>
        <v>13</v>
      </c>
      <c r="Q116" s="5">
        <f t="shared" ref="Q116" si="367">P116-Q114+Q115</f>
        <v>4</v>
      </c>
      <c r="R116" s="43">
        <f t="shared" ref="R116" si="368">Q116-R114</f>
        <v>0</v>
      </c>
      <c r="S116" s="44"/>
      <c r="T116" s="3">
        <f t="shared" ref="T116" si="369">MAX(C116:R116)</f>
        <v>36</v>
      </c>
      <c r="U116" s="65"/>
      <c r="V116" s="65"/>
      <c r="W116" s="65"/>
    </row>
    <row r="117" spans="1:23" ht="15.6" customHeight="1" x14ac:dyDescent="0.2">
      <c r="A117" s="95"/>
      <c r="B117" s="36" t="s">
        <v>9</v>
      </c>
      <c r="C117" s="37"/>
      <c r="D117" s="6"/>
      <c r="E117" s="7">
        <v>14.17</v>
      </c>
      <c r="F117" s="6"/>
      <c r="G117" s="6"/>
      <c r="H117" s="6"/>
      <c r="I117" s="8">
        <v>14.22</v>
      </c>
      <c r="J117" s="6"/>
      <c r="K117" s="6"/>
      <c r="L117" s="8">
        <v>14.29</v>
      </c>
      <c r="M117" s="8">
        <v>14.3</v>
      </c>
      <c r="N117" s="6"/>
      <c r="O117" s="8">
        <v>14.37</v>
      </c>
      <c r="P117" s="6"/>
      <c r="Q117" s="6"/>
      <c r="R117" s="45">
        <v>14.42</v>
      </c>
      <c r="S117" s="46">
        <v>27</v>
      </c>
      <c r="T117" s="19"/>
      <c r="U117" s="65"/>
      <c r="V117" s="65"/>
      <c r="W117" s="65"/>
    </row>
    <row r="118" spans="1:23" ht="15.6" customHeight="1" x14ac:dyDescent="0.2">
      <c r="A118" s="96"/>
      <c r="B118" s="38" t="s">
        <v>10</v>
      </c>
      <c r="C118" s="39">
        <v>14.15</v>
      </c>
      <c r="D118" s="10"/>
      <c r="E118" s="9">
        <f t="shared" ref="E118" si="370">E117</f>
        <v>14.17</v>
      </c>
      <c r="F118" s="10"/>
      <c r="G118" s="10"/>
      <c r="H118" s="10"/>
      <c r="I118" s="9">
        <f t="shared" ref="I118" si="371">I117</f>
        <v>14.22</v>
      </c>
      <c r="J118" s="10"/>
      <c r="K118" s="10"/>
      <c r="L118" s="9">
        <f t="shared" ref="L118" si="372">L117</f>
        <v>14.29</v>
      </c>
      <c r="M118" s="9">
        <v>14.31</v>
      </c>
      <c r="N118" s="10"/>
      <c r="O118" s="9">
        <v>14.38</v>
      </c>
      <c r="P118" s="10"/>
      <c r="Q118" s="10"/>
      <c r="R118" s="47"/>
      <c r="S118" s="44"/>
      <c r="T118" s="20"/>
      <c r="U118" s="65"/>
      <c r="V118" s="65"/>
      <c r="W118" s="65"/>
    </row>
    <row r="119" spans="1:23" ht="15.6" customHeight="1" thickBot="1" x14ac:dyDescent="0.25">
      <c r="A119" s="67">
        <v>213</v>
      </c>
      <c r="B119" s="67" t="s">
        <v>11</v>
      </c>
      <c r="C119" s="74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9"/>
      <c r="S119" s="70"/>
      <c r="T119" s="3"/>
      <c r="U119" s="65"/>
      <c r="V119" s="65"/>
      <c r="W119" s="65"/>
    </row>
    <row r="120" spans="1:23" ht="15.6" customHeight="1" x14ac:dyDescent="0.2">
      <c r="A120" s="73"/>
      <c r="B120" s="33" t="s">
        <v>5</v>
      </c>
      <c r="C120" s="34"/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1</v>
      </c>
      <c r="J120" s="31">
        <v>1</v>
      </c>
      <c r="K120" s="31">
        <v>2</v>
      </c>
      <c r="L120" s="31">
        <v>20</v>
      </c>
      <c r="M120" s="31">
        <v>4</v>
      </c>
      <c r="N120" s="31">
        <v>0</v>
      </c>
      <c r="O120" s="31">
        <v>18</v>
      </c>
      <c r="P120" s="31">
        <v>19</v>
      </c>
      <c r="Q120" s="31">
        <v>8</v>
      </c>
      <c r="R120" s="40">
        <v>2</v>
      </c>
      <c r="S120" s="41" t="s">
        <v>6</v>
      </c>
      <c r="T120" s="61"/>
      <c r="U120" s="65"/>
      <c r="V120" s="65"/>
      <c r="W120" s="65"/>
    </row>
    <row r="121" spans="1:23" ht="15.6" customHeight="1" x14ac:dyDescent="0.2">
      <c r="A121" s="35">
        <v>14.54</v>
      </c>
      <c r="B121" s="36" t="s">
        <v>7</v>
      </c>
      <c r="C121" s="25">
        <v>1</v>
      </c>
      <c r="D121" s="4">
        <v>3</v>
      </c>
      <c r="E121" s="4">
        <v>3</v>
      </c>
      <c r="F121" s="4">
        <v>1</v>
      </c>
      <c r="G121" s="4">
        <v>1</v>
      </c>
      <c r="H121" s="4">
        <v>1</v>
      </c>
      <c r="I121" s="4">
        <v>9</v>
      </c>
      <c r="J121" s="4">
        <v>13</v>
      </c>
      <c r="K121" s="4">
        <v>1</v>
      </c>
      <c r="L121" s="4">
        <v>23</v>
      </c>
      <c r="M121" s="4">
        <v>18</v>
      </c>
      <c r="N121" s="4">
        <v>1</v>
      </c>
      <c r="O121" s="4">
        <v>0</v>
      </c>
      <c r="P121" s="4">
        <v>0</v>
      </c>
      <c r="Q121" s="4">
        <v>0</v>
      </c>
      <c r="R121" s="24"/>
      <c r="S121" s="42">
        <f t="shared" ref="S121" si="373">SUM(C121:Q121)</f>
        <v>75</v>
      </c>
      <c r="T121" s="19"/>
      <c r="U121" s="65"/>
      <c r="V121" s="65"/>
      <c r="W121" s="65"/>
    </row>
    <row r="122" spans="1:23" ht="15.6" customHeight="1" x14ac:dyDescent="0.2">
      <c r="A122" s="94" t="s">
        <v>47</v>
      </c>
      <c r="B122" s="36" t="s">
        <v>8</v>
      </c>
      <c r="C122" s="25">
        <f t="shared" ref="C122" si="374">C121</f>
        <v>1</v>
      </c>
      <c r="D122" s="5">
        <f t="shared" ref="D122" si="375">C122-D120+D121</f>
        <v>4</v>
      </c>
      <c r="E122" s="5">
        <f t="shared" ref="E122" si="376">D122-E120+E121</f>
        <v>7</v>
      </c>
      <c r="F122" s="5">
        <f t="shared" ref="F122" si="377">E122-F120+F121</f>
        <v>8</v>
      </c>
      <c r="G122" s="5">
        <f t="shared" ref="G122" si="378">F122-G120+G121</f>
        <v>9</v>
      </c>
      <c r="H122" s="5">
        <f t="shared" ref="H122" si="379">G122-H120+H121</f>
        <v>10</v>
      </c>
      <c r="I122" s="5">
        <f t="shared" ref="I122" si="380">H122-I120+I121</f>
        <v>18</v>
      </c>
      <c r="J122" s="5">
        <f t="shared" ref="J122" si="381">I122-J120+J121</f>
        <v>30</v>
      </c>
      <c r="K122" s="5">
        <f t="shared" ref="K122" si="382">J122-K120+K121</f>
        <v>29</v>
      </c>
      <c r="L122" s="5">
        <f t="shared" ref="L122" si="383">K122-L120+L121</f>
        <v>32</v>
      </c>
      <c r="M122" s="5">
        <f t="shared" ref="M122" si="384">L122-M120+M121</f>
        <v>46</v>
      </c>
      <c r="N122" s="5">
        <f t="shared" ref="N122" si="385">M122-N120+N121</f>
        <v>47</v>
      </c>
      <c r="O122" s="5">
        <f t="shared" ref="O122" si="386">N122-O120+O121</f>
        <v>29</v>
      </c>
      <c r="P122" s="5">
        <f t="shared" ref="P122" si="387">O122-P120+P121</f>
        <v>10</v>
      </c>
      <c r="Q122" s="5">
        <f t="shared" ref="Q122" si="388">P122-Q120+Q121</f>
        <v>2</v>
      </c>
      <c r="R122" s="43">
        <f t="shared" ref="R122" si="389">Q122-R120</f>
        <v>0</v>
      </c>
      <c r="S122" s="44"/>
      <c r="T122" s="3">
        <f t="shared" ref="T122" si="390">MAX(C122:R122)</f>
        <v>47</v>
      </c>
      <c r="U122" s="65"/>
      <c r="V122" s="65"/>
      <c r="W122" s="65"/>
    </row>
    <row r="123" spans="1:23" ht="15.6" customHeight="1" x14ac:dyDescent="0.2">
      <c r="A123" s="95"/>
      <c r="B123" s="36" t="s">
        <v>9</v>
      </c>
      <c r="C123" s="37"/>
      <c r="D123" s="6"/>
      <c r="E123" s="7">
        <v>14.57</v>
      </c>
      <c r="F123" s="6"/>
      <c r="G123" s="6"/>
      <c r="H123" s="6"/>
      <c r="I123" s="8">
        <v>15</v>
      </c>
      <c r="J123" s="6"/>
      <c r="K123" s="6"/>
      <c r="L123" s="8">
        <v>15.06</v>
      </c>
      <c r="M123" s="8">
        <v>15.1</v>
      </c>
      <c r="N123" s="6"/>
      <c r="O123" s="8">
        <v>15.16</v>
      </c>
      <c r="P123" s="6"/>
      <c r="Q123" s="6"/>
      <c r="R123" s="45">
        <v>15.22</v>
      </c>
      <c r="S123" s="46">
        <v>28</v>
      </c>
      <c r="T123" s="19"/>
      <c r="U123" s="65"/>
      <c r="V123" s="65"/>
      <c r="W123" s="65"/>
    </row>
    <row r="124" spans="1:23" ht="15.6" customHeight="1" x14ac:dyDescent="0.2">
      <c r="A124" s="96"/>
      <c r="B124" s="38" t="s">
        <v>10</v>
      </c>
      <c r="C124" s="39">
        <v>14.54</v>
      </c>
      <c r="D124" s="10"/>
      <c r="E124" s="9">
        <f t="shared" ref="E124" si="391">E123</f>
        <v>14.57</v>
      </c>
      <c r="F124" s="10"/>
      <c r="G124" s="10"/>
      <c r="H124" s="10"/>
      <c r="I124" s="9">
        <f t="shared" ref="I124" si="392">I123</f>
        <v>15</v>
      </c>
      <c r="J124" s="10"/>
      <c r="K124" s="10"/>
      <c r="L124" s="9">
        <v>15.07</v>
      </c>
      <c r="M124" s="9">
        <v>15.11</v>
      </c>
      <c r="N124" s="10"/>
      <c r="O124" s="9">
        <f t="shared" ref="O124" si="393">O123</f>
        <v>15.16</v>
      </c>
      <c r="P124" s="10"/>
      <c r="Q124" s="10"/>
      <c r="R124" s="47"/>
      <c r="S124" s="44"/>
      <c r="T124" s="20"/>
      <c r="U124" s="65"/>
      <c r="V124" s="65"/>
      <c r="W124" s="65"/>
    </row>
    <row r="125" spans="1:23" ht="15.6" customHeight="1" thickBot="1" x14ac:dyDescent="0.25">
      <c r="A125" s="67">
        <v>510</v>
      </c>
      <c r="B125" s="67" t="s">
        <v>11</v>
      </c>
      <c r="C125" s="74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9"/>
      <c r="S125" s="70"/>
      <c r="T125" s="3"/>
      <c r="U125" s="65"/>
      <c r="V125" s="65"/>
      <c r="W125" s="65"/>
    </row>
    <row r="126" spans="1:23" ht="15.6" customHeight="1" x14ac:dyDescent="0.2">
      <c r="A126" s="73"/>
      <c r="B126" s="33" t="s">
        <v>5</v>
      </c>
      <c r="C126" s="34"/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2</v>
      </c>
      <c r="L126" s="31">
        <v>8</v>
      </c>
      <c r="M126" s="31">
        <v>4</v>
      </c>
      <c r="N126" s="31">
        <v>1</v>
      </c>
      <c r="O126" s="31">
        <v>7</v>
      </c>
      <c r="P126" s="31">
        <v>7</v>
      </c>
      <c r="Q126" s="31">
        <v>10</v>
      </c>
      <c r="R126" s="40">
        <v>0</v>
      </c>
      <c r="S126" s="41" t="s">
        <v>6</v>
      </c>
      <c r="T126" s="61"/>
      <c r="U126" s="65"/>
      <c r="V126" s="65"/>
      <c r="W126" s="65"/>
    </row>
    <row r="127" spans="1:23" ht="15.6" customHeight="1" x14ac:dyDescent="0.2">
      <c r="A127" s="35">
        <v>15.15</v>
      </c>
      <c r="B127" s="36" t="s">
        <v>7</v>
      </c>
      <c r="C127" s="25">
        <v>2</v>
      </c>
      <c r="D127" s="4">
        <v>0</v>
      </c>
      <c r="E127" s="4">
        <v>2</v>
      </c>
      <c r="F127" s="4">
        <v>1</v>
      </c>
      <c r="G127" s="4">
        <v>1</v>
      </c>
      <c r="H127" s="4">
        <v>3</v>
      </c>
      <c r="I127" s="4">
        <v>3</v>
      </c>
      <c r="J127" s="4">
        <v>5</v>
      </c>
      <c r="K127" s="4">
        <v>3</v>
      </c>
      <c r="L127" s="4">
        <v>13</v>
      </c>
      <c r="M127" s="4">
        <v>5</v>
      </c>
      <c r="N127" s="4">
        <v>1</v>
      </c>
      <c r="O127" s="4">
        <v>0</v>
      </c>
      <c r="P127" s="4">
        <v>0</v>
      </c>
      <c r="Q127" s="4">
        <v>0</v>
      </c>
      <c r="R127" s="24"/>
      <c r="S127" s="42">
        <f t="shared" ref="S127" si="394">SUM(C127:Q127)</f>
        <v>39</v>
      </c>
      <c r="T127" s="19"/>
      <c r="U127" s="65"/>
      <c r="V127" s="65"/>
      <c r="W127" s="65"/>
    </row>
    <row r="128" spans="1:23" ht="15.6" customHeight="1" x14ac:dyDescent="0.2">
      <c r="A128" s="94" t="s">
        <v>47</v>
      </c>
      <c r="B128" s="36" t="s">
        <v>8</v>
      </c>
      <c r="C128" s="25">
        <f t="shared" ref="C128" si="395">C127</f>
        <v>2</v>
      </c>
      <c r="D128" s="5">
        <f t="shared" ref="D128" si="396">C128-D126+D127</f>
        <v>2</v>
      </c>
      <c r="E128" s="5">
        <f t="shared" ref="E128" si="397">D128-E126+E127</f>
        <v>4</v>
      </c>
      <c r="F128" s="5">
        <f t="shared" ref="F128" si="398">E128-F126+F127</f>
        <v>5</v>
      </c>
      <c r="G128" s="5">
        <f t="shared" ref="G128" si="399">F128-G126+G127</f>
        <v>6</v>
      </c>
      <c r="H128" s="5">
        <f t="shared" ref="H128" si="400">G128-H126+H127</f>
        <v>9</v>
      </c>
      <c r="I128" s="5">
        <f t="shared" ref="I128" si="401">H128-I126+I127</f>
        <v>12</v>
      </c>
      <c r="J128" s="5">
        <f t="shared" ref="J128" si="402">I128-J126+J127</f>
        <v>17</v>
      </c>
      <c r="K128" s="5">
        <f t="shared" ref="K128" si="403">J128-K126+K127</f>
        <v>18</v>
      </c>
      <c r="L128" s="5">
        <f t="shared" ref="L128" si="404">K128-L126+L127</f>
        <v>23</v>
      </c>
      <c r="M128" s="5">
        <f t="shared" ref="M128" si="405">L128-M126+M127</f>
        <v>24</v>
      </c>
      <c r="N128" s="5">
        <f t="shared" ref="N128" si="406">M128-N126+N127</f>
        <v>24</v>
      </c>
      <c r="O128" s="5">
        <f t="shared" ref="O128" si="407">N128-O126+O127</f>
        <v>17</v>
      </c>
      <c r="P128" s="5">
        <f t="shared" ref="P128" si="408">O128-P126+P127</f>
        <v>10</v>
      </c>
      <c r="Q128" s="5">
        <f t="shared" ref="Q128" si="409">P128-Q126+Q127</f>
        <v>0</v>
      </c>
      <c r="R128" s="43">
        <f t="shared" ref="R128" si="410">Q128-R126</f>
        <v>0</v>
      </c>
      <c r="S128" s="44"/>
      <c r="T128" s="3">
        <f t="shared" ref="T128" si="411">MAX(C128:R128)</f>
        <v>24</v>
      </c>
      <c r="U128" s="65"/>
      <c r="V128" s="65"/>
      <c r="W128" s="65"/>
    </row>
    <row r="129" spans="1:23" ht="15.6" customHeight="1" x14ac:dyDescent="0.2">
      <c r="A129" s="95"/>
      <c r="B129" s="36" t="s">
        <v>9</v>
      </c>
      <c r="C129" s="37"/>
      <c r="D129" s="6"/>
      <c r="E129" s="7">
        <v>15.16</v>
      </c>
      <c r="F129" s="6"/>
      <c r="G129" s="6"/>
      <c r="H129" s="6"/>
      <c r="I129" s="8">
        <v>15.21</v>
      </c>
      <c r="J129" s="6"/>
      <c r="K129" s="6"/>
      <c r="L129" s="8">
        <v>15.28</v>
      </c>
      <c r="M129" s="8">
        <v>15.31</v>
      </c>
      <c r="N129" s="6"/>
      <c r="O129" s="8">
        <v>15.36</v>
      </c>
      <c r="P129" s="6"/>
      <c r="Q129" s="6"/>
      <c r="R129" s="45">
        <v>15.42</v>
      </c>
      <c r="S129" s="46">
        <v>27</v>
      </c>
      <c r="T129" s="19"/>
      <c r="U129" s="65"/>
      <c r="V129" s="65"/>
      <c r="W129" s="65"/>
    </row>
    <row r="130" spans="1:23" ht="15.6" customHeight="1" x14ac:dyDescent="0.2">
      <c r="A130" s="96"/>
      <c r="B130" s="38" t="s">
        <v>10</v>
      </c>
      <c r="C130" s="39">
        <v>15.15</v>
      </c>
      <c r="D130" s="10"/>
      <c r="E130" s="9">
        <v>15.17</v>
      </c>
      <c r="F130" s="10"/>
      <c r="G130" s="10"/>
      <c r="H130" s="10"/>
      <c r="I130" s="9">
        <f t="shared" ref="I130" si="412">I129</f>
        <v>15.21</v>
      </c>
      <c r="J130" s="10"/>
      <c r="K130" s="10"/>
      <c r="L130" s="9">
        <v>15.29</v>
      </c>
      <c r="M130" s="9">
        <f t="shared" ref="M130" si="413">M129</f>
        <v>15.31</v>
      </c>
      <c r="N130" s="10"/>
      <c r="O130" s="9">
        <f t="shared" ref="O130" si="414">O129</f>
        <v>15.36</v>
      </c>
      <c r="P130" s="10"/>
      <c r="Q130" s="10"/>
      <c r="R130" s="47"/>
      <c r="S130" s="44"/>
      <c r="T130" s="20"/>
      <c r="U130" s="65"/>
      <c r="V130" s="65"/>
      <c r="W130" s="65"/>
    </row>
    <row r="131" spans="1:23" ht="15.6" customHeight="1" thickBot="1" x14ac:dyDescent="0.25">
      <c r="A131" s="67">
        <v>213</v>
      </c>
      <c r="B131" s="67" t="s">
        <v>11</v>
      </c>
      <c r="C131" s="74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9"/>
      <c r="S131" s="70"/>
      <c r="T131" s="3"/>
      <c r="U131" s="65"/>
      <c r="V131" s="65"/>
      <c r="W131" s="65"/>
    </row>
    <row r="132" spans="1:23" ht="15.6" customHeight="1" x14ac:dyDescent="0.2">
      <c r="A132" s="73"/>
      <c r="B132" s="33" t="s">
        <v>5</v>
      </c>
      <c r="C132" s="34"/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4</v>
      </c>
      <c r="L132" s="31">
        <v>13</v>
      </c>
      <c r="M132" s="31">
        <v>3</v>
      </c>
      <c r="N132" s="31">
        <v>1</v>
      </c>
      <c r="O132" s="31">
        <v>3</v>
      </c>
      <c r="P132" s="31">
        <v>8</v>
      </c>
      <c r="Q132" s="31">
        <v>3</v>
      </c>
      <c r="R132" s="40">
        <v>1</v>
      </c>
      <c r="S132" s="41" t="s">
        <v>6</v>
      </c>
      <c r="T132" s="61"/>
      <c r="U132" s="65"/>
      <c r="V132" s="65"/>
      <c r="W132" s="65"/>
    </row>
    <row r="133" spans="1:23" ht="15.6" customHeight="1" x14ac:dyDescent="0.2">
      <c r="A133" s="35">
        <v>15.45</v>
      </c>
      <c r="B133" s="36" t="s">
        <v>7</v>
      </c>
      <c r="C133" s="25">
        <v>0</v>
      </c>
      <c r="D133" s="4">
        <v>0</v>
      </c>
      <c r="E133" s="4">
        <v>2</v>
      </c>
      <c r="F133" s="4">
        <v>3</v>
      </c>
      <c r="G133" s="4">
        <v>2</v>
      </c>
      <c r="H133" s="4">
        <v>3</v>
      </c>
      <c r="I133" s="4">
        <v>7</v>
      </c>
      <c r="J133" s="4">
        <v>6</v>
      </c>
      <c r="K133" s="4">
        <v>1</v>
      </c>
      <c r="L133" s="4">
        <v>9</v>
      </c>
      <c r="M133" s="4">
        <v>4</v>
      </c>
      <c r="N133" s="4">
        <v>0</v>
      </c>
      <c r="O133" s="4">
        <v>0</v>
      </c>
      <c r="P133" s="4">
        <v>0</v>
      </c>
      <c r="Q133" s="4">
        <v>0</v>
      </c>
      <c r="R133" s="24"/>
      <c r="S133" s="42">
        <f>SUM(C133:Q133)</f>
        <v>37</v>
      </c>
      <c r="T133" s="19"/>
      <c r="U133" s="65"/>
      <c r="V133" s="65"/>
      <c r="W133" s="65"/>
    </row>
    <row r="134" spans="1:23" ht="15.6" customHeight="1" x14ac:dyDescent="0.2">
      <c r="A134" s="94" t="s">
        <v>47</v>
      </c>
      <c r="B134" s="36" t="s">
        <v>8</v>
      </c>
      <c r="C134" s="25">
        <f>C133</f>
        <v>0</v>
      </c>
      <c r="D134" s="5">
        <f t="shared" ref="D134" si="415">C134-D132+D133</f>
        <v>0</v>
      </c>
      <c r="E134" s="5">
        <f>D134-E132+E133</f>
        <v>2</v>
      </c>
      <c r="F134" s="5">
        <f t="shared" ref="F134" si="416">E134-F132+F133</f>
        <v>5</v>
      </c>
      <c r="G134" s="5">
        <f t="shared" ref="G134" si="417">F134-G132+G133</f>
        <v>7</v>
      </c>
      <c r="H134" s="5">
        <f t="shared" ref="H134" si="418">G134-H132+H133</f>
        <v>10</v>
      </c>
      <c r="I134" s="5">
        <f t="shared" ref="I134" si="419">H134-I132+I133</f>
        <v>17</v>
      </c>
      <c r="J134" s="5">
        <f t="shared" ref="J134" si="420">I134-J132+J133</f>
        <v>22</v>
      </c>
      <c r="K134" s="5">
        <f t="shared" ref="K134" si="421">J134-K132+K133</f>
        <v>19</v>
      </c>
      <c r="L134" s="5">
        <f t="shared" ref="L134" si="422">K134-L132+L133</f>
        <v>15</v>
      </c>
      <c r="M134" s="5">
        <f t="shared" ref="M134" si="423">L134-M132+M133</f>
        <v>16</v>
      </c>
      <c r="N134" s="5">
        <f t="shared" ref="N134" si="424">M134-N132+N133</f>
        <v>15</v>
      </c>
      <c r="O134" s="5">
        <f t="shared" ref="O134" si="425">N134-O132+O133</f>
        <v>12</v>
      </c>
      <c r="P134" s="5">
        <f t="shared" ref="P134" si="426">O134-P132+P133</f>
        <v>4</v>
      </c>
      <c r="Q134" s="5">
        <f t="shared" ref="Q134" si="427">P134-Q132+Q133</f>
        <v>1</v>
      </c>
      <c r="R134" s="43">
        <f>Q134-R132</f>
        <v>0</v>
      </c>
      <c r="S134" s="44"/>
      <c r="T134" s="3">
        <f>MAX(C134:R134)</f>
        <v>22</v>
      </c>
      <c r="U134" s="65"/>
      <c r="V134" s="65"/>
      <c r="W134" s="65"/>
    </row>
    <row r="135" spans="1:23" ht="15.6" customHeight="1" x14ac:dyDescent="0.2">
      <c r="A135" s="95"/>
      <c r="B135" s="36" t="s">
        <v>9</v>
      </c>
      <c r="C135" s="37"/>
      <c r="D135" s="6"/>
      <c r="E135" s="7">
        <v>15.51</v>
      </c>
      <c r="F135" s="6"/>
      <c r="G135" s="6"/>
      <c r="H135" s="6"/>
      <c r="I135" s="8">
        <v>15.54</v>
      </c>
      <c r="J135" s="6"/>
      <c r="K135" s="6"/>
      <c r="L135" s="8">
        <v>16.02</v>
      </c>
      <c r="M135" s="8">
        <v>16.05</v>
      </c>
      <c r="N135" s="6"/>
      <c r="O135" s="8">
        <v>16.09</v>
      </c>
      <c r="P135" s="6"/>
      <c r="Q135" s="6"/>
      <c r="R135" s="45">
        <v>16.13</v>
      </c>
      <c r="S135" s="46">
        <v>24</v>
      </c>
      <c r="T135" s="19"/>
      <c r="U135" s="65"/>
      <c r="V135" s="65"/>
      <c r="W135" s="65"/>
    </row>
    <row r="136" spans="1:23" ht="15.6" customHeight="1" x14ac:dyDescent="0.2">
      <c r="A136" s="96"/>
      <c r="B136" s="38" t="s">
        <v>10</v>
      </c>
      <c r="C136" s="39">
        <v>15.49</v>
      </c>
      <c r="D136" s="10"/>
      <c r="E136" s="9">
        <f>E135</f>
        <v>15.51</v>
      </c>
      <c r="F136" s="10"/>
      <c r="G136" s="10"/>
      <c r="H136" s="10"/>
      <c r="I136" s="9">
        <v>15.55</v>
      </c>
      <c r="J136" s="10"/>
      <c r="K136" s="10"/>
      <c r="L136" s="9">
        <f>L135</f>
        <v>16.02</v>
      </c>
      <c r="M136" s="9">
        <f>M135</f>
        <v>16.05</v>
      </c>
      <c r="N136" s="10"/>
      <c r="O136" s="9">
        <f>O135</f>
        <v>16.09</v>
      </c>
      <c r="P136" s="10"/>
      <c r="Q136" s="10"/>
      <c r="R136" s="47"/>
      <c r="S136" s="44"/>
      <c r="T136" s="20"/>
      <c r="U136" s="65"/>
      <c r="V136" s="65"/>
      <c r="W136" s="65"/>
    </row>
    <row r="137" spans="1:23" ht="15.6" customHeight="1" thickBot="1" x14ac:dyDescent="0.25">
      <c r="A137" s="67">
        <v>510</v>
      </c>
      <c r="B137" s="67" t="s">
        <v>11</v>
      </c>
      <c r="C137" s="74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9"/>
      <c r="S137" s="70"/>
      <c r="T137" s="3"/>
      <c r="U137" s="65"/>
      <c r="V137" s="65"/>
      <c r="W137" s="65"/>
    </row>
    <row r="138" spans="1:23" ht="15.6" customHeight="1" x14ac:dyDescent="0.2">
      <c r="A138" s="73"/>
      <c r="B138" s="33" t="s">
        <v>5</v>
      </c>
      <c r="C138" s="34"/>
      <c r="D138" s="31">
        <v>0</v>
      </c>
      <c r="E138" s="31">
        <v>0</v>
      </c>
      <c r="F138" s="31">
        <v>1</v>
      </c>
      <c r="G138" s="31">
        <v>0</v>
      </c>
      <c r="H138" s="31">
        <v>1</v>
      </c>
      <c r="I138" s="31">
        <v>1</v>
      </c>
      <c r="J138" s="31">
        <v>0</v>
      </c>
      <c r="K138" s="31">
        <v>3</v>
      </c>
      <c r="L138" s="31">
        <v>8</v>
      </c>
      <c r="M138" s="31">
        <v>1</v>
      </c>
      <c r="N138" s="31">
        <v>0</v>
      </c>
      <c r="O138" s="31">
        <v>11</v>
      </c>
      <c r="P138" s="31">
        <v>10</v>
      </c>
      <c r="Q138" s="31">
        <v>15</v>
      </c>
      <c r="R138" s="40">
        <v>2</v>
      </c>
      <c r="S138" s="41" t="s">
        <v>6</v>
      </c>
      <c r="T138" s="61"/>
      <c r="U138" s="65"/>
      <c r="V138" s="65"/>
      <c r="W138" s="65"/>
    </row>
    <row r="139" spans="1:23" ht="15.6" customHeight="1" x14ac:dyDescent="0.2">
      <c r="A139" s="35">
        <v>16.149999999999999</v>
      </c>
      <c r="B139" s="36" t="s">
        <v>7</v>
      </c>
      <c r="C139" s="25">
        <v>2</v>
      </c>
      <c r="D139" s="4">
        <v>3</v>
      </c>
      <c r="E139" s="4">
        <v>2</v>
      </c>
      <c r="F139" s="4">
        <v>1</v>
      </c>
      <c r="G139" s="4">
        <v>3</v>
      </c>
      <c r="H139" s="4">
        <v>2</v>
      </c>
      <c r="I139" s="4">
        <v>3</v>
      </c>
      <c r="J139" s="4">
        <v>0</v>
      </c>
      <c r="K139" s="4">
        <v>1</v>
      </c>
      <c r="L139" s="4">
        <v>19</v>
      </c>
      <c r="M139" s="4">
        <v>17</v>
      </c>
      <c r="N139" s="4">
        <v>0</v>
      </c>
      <c r="O139" s="4">
        <v>0</v>
      </c>
      <c r="P139" s="4">
        <v>0</v>
      </c>
      <c r="Q139" s="4">
        <v>0</v>
      </c>
      <c r="R139" s="24"/>
      <c r="S139" s="42">
        <f t="shared" ref="S139" si="428">SUM(C139:Q139)</f>
        <v>53</v>
      </c>
      <c r="T139" s="19"/>
      <c r="U139" s="65"/>
      <c r="V139" s="65"/>
      <c r="W139" s="65"/>
    </row>
    <row r="140" spans="1:23" ht="15.6" customHeight="1" x14ac:dyDescent="0.2">
      <c r="A140" s="94" t="s">
        <v>47</v>
      </c>
      <c r="B140" s="36" t="s">
        <v>8</v>
      </c>
      <c r="C140" s="25">
        <f t="shared" ref="C140" si="429">C139</f>
        <v>2</v>
      </c>
      <c r="D140" s="5">
        <f t="shared" ref="D140" si="430">C140-D138+D139</f>
        <v>5</v>
      </c>
      <c r="E140" s="5">
        <f t="shared" ref="E140" si="431">D140-E138+E139</f>
        <v>7</v>
      </c>
      <c r="F140" s="5">
        <f t="shared" ref="F140" si="432">E140-F138+F139</f>
        <v>7</v>
      </c>
      <c r="G140" s="5">
        <f t="shared" ref="G140" si="433">F140-G138+G139</f>
        <v>10</v>
      </c>
      <c r="H140" s="5">
        <f t="shared" ref="H140" si="434">G140-H138+H139</f>
        <v>11</v>
      </c>
      <c r="I140" s="5">
        <f t="shared" ref="I140" si="435">H140-I138+I139</f>
        <v>13</v>
      </c>
      <c r="J140" s="5">
        <f t="shared" ref="J140" si="436">I140-J138+J139</f>
        <v>13</v>
      </c>
      <c r="K140" s="5">
        <f t="shared" ref="K140" si="437">J140-K138+K139</f>
        <v>11</v>
      </c>
      <c r="L140" s="5">
        <f t="shared" ref="L140" si="438">K140-L138+L139</f>
        <v>22</v>
      </c>
      <c r="M140" s="5">
        <f t="shared" ref="M140" si="439">L140-M138+M139</f>
        <v>38</v>
      </c>
      <c r="N140" s="5">
        <f t="shared" ref="N140" si="440">M140-N138+N139</f>
        <v>38</v>
      </c>
      <c r="O140" s="5">
        <f t="shared" ref="O140" si="441">N140-O138+O139</f>
        <v>27</v>
      </c>
      <c r="P140" s="5">
        <f t="shared" ref="P140" si="442">O140-P138+P139</f>
        <v>17</v>
      </c>
      <c r="Q140" s="5">
        <f t="shared" ref="Q140" si="443">P140-Q138+Q139</f>
        <v>2</v>
      </c>
      <c r="R140" s="43">
        <f t="shared" ref="R140" si="444">Q140-R138</f>
        <v>0</v>
      </c>
      <c r="S140" s="44"/>
      <c r="T140" s="3">
        <f t="shared" ref="T140" si="445">MAX(C140:R140)</f>
        <v>38</v>
      </c>
      <c r="U140" s="65"/>
      <c r="V140" s="65"/>
      <c r="W140" s="65"/>
    </row>
    <row r="141" spans="1:23" ht="15.6" customHeight="1" x14ac:dyDescent="0.2">
      <c r="A141" s="95"/>
      <c r="B141" s="36" t="s">
        <v>9</v>
      </c>
      <c r="C141" s="37"/>
      <c r="D141" s="6"/>
      <c r="E141" s="7">
        <v>16.170000000000002</v>
      </c>
      <c r="F141" s="6"/>
      <c r="G141" s="6"/>
      <c r="H141" s="6"/>
      <c r="I141" s="8">
        <v>16.22</v>
      </c>
      <c r="J141" s="6"/>
      <c r="K141" s="6"/>
      <c r="L141" s="8">
        <v>16.29</v>
      </c>
      <c r="M141" s="8">
        <v>16.309999999999999</v>
      </c>
      <c r="N141" s="6"/>
      <c r="O141" s="8">
        <v>16.37</v>
      </c>
      <c r="P141" s="6"/>
      <c r="Q141" s="6"/>
      <c r="R141" s="45">
        <v>16.45</v>
      </c>
      <c r="S141" s="46">
        <v>30</v>
      </c>
      <c r="T141" s="19"/>
      <c r="U141" s="65"/>
      <c r="V141" s="65"/>
      <c r="W141" s="65"/>
    </row>
    <row r="142" spans="1:23" ht="15.6" customHeight="1" x14ac:dyDescent="0.2">
      <c r="A142" s="96"/>
      <c r="B142" s="38" t="s">
        <v>10</v>
      </c>
      <c r="C142" s="39">
        <v>16.149999999999999</v>
      </c>
      <c r="D142" s="10"/>
      <c r="E142" s="9">
        <f t="shared" ref="E142" si="446">E141</f>
        <v>16.170000000000002</v>
      </c>
      <c r="F142" s="10"/>
      <c r="G142" s="10"/>
      <c r="H142" s="10"/>
      <c r="I142" s="9">
        <f t="shared" ref="I142" si="447">I141</f>
        <v>16.22</v>
      </c>
      <c r="J142" s="10"/>
      <c r="K142" s="10"/>
      <c r="L142" s="9">
        <v>16.3</v>
      </c>
      <c r="M142" s="9">
        <v>16.32</v>
      </c>
      <c r="N142" s="10"/>
      <c r="O142" s="9">
        <v>16.38</v>
      </c>
      <c r="P142" s="10"/>
      <c r="Q142" s="10"/>
      <c r="R142" s="47"/>
      <c r="S142" s="44"/>
      <c r="T142" s="20"/>
      <c r="U142" s="65"/>
      <c r="V142" s="65"/>
      <c r="W142" s="65"/>
    </row>
    <row r="143" spans="1:23" ht="15.6" customHeight="1" thickBot="1" x14ac:dyDescent="0.25">
      <c r="A143" s="67">
        <v>213</v>
      </c>
      <c r="B143" s="67" t="s">
        <v>11</v>
      </c>
      <c r="C143" s="74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9"/>
      <c r="S143" s="70"/>
      <c r="T143" s="3"/>
      <c r="U143" s="65"/>
      <c r="V143" s="65"/>
      <c r="W143" s="65"/>
    </row>
    <row r="144" spans="1:23" ht="15.6" customHeight="1" x14ac:dyDescent="0.2">
      <c r="A144" s="73"/>
      <c r="B144" s="33" t="s">
        <v>5</v>
      </c>
      <c r="C144" s="34"/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2</v>
      </c>
      <c r="J144" s="31">
        <v>1</v>
      </c>
      <c r="K144" s="31">
        <v>2</v>
      </c>
      <c r="L144" s="31">
        <v>6</v>
      </c>
      <c r="M144" s="31">
        <v>0</v>
      </c>
      <c r="N144" s="31">
        <v>0</v>
      </c>
      <c r="O144" s="31">
        <v>0</v>
      </c>
      <c r="P144" s="31">
        <v>11</v>
      </c>
      <c r="Q144" s="31">
        <v>1</v>
      </c>
      <c r="R144" s="40">
        <v>1</v>
      </c>
      <c r="S144" s="41" t="s">
        <v>6</v>
      </c>
      <c r="T144" s="61"/>
      <c r="U144" s="65"/>
      <c r="V144" s="65"/>
      <c r="W144" s="65"/>
    </row>
    <row r="145" spans="1:23" ht="15.6" customHeight="1" x14ac:dyDescent="0.2">
      <c r="A145" s="35">
        <v>16.45</v>
      </c>
      <c r="B145" s="36" t="s">
        <v>7</v>
      </c>
      <c r="C145" s="25">
        <v>1</v>
      </c>
      <c r="D145" s="4">
        <v>2</v>
      </c>
      <c r="E145" s="4">
        <v>4</v>
      </c>
      <c r="F145" s="4">
        <v>1</v>
      </c>
      <c r="G145" s="4">
        <v>0</v>
      </c>
      <c r="H145" s="4">
        <v>0</v>
      </c>
      <c r="I145" s="4">
        <v>1</v>
      </c>
      <c r="J145" s="4">
        <v>2</v>
      </c>
      <c r="K145" s="4">
        <v>0</v>
      </c>
      <c r="L145" s="4">
        <v>8</v>
      </c>
      <c r="M145" s="4">
        <v>4</v>
      </c>
      <c r="N145" s="4">
        <v>1</v>
      </c>
      <c r="O145" s="4">
        <v>0</v>
      </c>
      <c r="P145" s="4">
        <v>0</v>
      </c>
      <c r="Q145" s="4">
        <v>0</v>
      </c>
      <c r="R145" s="24"/>
      <c r="S145" s="42">
        <f t="shared" ref="S145" si="448">SUM(C145:Q145)</f>
        <v>24</v>
      </c>
      <c r="T145" s="19"/>
      <c r="U145" s="65"/>
      <c r="V145" s="65"/>
      <c r="W145" s="65"/>
    </row>
    <row r="146" spans="1:23" ht="15.6" customHeight="1" x14ac:dyDescent="0.2">
      <c r="A146" s="94" t="s">
        <v>47</v>
      </c>
      <c r="B146" s="36" t="s">
        <v>8</v>
      </c>
      <c r="C146" s="25">
        <f t="shared" ref="C146" si="449">C145</f>
        <v>1</v>
      </c>
      <c r="D146" s="5">
        <f t="shared" ref="D146" si="450">C146-D144+D145</f>
        <v>3</v>
      </c>
      <c r="E146" s="5">
        <f t="shared" ref="E146" si="451">D146-E144+E145</f>
        <v>7</v>
      </c>
      <c r="F146" s="5">
        <f t="shared" ref="F146" si="452">E146-F144+F145</f>
        <v>8</v>
      </c>
      <c r="G146" s="5">
        <f t="shared" ref="G146" si="453">F146-G144+G145</f>
        <v>8</v>
      </c>
      <c r="H146" s="5">
        <f t="shared" ref="H146" si="454">G146-H144+H145</f>
        <v>8</v>
      </c>
      <c r="I146" s="5">
        <f t="shared" ref="I146" si="455">H146-I144+I145</f>
        <v>7</v>
      </c>
      <c r="J146" s="5">
        <f t="shared" ref="J146" si="456">I146-J144+J145</f>
        <v>8</v>
      </c>
      <c r="K146" s="5">
        <f t="shared" ref="K146" si="457">J146-K144+K145</f>
        <v>6</v>
      </c>
      <c r="L146" s="5">
        <f t="shared" ref="L146" si="458">K146-L144+L145</f>
        <v>8</v>
      </c>
      <c r="M146" s="5">
        <f t="shared" ref="M146" si="459">L146-M144+M145</f>
        <v>12</v>
      </c>
      <c r="N146" s="5">
        <f t="shared" ref="N146" si="460">M146-N144+N145</f>
        <v>13</v>
      </c>
      <c r="O146" s="5">
        <f t="shared" ref="O146" si="461">N146-O144+O145</f>
        <v>13</v>
      </c>
      <c r="P146" s="5">
        <f t="shared" ref="P146" si="462">O146-P144+P145</f>
        <v>2</v>
      </c>
      <c r="Q146" s="5">
        <f t="shared" ref="Q146" si="463">P146-Q144+Q145</f>
        <v>1</v>
      </c>
      <c r="R146" s="43">
        <f t="shared" ref="R146" si="464">Q146-R144</f>
        <v>0</v>
      </c>
      <c r="S146" s="44"/>
      <c r="T146" s="3">
        <f t="shared" ref="T146" si="465">MAX(C146:R146)</f>
        <v>13</v>
      </c>
      <c r="U146" s="65"/>
      <c r="V146" s="65"/>
      <c r="W146" s="65"/>
    </row>
    <row r="147" spans="1:23" ht="15.6" customHeight="1" x14ac:dyDescent="0.2">
      <c r="A147" s="95"/>
      <c r="B147" s="36" t="s">
        <v>9</v>
      </c>
      <c r="C147" s="37"/>
      <c r="D147" s="6"/>
      <c r="E147" s="7">
        <v>16.46</v>
      </c>
      <c r="F147" s="6"/>
      <c r="G147" s="6"/>
      <c r="H147" s="6"/>
      <c r="I147" s="8">
        <v>16.5</v>
      </c>
      <c r="J147" s="6"/>
      <c r="K147" s="6"/>
      <c r="L147" s="8">
        <v>16.559999999999999</v>
      </c>
      <c r="M147" s="8">
        <v>16.579999999999998</v>
      </c>
      <c r="N147" s="6"/>
      <c r="O147" s="8">
        <v>17.03</v>
      </c>
      <c r="P147" s="6"/>
      <c r="Q147" s="6"/>
      <c r="R147" s="45">
        <v>17.07</v>
      </c>
      <c r="S147" s="46">
        <v>22</v>
      </c>
      <c r="T147" s="19"/>
      <c r="U147" s="65"/>
      <c r="V147" s="65"/>
      <c r="W147" s="65"/>
    </row>
    <row r="148" spans="1:23" ht="15.6" customHeight="1" x14ac:dyDescent="0.2">
      <c r="A148" s="96"/>
      <c r="B148" s="38" t="s">
        <v>10</v>
      </c>
      <c r="C148" s="39">
        <v>16.45</v>
      </c>
      <c r="D148" s="10"/>
      <c r="E148" s="9">
        <f t="shared" ref="E148" si="466">E147</f>
        <v>16.46</v>
      </c>
      <c r="F148" s="10"/>
      <c r="G148" s="10"/>
      <c r="H148" s="10"/>
      <c r="I148" s="9">
        <f t="shared" ref="I148" si="467">I147</f>
        <v>16.5</v>
      </c>
      <c r="J148" s="10"/>
      <c r="K148" s="10"/>
      <c r="L148" s="9">
        <v>16.57</v>
      </c>
      <c r="M148" s="9">
        <f t="shared" ref="M148" si="468">M147</f>
        <v>16.579999999999998</v>
      </c>
      <c r="N148" s="10"/>
      <c r="O148" s="9">
        <f t="shared" ref="O148" si="469">O147</f>
        <v>17.03</v>
      </c>
      <c r="P148" s="10"/>
      <c r="Q148" s="10"/>
      <c r="R148" s="47"/>
      <c r="S148" s="44"/>
      <c r="T148" s="20"/>
      <c r="U148" s="65"/>
      <c r="V148" s="65"/>
      <c r="W148" s="65"/>
    </row>
    <row r="149" spans="1:23" ht="15.6" customHeight="1" thickBot="1" x14ac:dyDescent="0.25">
      <c r="A149" s="67">
        <v>510</v>
      </c>
      <c r="B149" s="67" t="s">
        <v>11</v>
      </c>
      <c r="C149" s="74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9"/>
      <c r="S149" s="70"/>
      <c r="T149" s="3"/>
      <c r="U149" s="65"/>
      <c r="V149" s="65"/>
      <c r="W149" s="65"/>
    </row>
    <row r="150" spans="1:23" ht="15.6" customHeight="1" x14ac:dyDescent="0.2">
      <c r="A150" s="73"/>
      <c r="B150" s="33" t="s">
        <v>5</v>
      </c>
      <c r="C150" s="34"/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3</v>
      </c>
      <c r="L150" s="31">
        <v>10</v>
      </c>
      <c r="M150" s="31">
        <v>1</v>
      </c>
      <c r="N150" s="31">
        <v>0</v>
      </c>
      <c r="O150" s="31">
        <v>2</v>
      </c>
      <c r="P150" s="31">
        <v>10</v>
      </c>
      <c r="Q150" s="31">
        <v>0</v>
      </c>
      <c r="R150" s="40">
        <v>2</v>
      </c>
      <c r="S150" s="41" t="s">
        <v>6</v>
      </c>
      <c r="T150" s="61"/>
      <c r="U150" s="65"/>
      <c r="V150" s="65"/>
      <c r="W150" s="65"/>
    </row>
    <row r="151" spans="1:23" ht="15.6" customHeight="1" x14ac:dyDescent="0.2">
      <c r="A151" s="35">
        <v>17.149999999999999</v>
      </c>
      <c r="B151" s="36" t="s">
        <v>7</v>
      </c>
      <c r="C151" s="25">
        <v>4</v>
      </c>
      <c r="D151" s="4">
        <v>1</v>
      </c>
      <c r="E151" s="4">
        <v>2</v>
      </c>
      <c r="F151" s="4">
        <v>0</v>
      </c>
      <c r="G151" s="4">
        <v>1</v>
      </c>
      <c r="H151" s="4">
        <v>2</v>
      </c>
      <c r="I151" s="4">
        <v>2</v>
      </c>
      <c r="J151" s="4">
        <v>4</v>
      </c>
      <c r="K151" s="4">
        <v>1</v>
      </c>
      <c r="L151" s="4">
        <v>6</v>
      </c>
      <c r="M151" s="4">
        <v>3</v>
      </c>
      <c r="N151" s="4">
        <v>2</v>
      </c>
      <c r="O151" s="4">
        <v>0</v>
      </c>
      <c r="P151" s="4">
        <v>0</v>
      </c>
      <c r="Q151" s="4">
        <v>0</v>
      </c>
      <c r="R151" s="24"/>
      <c r="S151" s="42">
        <f t="shared" ref="S151" si="470">SUM(C151:Q151)</f>
        <v>28</v>
      </c>
      <c r="T151" s="19"/>
      <c r="U151" s="65"/>
      <c r="V151" s="65"/>
      <c r="W151" s="65"/>
    </row>
    <row r="152" spans="1:23" ht="15.6" customHeight="1" x14ac:dyDescent="0.2">
      <c r="A152" s="94" t="s">
        <v>47</v>
      </c>
      <c r="B152" s="36" t="s">
        <v>8</v>
      </c>
      <c r="C152" s="25">
        <f t="shared" ref="C152" si="471">C151</f>
        <v>4</v>
      </c>
      <c r="D152" s="5">
        <f t="shared" ref="D152" si="472">C152-D150+D151</f>
        <v>5</v>
      </c>
      <c r="E152" s="5">
        <f t="shared" ref="E152" si="473">D152-E150+E151</f>
        <v>7</v>
      </c>
      <c r="F152" s="5">
        <f t="shared" ref="F152" si="474">E152-F150+F151</f>
        <v>7</v>
      </c>
      <c r="G152" s="5">
        <f t="shared" ref="G152" si="475">F152-G150+G151</f>
        <v>8</v>
      </c>
      <c r="H152" s="5">
        <f t="shared" ref="H152" si="476">G152-H150+H151</f>
        <v>10</v>
      </c>
      <c r="I152" s="5">
        <f t="shared" ref="I152" si="477">H152-I150+I151</f>
        <v>12</v>
      </c>
      <c r="J152" s="5">
        <f t="shared" ref="J152" si="478">I152-J150+J151</f>
        <v>16</v>
      </c>
      <c r="K152" s="5">
        <f t="shared" ref="K152" si="479">J152-K150+K151</f>
        <v>14</v>
      </c>
      <c r="L152" s="5">
        <f t="shared" ref="L152" si="480">K152-L150+L151</f>
        <v>10</v>
      </c>
      <c r="M152" s="5">
        <f t="shared" ref="M152" si="481">L152-M150+M151</f>
        <v>12</v>
      </c>
      <c r="N152" s="5">
        <f t="shared" ref="N152" si="482">M152-N150+N151</f>
        <v>14</v>
      </c>
      <c r="O152" s="5">
        <f t="shared" ref="O152" si="483">N152-O150+O151</f>
        <v>12</v>
      </c>
      <c r="P152" s="5">
        <f t="shared" ref="P152" si="484">O152-P150+P151</f>
        <v>2</v>
      </c>
      <c r="Q152" s="5">
        <f t="shared" ref="Q152" si="485">P152-Q150+Q151</f>
        <v>2</v>
      </c>
      <c r="R152" s="43">
        <f t="shared" ref="R152" si="486">Q152-R150</f>
        <v>0</v>
      </c>
      <c r="S152" s="44"/>
      <c r="T152" s="3">
        <f t="shared" ref="T152" si="487">MAX(C152:R152)</f>
        <v>16</v>
      </c>
      <c r="U152" s="65"/>
      <c r="V152" s="65"/>
      <c r="W152" s="65"/>
    </row>
    <row r="153" spans="1:23" ht="15.6" customHeight="1" x14ac:dyDescent="0.2">
      <c r="A153" s="95"/>
      <c r="B153" s="36" t="s">
        <v>9</v>
      </c>
      <c r="C153" s="37"/>
      <c r="D153" s="6"/>
      <c r="E153" s="7">
        <v>17.18</v>
      </c>
      <c r="F153" s="6"/>
      <c r="G153" s="6"/>
      <c r="H153" s="6"/>
      <c r="I153" s="8">
        <v>17.22</v>
      </c>
      <c r="J153" s="6"/>
      <c r="K153" s="6"/>
      <c r="L153" s="8">
        <v>17.28</v>
      </c>
      <c r="M153" s="8">
        <v>17.29</v>
      </c>
      <c r="N153" s="6"/>
      <c r="O153" s="8">
        <v>17.350000000000001</v>
      </c>
      <c r="P153" s="6"/>
      <c r="Q153" s="6"/>
      <c r="R153" s="45">
        <v>17.39</v>
      </c>
      <c r="S153" s="46">
        <v>24</v>
      </c>
      <c r="T153" s="19"/>
      <c r="U153" s="65"/>
      <c r="V153" s="65"/>
      <c r="W153" s="65"/>
    </row>
    <row r="154" spans="1:23" ht="15.6" customHeight="1" x14ac:dyDescent="0.2">
      <c r="A154" s="96"/>
      <c r="B154" s="38" t="s">
        <v>10</v>
      </c>
      <c r="C154" s="39">
        <v>17.149999999999999</v>
      </c>
      <c r="D154" s="10"/>
      <c r="E154" s="9">
        <f t="shared" ref="E154" si="488">E153</f>
        <v>17.18</v>
      </c>
      <c r="F154" s="10"/>
      <c r="G154" s="10"/>
      <c r="H154" s="10"/>
      <c r="I154" s="9">
        <f t="shared" ref="I154" si="489">I153</f>
        <v>17.22</v>
      </c>
      <c r="J154" s="10"/>
      <c r="K154" s="10"/>
      <c r="L154" s="9">
        <f t="shared" ref="L154" si="490">L153</f>
        <v>17.28</v>
      </c>
      <c r="M154" s="9">
        <v>17.3</v>
      </c>
      <c r="N154" s="10"/>
      <c r="O154" s="9">
        <v>17.36</v>
      </c>
      <c r="P154" s="10"/>
      <c r="Q154" s="10"/>
      <c r="R154" s="47"/>
      <c r="S154" s="44"/>
      <c r="T154" s="20"/>
      <c r="U154" s="65"/>
      <c r="V154" s="65"/>
      <c r="W154" s="65"/>
    </row>
    <row r="155" spans="1:23" ht="15.6" customHeight="1" thickBot="1" x14ac:dyDescent="0.25">
      <c r="A155" s="67">
        <v>213</v>
      </c>
      <c r="B155" s="67" t="s">
        <v>11</v>
      </c>
      <c r="C155" s="74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9"/>
      <c r="S155" s="70"/>
      <c r="T155" s="3"/>
      <c r="U155" s="65"/>
      <c r="V155" s="65"/>
      <c r="W155" s="65"/>
    </row>
    <row r="156" spans="1:23" ht="15.6" customHeight="1" x14ac:dyDescent="0.2">
      <c r="A156" s="73"/>
      <c r="B156" s="33" t="s">
        <v>5</v>
      </c>
      <c r="C156" s="34"/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4</v>
      </c>
      <c r="L156" s="31">
        <v>4</v>
      </c>
      <c r="M156" s="31">
        <v>1</v>
      </c>
      <c r="N156" s="31">
        <v>2</v>
      </c>
      <c r="O156" s="31">
        <v>2</v>
      </c>
      <c r="P156" s="31">
        <v>5</v>
      </c>
      <c r="Q156" s="31">
        <v>4</v>
      </c>
      <c r="R156" s="40">
        <v>1</v>
      </c>
      <c r="S156" s="41" t="s">
        <v>6</v>
      </c>
      <c r="T156" s="61"/>
      <c r="U156" s="65"/>
      <c r="V156" s="65"/>
      <c r="W156" s="65"/>
    </row>
    <row r="157" spans="1:23" ht="15.6" customHeight="1" x14ac:dyDescent="0.2">
      <c r="A157" s="35">
        <v>17.55</v>
      </c>
      <c r="B157" s="36" t="s">
        <v>7</v>
      </c>
      <c r="C157" s="25">
        <v>1</v>
      </c>
      <c r="D157" s="4">
        <v>0</v>
      </c>
      <c r="E157" s="4">
        <v>2</v>
      </c>
      <c r="F157" s="4">
        <v>2</v>
      </c>
      <c r="G157" s="4">
        <v>0</v>
      </c>
      <c r="H157" s="4">
        <v>0</v>
      </c>
      <c r="I157" s="4">
        <v>3</v>
      </c>
      <c r="J157" s="4">
        <v>3</v>
      </c>
      <c r="K157" s="4">
        <v>1</v>
      </c>
      <c r="L157" s="4">
        <v>6</v>
      </c>
      <c r="M157" s="4">
        <v>4</v>
      </c>
      <c r="N157" s="4">
        <v>0</v>
      </c>
      <c r="O157" s="4">
        <v>1</v>
      </c>
      <c r="P157" s="4">
        <v>0</v>
      </c>
      <c r="Q157" s="4">
        <v>0</v>
      </c>
      <c r="R157" s="24"/>
      <c r="S157" s="42">
        <f t="shared" ref="S157" si="491">SUM(C157:Q157)</f>
        <v>23</v>
      </c>
      <c r="T157" s="19"/>
      <c r="U157" s="65"/>
      <c r="V157" s="65"/>
      <c r="W157" s="65"/>
    </row>
    <row r="158" spans="1:23" ht="15.6" customHeight="1" x14ac:dyDescent="0.2">
      <c r="A158" s="94" t="s">
        <v>47</v>
      </c>
      <c r="B158" s="36" t="s">
        <v>8</v>
      </c>
      <c r="C158" s="25">
        <f t="shared" ref="C158" si="492">C157</f>
        <v>1</v>
      </c>
      <c r="D158" s="5">
        <f t="shared" ref="D158" si="493">C158-D156+D157</f>
        <v>1</v>
      </c>
      <c r="E158" s="5">
        <f t="shared" ref="E158" si="494">D158-E156+E157</f>
        <v>3</v>
      </c>
      <c r="F158" s="5">
        <f t="shared" ref="F158" si="495">E158-F156+F157</f>
        <v>5</v>
      </c>
      <c r="G158" s="5">
        <f t="shared" ref="G158" si="496">F158-G156+G157</f>
        <v>5</v>
      </c>
      <c r="H158" s="5">
        <f t="shared" ref="H158" si="497">G158-H156+H157</f>
        <v>5</v>
      </c>
      <c r="I158" s="5">
        <f t="shared" ref="I158" si="498">H158-I156+I157</f>
        <v>8</v>
      </c>
      <c r="J158" s="5">
        <f t="shared" ref="J158" si="499">I158-J156+J157</f>
        <v>11</v>
      </c>
      <c r="K158" s="5">
        <f t="shared" ref="K158" si="500">J158-K156+K157</f>
        <v>8</v>
      </c>
      <c r="L158" s="5">
        <f t="shared" ref="L158" si="501">K158-L156+L157</f>
        <v>10</v>
      </c>
      <c r="M158" s="5">
        <f t="shared" ref="M158" si="502">L158-M156+M157</f>
        <v>13</v>
      </c>
      <c r="N158" s="5">
        <f t="shared" ref="N158" si="503">M158-N156+N157</f>
        <v>11</v>
      </c>
      <c r="O158" s="5">
        <f t="shared" ref="O158" si="504">N158-O156+O157</f>
        <v>10</v>
      </c>
      <c r="P158" s="5">
        <f t="shared" ref="P158" si="505">O158-P156+P157</f>
        <v>5</v>
      </c>
      <c r="Q158" s="5">
        <f t="shared" ref="Q158" si="506">P158-Q156+Q157</f>
        <v>1</v>
      </c>
      <c r="R158" s="43">
        <f t="shared" ref="R158" si="507">Q158-R156</f>
        <v>0</v>
      </c>
      <c r="S158" s="44"/>
      <c r="T158" s="3">
        <f t="shared" ref="T158" si="508">MAX(C158:R158)</f>
        <v>13</v>
      </c>
      <c r="U158" s="65"/>
      <c r="V158" s="65"/>
      <c r="W158" s="65"/>
    </row>
    <row r="159" spans="1:23" ht="15.6" customHeight="1" x14ac:dyDescent="0.2">
      <c r="A159" s="95"/>
      <c r="B159" s="36" t="s">
        <v>9</v>
      </c>
      <c r="C159" s="37"/>
      <c r="D159" s="6"/>
      <c r="E159" s="7">
        <v>17.579999999999998</v>
      </c>
      <c r="F159" s="6"/>
      <c r="G159" s="6"/>
      <c r="H159" s="6"/>
      <c r="I159" s="8">
        <v>18.010000000000002</v>
      </c>
      <c r="J159" s="6"/>
      <c r="K159" s="6"/>
      <c r="L159" s="8">
        <v>18.059999999999999</v>
      </c>
      <c r="M159" s="8">
        <v>18.079999999999998</v>
      </c>
      <c r="N159" s="6"/>
      <c r="O159" s="8">
        <v>18.13</v>
      </c>
      <c r="P159" s="6"/>
      <c r="Q159" s="6"/>
      <c r="R159" s="45">
        <v>18.170000000000002</v>
      </c>
      <c r="S159" s="46">
        <v>22</v>
      </c>
      <c r="T159" s="19"/>
      <c r="U159" s="65"/>
      <c r="V159" s="65"/>
      <c r="W159" s="65"/>
    </row>
    <row r="160" spans="1:23" ht="15.6" customHeight="1" x14ac:dyDescent="0.2">
      <c r="A160" s="96"/>
      <c r="B160" s="38" t="s">
        <v>10</v>
      </c>
      <c r="C160" s="39">
        <v>17.55</v>
      </c>
      <c r="D160" s="10"/>
      <c r="E160" s="9">
        <f t="shared" ref="E160" si="509">E159</f>
        <v>17.579999999999998</v>
      </c>
      <c r="F160" s="10"/>
      <c r="G160" s="10"/>
      <c r="H160" s="10"/>
      <c r="I160" s="9">
        <f t="shared" ref="I160" si="510">I159</f>
        <v>18.010000000000002</v>
      </c>
      <c r="J160" s="10"/>
      <c r="K160" s="10"/>
      <c r="L160" s="9">
        <f t="shared" ref="L160:M160" si="511">L159</f>
        <v>18.059999999999999</v>
      </c>
      <c r="M160" s="9">
        <f t="shared" si="511"/>
        <v>18.079999999999998</v>
      </c>
      <c r="N160" s="10"/>
      <c r="O160" s="9">
        <f t="shared" ref="O160" si="512">O159</f>
        <v>18.13</v>
      </c>
      <c r="P160" s="10"/>
      <c r="Q160" s="10"/>
      <c r="R160" s="47"/>
      <c r="S160" s="44"/>
      <c r="T160" s="20"/>
      <c r="U160" s="65"/>
      <c r="V160" s="65"/>
      <c r="W160" s="65"/>
    </row>
    <row r="161" spans="1:23" ht="15.6" customHeight="1" thickBot="1" x14ac:dyDescent="0.25">
      <c r="A161" s="67">
        <v>510</v>
      </c>
      <c r="B161" s="67" t="s">
        <v>11</v>
      </c>
      <c r="C161" s="74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9"/>
      <c r="S161" s="70"/>
      <c r="T161" s="3"/>
      <c r="U161" s="65"/>
      <c r="V161" s="65"/>
      <c r="W161" s="65"/>
    </row>
    <row r="162" spans="1:23" ht="15.6" customHeight="1" x14ac:dyDescent="0.2">
      <c r="A162" s="73"/>
      <c r="B162" s="33" t="s">
        <v>5</v>
      </c>
      <c r="C162" s="34"/>
      <c r="D162" s="31">
        <v>2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1</v>
      </c>
      <c r="L162" s="31">
        <v>2</v>
      </c>
      <c r="M162" s="31">
        <v>0</v>
      </c>
      <c r="N162" s="31">
        <v>1</v>
      </c>
      <c r="O162" s="31">
        <v>5</v>
      </c>
      <c r="P162" s="31">
        <v>8</v>
      </c>
      <c r="Q162" s="31">
        <v>0</v>
      </c>
      <c r="R162" s="40">
        <v>4</v>
      </c>
      <c r="S162" s="41" t="s">
        <v>6</v>
      </c>
      <c r="T162" s="61"/>
      <c r="U162" s="65"/>
      <c r="V162" s="65"/>
      <c r="W162" s="65"/>
    </row>
    <row r="163" spans="1:23" ht="15.6" customHeight="1" x14ac:dyDescent="0.2">
      <c r="A163" s="35">
        <v>18.25</v>
      </c>
      <c r="B163" s="36" t="s">
        <v>7</v>
      </c>
      <c r="C163" s="25">
        <v>2</v>
      </c>
      <c r="D163" s="4">
        <v>0</v>
      </c>
      <c r="E163" s="4">
        <v>1</v>
      </c>
      <c r="F163" s="4">
        <v>1</v>
      </c>
      <c r="G163" s="4">
        <v>0</v>
      </c>
      <c r="H163" s="4">
        <v>0</v>
      </c>
      <c r="I163" s="4">
        <v>0</v>
      </c>
      <c r="J163" s="4">
        <v>3</v>
      </c>
      <c r="K163" s="4">
        <v>4</v>
      </c>
      <c r="L163" s="4">
        <v>1</v>
      </c>
      <c r="M163" s="4">
        <v>11</v>
      </c>
      <c r="N163" s="4">
        <v>0</v>
      </c>
      <c r="O163" s="4">
        <v>0</v>
      </c>
      <c r="P163" s="4">
        <v>0</v>
      </c>
      <c r="Q163" s="4">
        <v>0</v>
      </c>
      <c r="R163" s="24"/>
      <c r="S163" s="42">
        <f t="shared" ref="S163" si="513">SUM(C163:Q163)</f>
        <v>23</v>
      </c>
      <c r="T163" s="19"/>
      <c r="U163" s="65"/>
      <c r="V163" s="65"/>
      <c r="W163" s="65"/>
    </row>
    <row r="164" spans="1:23" ht="15.6" customHeight="1" x14ac:dyDescent="0.2">
      <c r="A164" s="94" t="s">
        <v>47</v>
      </c>
      <c r="B164" s="36" t="s">
        <v>8</v>
      </c>
      <c r="C164" s="25">
        <f t="shared" ref="C164" si="514">C163</f>
        <v>2</v>
      </c>
      <c r="D164" s="5">
        <f t="shared" ref="D164" si="515">C164-D162+D163</f>
        <v>0</v>
      </c>
      <c r="E164" s="5">
        <f t="shared" ref="E164" si="516">D164-E162+E163</f>
        <v>1</v>
      </c>
      <c r="F164" s="5">
        <f t="shared" ref="F164" si="517">E164-F162+F163</f>
        <v>2</v>
      </c>
      <c r="G164" s="5">
        <f t="shared" ref="G164" si="518">F164-G162+G163</f>
        <v>2</v>
      </c>
      <c r="H164" s="5">
        <f t="shared" ref="H164" si="519">G164-H162+H163</f>
        <v>2</v>
      </c>
      <c r="I164" s="5">
        <f t="shared" ref="I164" si="520">H164-I162+I163</f>
        <v>2</v>
      </c>
      <c r="J164" s="5">
        <f t="shared" ref="J164" si="521">I164-J162+J163</f>
        <v>5</v>
      </c>
      <c r="K164" s="5">
        <f t="shared" ref="K164" si="522">J164-K162+K163</f>
        <v>8</v>
      </c>
      <c r="L164" s="5">
        <f t="shared" ref="L164" si="523">K164-L162+L163</f>
        <v>7</v>
      </c>
      <c r="M164" s="5">
        <f t="shared" ref="M164" si="524">L164-M162+M163</f>
        <v>18</v>
      </c>
      <c r="N164" s="5">
        <f t="shared" ref="N164" si="525">M164-N162+N163</f>
        <v>17</v>
      </c>
      <c r="O164" s="5">
        <f t="shared" ref="O164" si="526">N164-O162+O163</f>
        <v>12</v>
      </c>
      <c r="P164" s="5">
        <f t="shared" ref="P164" si="527">O164-P162+P163</f>
        <v>4</v>
      </c>
      <c r="Q164" s="5">
        <f t="shared" ref="Q164" si="528">P164-Q162+Q163</f>
        <v>4</v>
      </c>
      <c r="R164" s="43">
        <f t="shared" ref="R164" si="529">Q164-R162</f>
        <v>0</v>
      </c>
      <c r="S164" s="44"/>
      <c r="T164" s="3">
        <f t="shared" ref="T164" si="530">MAX(C164:R164)</f>
        <v>18</v>
      </c>
      <c r="U164" s="65"/>
      <c r="V164" s="65"/>
      <c r="W164" s="65"/>
    </row>
    <row r="165" spans="1:23" ht="15.6" customHeight="1" x14ac:dyDescent="0.2">
      <c r="A165" s="95"/>
      <c r="B165" s="36" t="s">
        <v>9</v>
      </c>
      <c r="C165" s="37"/>
      <c r="D165" s="6"/>
      <c r="E165" s="7">
        <v>18.27</v>
      </c>
      <c r="F165" s="6"/>
      <c r="G165" s="6"/>
      <c r="H165" s="6"/>
      <c r="I165" s="8">
        <v>18.28</v>
      </c>
      <c r="J165" s="6"/>
      <c r="K165" s="6"/>
      <c r="L165" s="8">
        <v>18.350000000000001</v>
      </c>
      <c r="M165" s="8">
        <v>18.38</v>
      </c>
      <c r="N165" s="6"/>
      <c r="O165" s="8">
        <v>18.43</v>
      </c>
      <c r="P165" s="6"/>
      <c r="Q165" s="6"/>
      <c r="R165" s="45">
        <v>18.5</v>
      </c>
      <c r="S165" s="46">
        <v>25</v>
      </c>
      <c r="T165" s="19"/>
      <c r="U165" s="65"/>
      <c r="V165" s="65"/>
      <c r="W165" s="65"/>
    </row>
    <row r="166" spans="1:23" ht="15.6" customHeight="1" x14ac:dyDescent="0.2">
      <c r="A166" s="96"/>
      <c r="B166" s="38" t="s">
        <v>10</v>
      </c>
      <c r="C166" s="39">
        <v>18.25</v>
      </c>
      <c r="D166" s="10"/>
      <c r="E166" s="9">
        <f t="shared" ref="E166" si="531">E165</f>
        <v>18.27</v>
      </c>
      <c r="F166" s="10"/>
      <c r="G166" s="10"/>
      <c r="H166" s="10"/>
      <c r="I166" s="9">
        <f t="shared" ref="I166" si="532">I165</f>
        <v>18.28</v>
      </c>
      <c r="J166" s="10"/>
      <c r="K166" s="10"/>
      <c r="L166" s="9">
        <v>18.36</v>
      </c>
      <c r="M166" s="9">
        <v>18.39</v>
      </c>
      <c r="N166" s="10"/>
      <c r="O166" s="9">
        <v>18.440000000000001</v>
      </c>
      <c r="P166" s="10"/>
      <c r="Q166" s="10"/>
      <c r="R166" s="47"/>
      <c r="S166" s="44"/>
      <c r="T166" s="20"/>
      <c r="U166" s="65"/>
      <c r="V166" s="65"/>
      <c r="W166" s="65"/>
    </row>
    <row r="167" spans="1:23" ht="15.6" customHeight="1" thickBot="1" x14ac:dyDescent="0.25">
      <c r="A167" s="67">
        <v>213</v>
      </c>
      <c r="B167" s="67" t="s">
        <v>11</v>
      </c>
      <c r="C167" s="74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9"/>
      <c r="S167" s="70"/>
      <c r="T167" s="3"/>
      <c r="U167" s="65"/>
      <c r="V167" s="65"/>
      <c r="W167" s="65"/>
    </row>
    <row r="168" spans="1:23" ht="15.6" customHeight="1" x14ac:dyDescent="0.2">
      <c r="A168" s="73"/>
      <c r="B168" s="33" t="s">
        <v>5</v>
      </c>
      <c r="C168" s="34"/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1</v>
      </c>
      <c r="K168" s="31">
        <v>3</v>
      </c>
      <c r="L168" s="31">
        <v>6</v>
      </c>
      <c r="M168" s="31">
        <v>1</v>
      </c>
      <c r="N168" s="31">
        <v>0</v>
      </c>
      <c r="O168" s="31">
        <v>1</v>
      </c>
      <c r="P168" s="31">
        <v>2</v>
      </c>
      <c r="Q168" s="31">
        <v>3</v>
      </c>
      <c r="R168" s="40">
        <v>0</v>
      </c>
      <c r="S168" s="41" t="s">
        <v>6</v>
      </c>
      <c r="T168" s="61"/>
      <c r="U168" s="65"/>
      <c r="V168" s="65"/>
      <c r="W168" s="65"/>
    </row>
    <row r="169" spans="1:23" ht="15.6" customHeight="1" x14ac:dyDescent="0.2">
      <c r="A169" s="35">
        <v>19.100000000000001</v>
      </c>
      <c r="B169" s="36" t="s">
        <v>7</v>
      </c>
      <c r="C169" s="25">
        <v>1</v>
      </c>
      <c r="D169" s="4">
        <v>0</v>
      </c>
      <c r="E169" s="4">
        <v>1</v>
      </c>
      <c r="F169" s="4">
        <v>1</v>
      </c>
      <c r="G169" s="4">
        <v>1</v>
      </c>
      <c r="H169" s="4">
        <v>4</v>
      </c>
      <c r="I169" s="4">
        <v>0</v>
      </c>
      <c r="J169" s="4">
        <v>3</v>
      </c>
      <c r="K169" s="4">
        <v>1</v>
      </c>
      <c r="L169" s="4">
        <v>4</v>
      </c>
      <c r="M169" s="4">
        <v>1</v>
      </c>
      <c r="N169" s="4">
        <v>0</v>
      </c>
      <c r="O169" s="4">
        <v>0</v>
      </c>
      <c r="P169" s="4">
        <v>0</v>
      </c>
      <c r="Q169" s="4">
        <v>0</v>
      </c>
      <c r="R169" s="24"/>
      <c r="S169" s="42">
        <f t="shared" ref="S169" si="533">SUM(C169:Q169)</f>
        <v>17</v>
      </c>
      <c r="T169" s="19"/>
      <c r="U169" s="65"/>
      <c r="V169" s="65"/>
      <c r="W169" s="65"/>
    </row>
    <row r="170" spans="1:23" ht="15.6" customHeight="1" x14ac:dyDescent="0.2">
      <c r="A170" s="94" t="s">
        <v>47</v>
      </c>
      <c r="B170" s="36" t="s">
        <v>8</v>
      </c>
      <c r="C170" s="25">
        <f t="shared" ref="C170" si="534">C169</f>
        <v>1</v>
      </c>
      <c r="D170" s="5">
        <f t="shared" ref="D170" si="535">C170-D168+D169</f>
        <v>1</v>
      </c>
      <c r="E170" s="5">
        <f t="shared" ref="E170" si="536">D170-E168+E169</f>
        <v>2</v>
      </c>
      <c r="F170" s="5">
        <f t="shared" ref="F170" si="537">E170-F168+F169</f>
        <v>3</v>
      </c>
      <c r="G170" s="5">
        <f t="shared" ref="G170" si="538">F170-G168+G169</f>
        <v>4</v>
      </c>
      <c r="H170" s="5">
        <f t="shared" ref="H170" si="539">G170-H168+H169</f>
        <v>8</v>
      </c>
      <c r="I170" s="5">
        <f t="shared" ref="I170" si="540">H170-I168+I169</f>
        <v>8</v>
      </c>
      <c r="J170" s="5">
        <f t="shared" ref="J170" si="541">I170-J168+J169</f>
        <v>10</v>
      </c>
      <c r="K170" s="5">
        <f t="shared" ref="K170" si="542">J170-K168+K169</f>
        <v>8</v>
      </c>
      <c r="L170" s="5">
        <f t="shared" ref="L170" si="543">K170-L168+L169</f>
        <v>6</v>
      </c>
      <c r="M170" s="5">
        <f t="shared" ref="M170" si="544">L170-M168+M169</f>
        <v>6</v>
      </c>
      <c r="N170" s="5">
        <f t="shared" ref="N170" si="545">M170-N168+N169</f>
        <v>6</v>
      </c>
      <c r="O170" s="5">
        <f t="shared" ref="O170" si="546">N170-O168+O169</f>
        <v>5</v>
      </c>
      <c r="P170" s="5">
        <f t="shared" ref="P170" si="547">O170-P168+P169</f>
        <v>3</v>
      </c>
      <c r="Q170" s="5">
        <f t="shared" ref="Q170" si="548">P170-Q168+Q169</f>
        <v>0</v>
      </c>
      <c r="R170" s="43">
        <f t="shared" ref="R170" si="549">Q170-R168</f>
        <v>0</v>
      </c>
      <c r="S170" s="44"/>
      <c r="T170" s="3">
        <f t="shared" ref="T170" si="550">MAX(C170:R170)</f>
        <v>10</v>
      </c>
      <c r="U170" s="65"/>
      <c r="V170" s="65"/>
      <c r="W170" s="65"/>
    </row>
    <row r="171" spans="1:23" ht="15.6" customHeight="1" x14ac:dyDescent="0.2">
      <c r="A171" s="95"/>
      <c r="B171" s="36" t="s">
        <v>9</v>
      </c>
      <c r="C171" s="37"/>
      <c r="D171" s="6"/>
      <c r="E171" s="7">
        <v>19.13</v>
      </c>
      <c r="F171" s="6"/>
      <c r="G171" s="6"/>
      <c r="H171" s="6"/>
      <c r="I171" s="8">
        <v>19.170000000000002</v>
      </c>
      <c r="J171" s="6"/>
      <c r="K171" s="6"/>
      <c r="L171" s="8">
        <v>19.22</v>
      </c>
      <c r="M171" s="8">
        <v>19.25</v>
      </c>
      <c r="N171" s="6"/>
      <c r="O171" s="8">
        <v>19.3</v>
      </c>
      <c r="P171" s="6"/>
      <c r="Q171" s="6"/>
      <c r="R171" s="45">
        <v>19.34</v>
      </c>
      <c r="S171" s="46">
        <v>24</v>
      </c>
      <c r="T171" s="19"/>
      <c r="U171" s="65"/>
      <c r="V171" s="65"/>
      <c r="W171" s="65"/>
    </row>
    <row r="172" spans="1:23" ht="15.6" customHeight="1" x14ac:dyDescent="0.2">
      <c r="A172" s="96"/>
      <c r="B172" s="38" t="s">
        <v>10</v>
      </c>
      <c r="C172" s="39">
        <v>19.100000000000001</v>
      </c>
      <c r="D172" s="10"/>
      <c r="E172" s="9">
        <f t="shared" ref="E172" si="551">E171</f>
        <v>19.13</v>
      </c>
      <c r="F172" s="10"/>
      <c r="G172" s="10"/>
      <c r="H172" s="10"/>
      <c r="I172" s="9">
        <f t="shared" ref="I172" si="552">I171</f>
        <v>19.170000000000002</v>
      </c>
      <c r="J172" s="10"/>
      <c r="K172" s="10"/>
      <c r="L172" s="9">
        <f t="shared" ref="L172:M172" si="553">L171</f>
        <v>19.22</v>
      </c>
      <c r="M172" s="9">
        <f t="shared" si="553"/>
        <v>19.25</v>
      </c>
      <c r="N172" s="10"/>
      <c r="O172" s="9">
        <f t="shared" ref="O172" si="554">O171</f>
        <v>19.3</v>
      </c>
      <c r="P172" s="10"/>
      <c r="Q172" s="10"/>
      <c r="R172" s="47"/>
      <c r="S172" s="44"/>
      <c r="T172" s="20"/>
      <c r="U172" s="65"/>
      <c r="V172" s="65"/>
      <c r="W172" s="65"/>
    </row>
    <row r="173" spans="1:23" ht="15.6" customHeight="1" thickBot="1" x14ac:dyDescent="0.25">
      <c r="A173" s="67">
        <v>510</v>
      </c>
      <c r="B173" s="67" t="s">
        <v>11</v>
      </c>
      <c r="C173" s="74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9"/>
      <c r="S173" s="70"/>
      <c r="T173" s="3"/>
      <c r="U173" s="65"/>
      <c r="V173" s="65"/>
      <c r="W173" s="65"/>
    </row>
    <row r="174" spans="1:23" ht="15.6" customHeight="1" x14ac:dyDescent="0.2">
      <c r="A174" s="73"/>
      <c r="B174" s="33" t="s">
        <v>5</v>
      </c>
      <c r="C174" s="34"/>
      <c r="D174" s="31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2</v>
      </c>
      <c r="L174" s="31">
        <v>4</v>
      </c>
      <c r="M174" s="31">
        <v>3</v>
      </c>
      <c r="N174" s="31">
        <v>1</v>
      </c>
      <c r="O174" s="31">
        <v>2</v>
      </c>
      <c r="P174" s="31">
        <v>5</v>
      </c>
      <c r="Q174" s="31">
        <v>1</v>
      </c>
      <c r="R174" s="40">
        <v>0</v>
      </c>
      <c r="S174" s="41" t="s">
        <v>6</v>
      </c>
      <c r="T174" s="61"/>
      <c r="U174" s="65"/>
      <c r="V174" s="65"/>
      <c r="W174" s="65"/>
    </row>
    <row r="175" spans="1:23" ht="15.6" customHeight="1" x14ac:dyDescent="0.2">
      <c r="A175" s="35">
        <v>19.399999999999999</v>
      </c>
      <c r="B175" s="36" t="s">
        <v>7</v>
      </c>
      <c r="C175" s="25">
        <v>0</v>
      </c>
      <c r="D175" s="4">
        <v>0</v>
      </c>
      <c r="E175" s="4">
        <v>0</v>
      </c>
      <c r="F175" s="4">
        <v>5</v>
      </c>
      <c r="G175" s="4">
        <v>0</v>
      </c>
      <c r="H175" s="4">
        <v>0</v>
      </c>
      <c r="I175" s="4">
        <v>1</v>
      </c>
      <c r="J175" s="4">
        <v>1</v>
      </c>
      <c r="K175" s="4">
        <v>3</v>
      </c>
      <c r="L175" s="4">
        <v>6</v>
      </c>
      <c r="M175" s="4">
        <v>1</v>
      </c>
      <c r="N175" s="4">
        <v>1</v>
      </c>
      <c r="O175" s="4">
        <v>0</v>
      </c>
      <c r="P175" s="4">
        <v>0</v>
      </c>
      <c r="Q175" s="4">
        <v>0</v>
      </c>
      <c r="R175" s="24"/>
      <c r="S175" s="42">
        <f>SUM(C175:Q175)</f>
        <v>18</v>
      </c>
      <c r="T175" s="19"/>
      <c r="U175" s="65"/>
      <c r="V175" s="65"/>
      <c r="W175" s="65"/>
    </row>
    <row r="176" spans="1:23" ht="15.6" customHeight="1" x14ac:dyDescent="0.2">
      <c r="A176" s="94" t="s">
        <v>47</v>
      </c>
      <c r="B176" s="36" t="s">
        <v>8</v>
      </c>
      <c r="C176" s="25">
        <f>C175</f>
        <v>0</v>
      </c>
      <c r="D176" s="5">
        <f t="shared" ref="D176" si="555">C176-D174+D175</f>
        <v>0</v>
      </c>
      <c r="E176" s="5">
        <f>D176-E174+E175</f>
        <v>0</v>
      </c>
      <c r="F176" s="5">
        <f t="shared" ref="F176" si="556">E176-F174+F175</f>
        <v>5</v>
      </c>
      <c r="G176" s="5">
        <f t="shared" ref="G176" si="557">F176-G174+G175</f>
        <v>5</v>
      </c>
      <c r="H176" s="5">
        <f t="shared" ref="H176" si="558">G176-H174+H175</f>
        <v>5</v>
      </c>
      <c r="I176" s="5">
        <f t="shared" ref="I176" si="559">H176-I174+I175</f>
        <v>6</v>
      </c>
      <c r="J176" s="5">
        <f t="shared" ref="J176" si="560">I176-J174+J175</f>
        <v>7</v>
      </c>
      <c r="K176" s="5">
        <f t="shared" ref="K176" si="561">J176-K174+K175</f>
        <v>8</v>
      </c>
      <c r="L176" s="5">
        <f t="shared" ref="L176" si="562">K176-L174+L175</f>
        <v>10</v>
      </c>
      <c r="M176" s="5">
        <f t="shared" ref="M176" si="563">L176-M174+M175</f>
        <v>8</v>
      </c>
      <c r="N176" s="5">
        <f t="shared" ref="N176" si="564">M176-N174+N175</f>
        <v>8</v>
      </c>
      <c r="O176" s="5">
        <f t="shared" ref="O176" si="565">N176-O174+O175</f>
        <v>6</v>
      </c>
      <c r="P176" s="5">
        <f t="shared" ref="P176" si="566">O176-P174+P175</f>
        <v>1</v>
      </c>
      <c r="Q176" s="5">
        <f t="shared" ref="Q176" si="567">P176-Q174+Q175</f>
        <v>0</v>
      </c>
      <c r="R176" s="43">
        <f>Q176-R174</f>
        <v>0</v>
      </c>
      <c r="S176" s="44"/>
      <c r="T176" s="3">
        <f>MAX(C176:R176)</f>
        <v>10</v>
      </c>
      <c r="U176" s="65"/>
      <c r="V176" s="65"/>
      <c r="W176" s="65"/>
    </row>
    <row r="177" spans="1:23" ht="15.6" customHeight="1" x14ac:dyDescent="0.2">
      <c r="A177" s="95"/>
      <c r="B177" s="36" t="s">
        <v>9</v>
      </c>
      <c r="C177" s="37"/>
      <c r="D177" s="6"/>
      <c r="E177" s="7">
        <v>19.41</v>
      </c>
      <c r="F177" s="6"/>
      <c r="G177" s="6"/>
      <c r="H177" s="6"/>
      <c r="I177" s="8">
        <v>19.46</v>
      </c>
      <c r="J177" s="6"/>
      <c r="K177" s="6"/>
      <c r="L177" s="8">
        <v>19.53</v>
      </c>
      <c r="M177" s="8">
        <v>19.55</v>
      </c>
      <c r="N177" s="6"/>
      <c r="O177" s="8">
        <v>20</v>
      </c>
      <c r="P177" s="6"/>
      <c r="Q177" s="6"/>
      <c r="R177" s="45">
        <v>20.05</v>
      </c>
      <c r="S177" s="46">
        <v>25</v>
      </c>
      <c r="T177" s="19"/>
      <c r="U177" s="65"/>
      <c r="V177" s="65"/>
      <c r="W177" s="65"/>
    </row>
    <row r="178" spans="1:23" ht="15.6" customHeight="1" x14ac:dyDescent="0.2">
      <c r="A178" s="96"/>
      <c r="B178" s="38" t="s">
        <v>10</v>
      </c>
      <c r="C178" s="39">
        <v>19.399999999999999</v>
      </c>
      <c r="D178" s="10"/>
      <c r="E178" s="9">
        <f>E177</f>
        <v>19.41</v>
      </c>
      <c r="F178" s="10"/>
      <c r="G178" s="10"/>
      <c r="H178" s="10"/>
      <c r="I178" s="9">
        <f>I177</f>
        <v>19.46</v>
      </c>
      <c r="J178" s="10"/>
      <c r="K178" s="10"/>
      <c r="L178" s="9">
        <f>L177</f>
        <v>19.53</v>
      </c>
      <c r="M178" s="9">
        <f>M177</f>
        <v>19.55</v>
      </c>
      <c r="N178" s="10"/>
      <c r="O178" s="9">
        <v>20.010000000000002</v>
      </c>
      <c r="P178" s="10"/>
      <c r="Q178" s="10"/>
      <c r="R178" s="47"/>
      <c r="S178" s="44"/>
      <c r="T178" s="20"/>
      <c r="U178" s="65"/>
      <c r="V178" s="65"/>
      <c r="W178" s="65"/>
    </row>
    <row r="179" spans="1:23" ht="15.6" customHeight="1" thickBot="1" x14ac:dyDescent="0.25">
      <c r="A179" s="67">
        <v>213</v>
      </c>
      <c r="B179" s="67" t="s">
        <v>11</v>
      </c>
      <c r="C179" s="74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9"/>
      <c r="S179" s="70"/>
      <c r="T179" s="3"/>
      <c r="U179" s="65"/>
      <c r="V179" s="65"/>
      <c r="W179" s="65"/>
    </row>
    <row r="180" spans="1:23" ht="15.6" customHeight="1" x14ac:dyDescent="0.2">
      <c r="A180" s="73"/>
      <c r="B180" s="33" t="s">
        <v>5</v>
      </c>
      <c r="C180" s="34"/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1</v>
      </c>
      <c r="M180" s="31">
        <v>0</v>
      </c>
      <c r="N180" s="31">
        <v>0</v>
      </c>
      <c r="O180" s="31">
        <v>2</v>
      </c>
      <c r="P180" s="31">
        <v>4</v>
      </c>
      <c r="Q180" s="31">
        <v>0</v>
      </c>
      <c r="R180" s="40">
        <v>0</v>
      </c>
      <c r="S180" s="41" t="s">
        <v>6</v>
      </c>
      <c r="T180" s="61"/>
      <c r="U180" s="65"/>
      <c r="V180" s="65"/>
      <c r="W180" s="65"/>
    </row>
    <row r="181" spans="1:23" ht="15.6" customHeight="1" x14ac:dyDescent="0.2">
      <c r="A181" s="35">
        <v>20.100000000000001</v>
      </c>
      <c r="B181" s="36" t="s">
        <v>7</v>
      </c>
      <c r="C181" s="25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1</v>
      </c>
      <c r="K181" s="4">
        <v>0</v>
      </c>
      <c r="L181" s="4">
        <v>6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24"/>
      <c r="S181" s="42">
        <f t="shared" ref="S181" si="568">SUM(C181:Q181)</f>
        <v>7</v>
      </c>
      <c r="T181" s="19"/>
      <c r="U181" s="65"/>
      <c r="V181" s="65"/>
      <c r="W181" s="65"/>
    </row>
    <row r="182" spans="1:23" ht="15.6" customHeight="1" x14ac:dyDescent="0.2">
      <c r="A182" s="94" t="s">
        <v>47</v>
      </c>
      <c r="B182" s="36" t="s">
        <v>8</v>
      </c>
      <c r="C182" s="25">
        <f t="shared" ref="C182" si="569">C181</f>
        <v>0</v>
      </c>
      <c r="D182" s="5">
        <f t="shared" ref="D182" si="570">C182-D180+D181</f>
        <v>0</v>
      </c>
      <c r="E182" s="5">
        <f t="shared" ref="E182" si="571">D182-E180+E181</f>
        <v>0</v>
      </c>
      <c r="F182" s="5">
        <f t="shared" ref="F182" si="572">E182-F180+F181</f>
        <v>0</v>
      </c>
      <c r="G182" s="5">
        <f t="shared" ref="G182" si="573">F182-G180+G181</f>
        <v>0</v>
      </c>
      <c r="H182" s="5">
        <f t="shared" ref="H182" si="574">G182-H180+H181</f>
        <v>0</v>
      </c>
      <c r="I182" s="5">
        <f t="shared" ref="I182" si="575">H182-I180+I181</f>
        <v>0</v>
      </c>
      <c r="J182" s="5">
        <f t="shared" ref="J182" si="576">I182-J180+J181</f>
        <v>1</v>
      </c>
      <c r="K182" s="5">
        <f t="shared" ref="K182" si="577">J182-K180+K181</f>
        <v>1</v>
      </c>
      <c r="L182" s="5">
        <f t="shared" ref="L182" si="578">K182-L180+L181</f>
        <v>6</v>
      </c>
      <c r="M182" s="5">
        <f t="shared" ref="M182" si="579">L182-M180+M181</f>
        <v>6</v>
      </c>
      <c r="N182" s="5">
        <f t="shared" ref="N182" si="580">M182-N180+N181</f>
        <v>6</v>
      </c>
      <c r="O182" s="5">
        <f t="shared" ref="O182" si="581">N182-O180+O181</f>
        <v>4</v>
      </c>
      <c r="P182" s="5">
        <f t="shared" ref="P182" si="582">O182-P180+P181</f>
        <v>0</v>
      </c>
      <c r="Q182" s="5">
        <f t="shared" ref="Q182" si="583">P182-Q180+Q181</f>
        <v>0</v>
      </c>
      <c r="R182" s="43">
        <f t="shared" ref="R182" si="584">Q182-R180</f>
        <v>0</v>
      </c>
      <c r="S182" s="44"/>
      <c r="T182" s="3">
        <f t="shared" ref="T182" si="585">MAX(C182:R182)</f>
        <v>6</v>
      </c>
      <c r="U182" s="65"/>
      <c r="V182" s="65"/>
      <c r="W182" s="65"/>
    </row>
    <row r="183" spans="1:23" ht="15.6" customHeight="1" x14ac:dyDescent="0.2">
      <c r="A183" s="95"/>
      <c r="B183" s="36" t="s">
        <v>9</v>
      </c>
      <c r="C183" s="37"/>
      <c r="D183" s="6"/>
      <c r="E183" s="7">
        <v>20.12</v>
      </c>
      <c r="F183" s="6"/>
      <c r="G183" s="6"/>
      <c r="H183" s="6"/>
      <c r="I183" s="8">
        <v>20.149999999999999</v>
      </c>
      <c r="J183" s="6"/>
      <c r="K183" s="6"/>
      <c r="L183" s="8">
        <v>20.21</v>
      </c>
      <c r="M183" s="8">
        <v>20.23</v>
      </c>
      <c r="N183" s="6"/>
      <c r="O183" s="8">
        <v>20.27</v>
      </c>
      <c r="P183" s="6"/>
      <c r="Q183" s="6"/>
      <c r="R183" s="45">
        <v>20.329999999999998</v>
      </c>
      <c r="S183" s="46">
        <v>23</v>
      </c>
      <c r="T183" s="19"/>
      <c r="U183" s="65"/>
      <c r="V183" s="65"/>
      <c r="W183" s="65"/>
    </row>
    <row r="184" spans="1:23" ht="15.6" customHeight="1" x14ac:dyDescent="0.2">
      <c r="A184" s="96"/>
      <c r="B184" s="38" t="s">
        <v>10</v>
      </c>
      <c r="C184" s="39">
        <v>20.100000000000001</v>
      </c>
      <c r="D184" s="10"/>
      <c r="E184" s="9">
        <f t="shared" ref="E184" si="586">E183</f>
        <v>20.12</v>
      </c>
      <c r="F184" s="10"/>
      <c r="G184" s="10"/>
      <c r="H184" s="10"/>
      <c r="I184" s="9">
        <f t="shared" ref="I184" si="587">I183</f>
        <v>20.149999999999999</v>
      </c>
      <c r="J184" s="10"/>
      <c r="K184" s="10"/>
      <c r="L184" s="9">
        <f t="shared" ref="L184:M184" si="588">L183</f>
        <v>20.21</v>
      </c>
      <c r="M184" s="9">
        <f t="shared" si="588"/>
        <v>20.23</v>
      </c>
      <c r="N184" s="10"/>
      <c r="O184" s="9">
        <f t="shared" ref="O184" si="589">O183</f>
        <v>20.27</v>
      </c>
      <c r="P184" s="10"/>
      <c r="Q184" s="10"/>
      <c r="R184" s="47"/>
      <c r="S184" s="44"/>
      <c r="T184" s="20"/>
      <c r="U184" s="65"/>
      <c r="V184" s="65"/>
      <c r="W184" s="65"/>
    </row>
    <row r="185" spans="1:23" ht="15.6" customHeight="1" thickBot="1" x14ac:dyDescent="0.25">
      <c r="A185" s="67">
        <v>510</v>
      </c>
      <c r="B185" s="67" t="s">
        <v>11</v>
      </c>
      <c r="C185" s="74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9"/>
      <c r="S185" s="70"/>
      <c r="T185" s="3"/>
      <c r="U185" s="65"/>
      <c r="V185" s="65"/>
      <c r="W185" s="65"/>
    </row>
    <row r="186" spans="1:23" ht="15.6" customHeight="1" x14ac:dyDescent="0.2">
      <c r="A186" s="73"/>
      <c r="B186" s="33" t="s">
        <v>5</v>
      </c>
      <c r="C186" s="34"/>
      <c r="D186" s="31">
        <v>0</v>
      </c>
      <c r="E186" s="31">
        <v>0</v>
      </c>
      <c r="F186" s="31">
        <v>0</v>
      </c>
      <c r="G186" s="31">
        <v>4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40">
        <v>0</v>
      </c>
      <c r="S186" s="41" t="s">
        <v>6</v>
      </c>
      <c r="T186" s="61"/>
      <c r="U186" s="65"/>
      <c r="V186" s="65"/>
      <c r="W186" s="65"/>
    </row>
    <row r="187" spans="1:23" ht="15.6" customHeight="1" x14ac:dyDescent="0.2">
      <c r="A187" s="35">
        <v>20.399999999999999</v>
      </c>
      <c r="B187" s="36" t="s">
        <v>7</v>
      </c>
      <c r="C187" s="25">
        <v>0</v>
      </c>
      <c r="D187" s="4">
        <v>0</v>
      </c>
      <c r="E187" s="4">
        <v>4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24"/>
      <c r="S187" s="42">
        <f t="shared" ref="S187" si="590">SUM(C187:Q187)</f>
        <v>4</v>
      </c>
      <c r="T187" s="19"/>
      <c r="U187" s="65"/>
      <c r="V187" s="65"/>
      <c r="W187" s="65"/>
    </row>
    <row r="188" spans="1:23" ht="15.6" customHeight="1" x14ac:dyDescent="0.2">
      <c r="A188" s="94" t="s">
        <v>47</v>
      </c>
      <c r="B188" s="36" t="s">
        <v>8</v>
      </c>
      <c r="C188" s="25">
        <f t="shared" ref="C188" si="591">C187</f>
        <v>0</v>
      </c>
      <c r="D188" s="5">
        <f t="shared" ref="D188" si="592">C188-D186+D187</f>
        <v>0</v>
      </c>
      <c r="E188" s="5">
        <f t="shared" ref="E188" si="593">D188-E186+E187</f>
        <v>4</v>
      </c>
      <c r="F188" s="5">
        <f t="shared" ref="F188" si="594">E188-F186+F187</f>
        <v>4</v>
      </c>
      <c r="G188" s="5">
        <f t="shared" ref="G188" si="595">F188-G186+G187</f>
        <v>0</v>
      </c>
      <c r="H188" s="5">
        <f t="shared" ref="H188" si="596">G188-H186+H187</f>
        <v>0</v>
      </c>
      <c r="I188" s="5">
        <f t="shared" ref="I188" si="597">H188-I186+I187</f>
        <v>0</v>
      </c>
      <c r="J188" s="5">
        <f t="shared" ref="J188" si="598">I188-J186+J187</f>
        <v>0</v>
      </c>
      <c r="K188" s="5">
        <f t="shared" ref="K188" si="599">J188-K186+K187</f>
        <v>0</v>
      </c>
      <c r="L188" s="5">
        <f t="shared" ref="L188" si="600">K188-L186+L187</f>
        <v>0</v>
      </c>
      <c r="M188" s="5">
        <f t="shared" ref="M188" si="601">L188-M186+M187</f>
        <v>0</v>
      </c>
      <c r="N188" s="5">
        <f t="shared" ref="N188" si="602">M188-N186+N187</f>
        <v>0</v>
      </c>
      <c r="O188" s="5">
        <f t="shared" ref="O188" si="603">N188-O186+O187</f>
        <v>0</v>
      </c>
      <c r="P188" s="5">
        <f t="shared" ref="P188" si="604">O188-P186+P187</f>
        <v>0</v>
      </c>
      <c r="Q188" s="5">
        <f t="shared" ref="Q188" si="605">P188-Q186+Q187</f>
        <v>0</v>
      </c>
      <c r="R188" s="43">
        <f t="shared" ref="R188" si="606">Q188-R186</f>
        <v>0</v>
      </c>
      <c r="S188" s="44"/>
      <c r="T188" s="3">
        <f t="shared" ref="T188" si="607">MAX(C188:R188)</f>
        <v>4</v>
      </c>
      <c r="U188" s="65"/>
      <c r="V188" s="65"/>
      <c r="W188" s="65"/>
    </row>
    <row r="189" spans="1:23" ht="15.6" customHeight="1" x14ac:dyDescent="0.2">
      <c r="A189" s="95"/>
      <c r="B189" s="36" t="s">
        <v>9</v>
      </c>
      <c r="C189" s="37"/>
      <c r="D189" s="6"/>
      <c r="E189" s="7">
        <v>20.420000000000002</v>
      </c>
      <c r="F189" s="6"/>
      <c r="G189" s="6"/>
      <c r="H189" s="6"/>
      <c r="I189" s="8">
        <v>20.45</v>
      </c>
      <c r="J189" s="6"/>
      <c r="K189" s="6"/>
      <c r="L189" s="8">
        <v>20.51</v>
      </c>
      <c r="M189" s="8">
        <v>20.52</v>
      </c>
      <c r="N189" s="6"/>
      <c r="O189" s="8">
        <v>20.56</v>
      </c>
      <c r="P189" s="6"/>
      <c r="Q189" s="6"/>
      <c r="R189" s="45">
        <v>21</v>
      </c>
      <c r="S189" s="46">
        <v>20</v>
      </c>
      <c r="T189" s="19"/>
      <c r="U189" s="65"/>
      <c r="V189" s="65"/>
      <c r="W189" s="65"/>
    </row>
    <row r="190" spans="1:23" ht="15.6" customHeight="1" x14ac:dyDescent="0.2">
      <c r="A190" s="96"/>
      <c r="B190" s="38" t="s">
        <v>10</v>
      </c>
      <c r="C190" s="39">
        <v>20.399999999999999</v>
      </c>
      <c r="D190" s="10"/>
      <c r="E190" s="9">
        <v>20.43</v>
      </c>
      <c r="F190" s="10"/>
      <c r="G190" s="10"/>
      <c r="H190" s="10"/>
      <c r="I190" s="9">
        <f t="shared" ref="I190" si="608">I189</f>
        <v>20.45</v>
      </c>
      <c r="J190" s="10"/>
      <c r="K190" s="10"/>
      <c r="L190" s="9">
        <f t="shared" ref="L190:M190" si="609">L189</f>
        <v>20.51</v>
      </c>
      <c r="M190" s="9">
        <f t="shared" si="609"/>
        <v>20.52</v>
      </c>
      <c r="N190" s="10"/>
      <c r="O190" s="9">
        <f t="shared" ref="O190" si="610">O189</f>
        <v>20.56</v>
      </c>
      <c r="P190" s="10"/>
      <c r="Q190" s="10"/>
      <c r="R190" s="47"/>
      <c r="S190" s="44"/>
      <c r="T190" s="20"/>
      <c r="U190" s="65"/>
      <c r="V190" s="65"/>
      <c r="W190" s="65"/>
    </row>
    <row r="191" spans="1:23" ht="15.6" customHeight="1" thickBot="1" x14ac:dyDescent="0.25">
      <c r="A191" s="67">
        <v>213</v>
      </c>
      <c r="B191" s="67" t="s">
        <v>11</v>
      </c>
      <c r="C191" s="74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9"/>
      <c r="S191" s="70"/>
      <c r="T191" s="3"/>
      <c r="U191" s="65"/>
      <c r="V191" s="65"/>
      <c r="W191" s="65"/>
    </row>
    <row r="192" spans="1:23" ht="15.6" customHeight="1" x14ac:dyDescent="0.2">
      <c r="A192" s="73"/>
      <c r="B192" s="33" t="s">
        <v>5</v>
      </c>
      <c r="C192" s="34"/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2</v>
      </c>
      <c r="L192" s="31">
        <v>2</v>
      </c>
      <c r="M192" s="31">
        <v>1</v>
      </c>
      <c r="N192" s="31">
        <v>0</v>
      </c>
      <c r="O192" s="31">
        <v>2</v>
      </c>
      <c r="P192" s="31">
        <v>2</v>
      </c>
      <c r="Q192" s="31">
        <v>0</v>
      </c>
      <c r="R192" s="40">
        <v>0</v>
      </c>
      <c r="S192" s="41" t="s">
        <v>6</v>
      </c>
      <c r="T192" s="61"/>
      <c r="U192" s="65"/>
      <c r="V192" s="65"/>
      <c r="W192" s="65"/>
    </row>
    <row r="193" spans="1:23" ht="15.6" customHeight="1" x14ac:dyDescent="0.2">
      <c r="A193" s="35">
        <v>21.1</v>
      </c>
      <c r="B193" s="36" t="s">
        <v>7</v>
      </c>
      <c r="C193" s="25">
        <v>0</v>
      </c>
      <c r="D193" s="4">
        <v>1</v>
      </c>
      <c r="E193" s="4">
        <v>0</v>
      </c>
      <c r="F193" s="4">
        <v>0</v>
      </c>
      <c r="G193" s="4">
        <v>0</v>
      </c>
      <c r="H193" s="4">
        <v>1</v>
      </c>
      <c r="I193" s="4">
        <v>0</v>
      </c>
      <c r="J193" s="4">
        <v>2</v>
      </c>
      <c r="K193" s="4">
        <v>1</v>
      </c>
      <c r="L193" s="4">
        <v>4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24"/>
      <c r="S193" s="42">
        <f t="shared" ref="S193" si="611">SUM(C193:Q193)</f>
        <v>9</v>
      </c>
      <c r="T193" s="19"/>
      <c r="U193" s="65"/>
      <c r="V193" s="65"/>
      <c r="W193" s="65"/>
    </row>
    <row r="194" spans="1:23" ht="15.6" customHeight="1" x14ac:dyDescent="0.2">
      <c r="A194" s="94" t="s">
        <v>47</v>
      </c>
      <c r="B194" s="36" t="s">
        <v>8</v>
      </c>
      <c r="C194" s="25">
        <f t="shared" ref="C194" si="612">C193</f>
        <v>0</v>
      </c>
      <c r="D194" s="5">
        <f t="shared" ref="D194" si="613">C194-D192+D193</f>
        <v>1</v>
      </c>
      <c r="E194" s="5">
        <f t="shared" ref="E194" si="614">D194-E192+E193</f>
        <v>1</v>
      </c>
      <c r="F194" s="5">
        <f t="shared" ref="F194" si="615">E194-F192+F193</f>
        <v>1</v>
      </c>
      <c r="G194" s="5">
        <f t="shared" ref="G194" si="616">F194-G192+G193</f>
        <v>1</v>
      </c>
      <c r="H194" s="5">
        <f t="shared" ref="H194" si="617">G194-H192+H193</f>
        <v>2</v>
      </c>
      <c r="I194" s="5">
        <f t="shared" ref="I194" si="618">H194-I192+I193</f>
        <v>2</v>
      </c>
      <c r="J194" s="5">
        <f t="shared" ref="J194" si="619">I194-J192+J193</f>
        <v>4</v>
      </c>
      <c r="K194" s="5">
        <f t="shared" ref="K194" si="620">J194-K192+K193</f>
        <v>3</v>
      </c>
      <c r="L194" s="5">
        <f t="shared" ref="L194" si="621">K194-L192+L193</f>
        <v>5</v>
      </c>
      <c r="M194" s="5">
        <f t="shared" ref="M194" si="622">L194-M192+M193</f>
        <v>4</v>
      </c>
      <c r="N194" s="5">
        <f t="shared" ref="N194" si="623">M194-N192+N193</f>
        <v>4</v>
      </c>
      <c r="O194" s="5">
        <f t="shared" ref="O194" si="624">N194-O192+O193</f>
        <v>2</v>
      </c>
      <c r="P194" s="5">
        <f t="shared" ref="P194" si="625">O194-P192+P193</f>
        <v>0</v>
      </c>
      <c r="Q194" s="5">
        <f t="shared" ref="Q194" si="626">P194-Q192+Q193</f>
        <v>0</v>
      </c>
      <c r="R194" s="43">
        <f t="shared" ref="R194" si="627">Q194-R192</f>
        <v>0</v>
      </c>
      <c r="S194" s="44"/>
      <c r="T194" s="3">
        <f t="shared" ref="T194" si="628">MAX(C194:R194)</f>
        <v>5</v>
      </c>
      <c r="U194" s="65"/>
      <c r="V194" s="65"/>
      <c r="W194" s="65"/>
    </row>
    <row r="195" spans="1:23" ht="15.6" customHeight="1" x14ac:dyDescent="0.2">
      <c r="A195" s="95"/>
      <c r="B195" s="36" t="s">
        <v>9</v>
      </c>
      <c r="C195" s="37"/>
      <c r="D195" s="6"/>
      <c r="E195" s="7">
        <v>21.13</v>
      </c>
      <c r="F195" s="6"/>
      <c r="G195" s="6"/>
      <c r="H195" s="6"/>
      <c r="I195" s="8">
        <v>21.17</v>
      </c>
      <c r="J195" s="6"/>
      <c r="K195" s="6"/>
      <c r="L195" s="8">
        <v>21.22</v>
      </c>
      <c r="M195" s="8">
        <v>21.24</v>
      </c>
      <c r="N195" s="6"/>
      <c r="O195" s="8">
        <v>21.29</v>
      </c>
      <c r="P195" s="6"/>
      <c r="Q195" s="6"/>
      <c r="R195" s="45">
        <v>21.34</v>
      </c>
      <c r="S195" s="46">
        <v>24</v>
      </c>
      <c r="T195" s="19"/>
      <c r="U195" s="65"/>
      <c r="V195" s="65"/>
      <c r="W195" s="65"/>
    </row>
    <row r="196" spans="1:23" ht="15.6" customHeight="1" x14ac:dyDescent="0.2">
      <c r="A196" s="96"/>
      <c r="B196" s="38" t="s">
        <v>10</v>
      </c>
      <c r="C196" s="39">
        <v>21.1</v>
      </c>
      <c r="D196" s="10"/>
      <c r="E196" s="9">
        <f t="shared" ref="E196" si="629">E195</f>
        <v>21.13</v>
      </c>
      <c r="F196" s="10"/>
      <c r="G196" s="10"/>
      <c r="H196" s="10"/>
      <c r="I196" s="9">
        <f t="shared" ref="I196" si="630">I195</f>
        <v>21.17</v>
      </c>
      <c r="J196" s="10"/>
      <c r="K196" s="10"/>
      <c r="L196" s="9">
        <f t="shared" ref="L196:M196" si="631">L195</f>
        <v>21.22</v>
      </c>
      <c r="M196" s="9">
        <f t="shared" si="631"/>
        <v>21.24</v>
      </c>
      <c r="N196" s="10"/>
      <c r="O196" s="9">
        <f t="shared" ref="O196" si="632">O195</f>
        <v>21.29</v>
      </c>
      <c r="P196" s="10"/>
      <c r="Q196" s="10"/>
      <c r="R196" s="47"/>
      <c r="S196" s="44"/>
      <c r="T196" s="20"/>
      <c r="U196" s="65"/>
      <c r="V196" s="65"/>
      <c r="W196" s="65"/>
    </row>
    <row r="197" spans="1:23" ht="15.6" customHeight="1" thickBot="1" x14ac:dyDescent="0.25">
      <c r="A197" s="67">
        <v>510</v>
      </c>
      <c r="B197" s="67" t="s">
        <v>11</v>
      </c>
      <c r="C197" s="74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9"/>
      <c r="S197" s="70"/>
      <c r="T197" s="3"/>
      <c r="U197" s="65"/>
      <c r="V197" s="65"/>
      <c r="W197" s="65"/>
    </row>
    <row r="198" spans="1:23" ht="15.6" customHeight="1" x14ac:dyDescent="0.2">
      <c r="A198" s="73"/>
      <c r="B198" s="33" t="s">
        <v>5</v>
      </c>
      <c r="C198" s="34"/>
      <c r="D198" s="31">
        <v>0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3</v>
      </c>
      <c r="M198" s="31">
        <v>0</v>
      </c>
      <c r="N198" s="31">
        <v>1</v>
      </c>
      <c r="O198" s="31">
        <v>0</v>
      </c>
      <c r="P198" s="31">
        <v>0</v>
      </c>
      <c r="Q198" s="31">
        <v>0</v>
      </c>
      <c r="R198" s="40">
        <v>0</v>
      </c>
      <c r="S198" s="41" t="s">
        <v>6</v>
      </c>
      <c r="T198" s="61"/>
      <c r="U198" s="65"/>
      <c r="V198" s="65"/>
      <c r="W198" s="65"/>
    </row>
    <row r="199" spans="1:23" ht="15.6" customHeight="1" x14ac:dyDescent="0.2">
      <c r="A199" s="35">
        <v>21.4</v>
      </c>
      <c r="B199" s="36" t="s">
        <v>7</v>
      </c>
      <c r="C199" s="25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3</v>
      </c>
      <c r="J199" s="4">
        <v>0</v>
      </c>
      <c r="K199" s="4">
        <v>1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24"/>
      <c r="S199" s="42">
        <f t="shared" ref="S199" si="633">SUM(C199:Q199)</f>
        <v>4</v>
      </c>
      <c r="T199" s="19"/>
      <c r="U199" s="65"/>
      <c r="V199" s="65"/>
      <c r="W199" s="65"/>
    </row>
    <row r="200" spans="1:23" ht="15.6" customHeight="1" x14ac:dyDescent="0.2">
      <c r="A200" s="94" t="s">
        <v>47</v>
      </c>
      <c r="B200" s="36" t="s">
        <v>8</v>
      </c>
      <c r="C200" s="25">
        <f t="shared" ref="C200" si="634">C199</f>
        <v>0</v>
      </c>
      <c r="D200" s="5">
        <f t="shared" ref="D200" si="635">C200-D198+D199</f>
        <v>0</v>
      </c>
      <c r="E200" s="5">
        <f t="shared" ref="E200" si="636">D200-E198+E199</f>
        <v>0</v>
      </c>
      <c r="F200" s="5">
        <f t="shared" ref="F200" si="637">E200-F198+F199</f>
        <v>0</v>
      </c>
      <c r="G200" s="5">
        <f t="shared" ref="G200" si="638">F200-G198+G199</f>
        <v>0</v>
      </c>
      <c r="H200" s="5">
        <f t="shared" ref="H200" si="639">G200-H198+H199</f>
        <v>0</v>
      </c>
      <c r="I200" s="5">
        <f t="shared" ref="I200" si="640">H200-I198+I199</f>
        <v>3</v>
      </c>
      <c r="J200" s="5">
        <f t="shared" ref="J200" si="641">I200-J198+J199</f>
        <v>3</v>
      </c>
      <c r="K200" s="5">
        <f t="shared" ref="K200" si="642">J200-K198+K199</f>
        <v>4</v>
      </c>
      <c r="L200" s="5">
        <f t="shared" ref="L200" si="643">K200-L198+L199</f>
        <v>1</v>
      </c>
      <c r="M200" s="5">
        <f t="shared" ref="M200" si="644">L200-M198+M199</f>
        <v>1</v>
      </c>
      <c r="N200" s="5">
        <f t="shared" ref="N200" si="645">M200-N198+N199</f>
        <v>0</v>
      </c>
      <c r="O200" s="5">
        <f t="shared" ref="O200" si="646">N200-O198+O199</f>
        <v>0</v>
      </c>
      <c r="P200" s="5">
        <f t="shared" ref="P200" si="647">O200-P198+P199</f>
        <v>0</v>
      </c>
      <c r="Q200" s="5">
        <f t="shared" ref="Q200" si="648">P200-Q198+Q199</f>
        <v>0</v>
      </c>
      <c r="R200" s="43">
        <f t="shared" ref="R200" si="649">Q200-R198</f>
        <v>0</v>
      </c>
      <c r="S200" s="44"/>
      <c r="T200" s="3">
        <f t="shared" ref="T200" si="650">MAX(C200:R200)</f>
        <v>4</v>
      </c>
      <c r="U200" s="65"/>
      <c r="V200" s="65"/>
      <c r="W200" s="65"/>
    </row>
    <row r="201" spans="1:23" ht="15.6" customHeight="1" x14ac:dyDescent="0.2">
      <c r="A201" s="95"/>
      <c r="B201" s="36" t="s">
        <v>9</v>
      </c>
      <c r="C201" s="37"/>
      <c r="D201" s="6"/>
      <c r="E201" s="7">
        <v>21.43</v>
      </c>
      <c r="F201" s="6"/>
      <c r="G201" s="6"/>
      <c r="H201" s="6"/>
      <c r="I201" s="8">
        <v>21.45</v>
      </c>
      <c r="J201" s="6"/>
      <c r="K201" s="6"/>
      <c r="L201" s="8">
        <v>21.51</v>
      </c>
      <c r="M201" s="8">
        <v>21.53</v>
      </c>
      <c r="N201" s="6"/>
      <c r="O201" s="8">
        <v>21.57</v>
      </c>
      <c r="P201" s="6"/>
      <c r="Q201" s="6"/>
      <c r="R201" s="45">
        <v>22</v>
      </c>
      <c r="S201" s="46">
        <v>20</v>
      </c>
      <c r="T201" s="19"/>
      <c r="U201" s="65"/>
      <c r="V201" s="65"/>
      <c r="W201" s="65"/>
    </row>
    <row r="202" spans="1:23" ht="15.6" customHeight="1" x14ac:dyDescent="0.2">
      <c r="A202" s="96"/>
      <c r="B202" s="38" t="s">
        <v>10</v>
      </c>
      <c r="C202" s="39">
        <v>21.4</v>
      </c>
      <c r="D202" s="10"/>
      <c r="E202" s="9">
        <f t="shared" ref="E202" si="651">E201</f>
        <v>21.43</v>
      </c>
      <c r="F202" s="10"/>
      <c r="G202" s="10"/>
      <c r="H202" s="10"/>
      <c r="I202" s="9">
        <v>21.46</v>
      </c>
      <c r="J202" s="10"/>
      <c r="K202" s="10"/>
      <c r="L202" s="9">
        <v>21.52</v>
      </c>
      <c r="M202" s="9">
        <f t="shared" ref="M202" si="652">M201</f>
        <v>21.53</v>
      </c>
      <c r="N202" s="10"/>
      <c r="O202" s="9">
        <f t="shared" ref="O202" si="653">O201</f>
        <v>21.57</v>
      </c>
      <c r="P202" s="10"/>
      <c r="Q202" s="10"/>
      <c r="R202" s="47"/>
      <c r="S202" s="44"/>
      <c r="T202" s="20"/>
      <c r="U202" s="65"/>
      <c r="V202" s="65"/>
      <c r="W202" s="65"/>
    </row>
    <row r="203" spans="1:23" ht="15.6" customHeight="1" thickBot="1" x14ac:dyDescent="0.25">
      <c r="A203" s="67">
        <v>213</v>
      </c>
      <c r="B203" s="67" t="s">
        <v>11</v>
      </c>
      <c r="C203" s="74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9"/>
      <c r="S203" s="70"/>
      <c r="T203" s="3"/>
      <c r="U203" s="65"/>
      <c r="V203" s="65"/>
      <c r="W203" s="65"/>
    </row>
    <row r="204" spans="1:23" ht="15.6" customHeight="1" x14ac:dyDescent="0.2">
      <c r="A204" s="73"/>
      <c r="B204" s="33" t="s">
        <v>5</v>
      </c>
      <c r="C204" s="34"/>
      <c r="D204" s="31">
        <v>0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</v>
      </c>
      <c r="N204" s="31">
        <v>0</v>
      </c>
      <c r="O204" s="31">
        <v>0</v>
      </c>
      <c r="P204" s="31">
        <v>2</v>
      </c>
      <c r="Q204" s="31">
        <v>2</v>
      </c>
      <c r="R204" s="40">
        <v>0</v>
      </c>
      <c r="S204" s="41" t="s">
        <v>6</v>
      </c>
      <c r="T204" s="61"/>
      <c r="U204" s="65"/>
      <c r="V204" s="65"/>
      <c r="W204" s="65"/>
    </row>
    <row r="205" spans="1:23" ht="15.6" customHeight="1" x14ac:dyDescent="0.2">
      <c r="A205" s="35">
        <v>22.08</v>
      </c>
      <c r="B205" s="36" t="s">
        <v>7</v>
      </c>
      <c r="C205" s="25">
        <v>0</v>
      </c>
      <c r="D205" s="4">
        <v>0</v>
      </c>
      <c r="E205" s="4">
        <v>1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2</v>
      </c>
      <c r="M205" s="4">
        <v>2</v>
      </c>
      <c r="N205" s="4">
        <v>0</v>
      </c>
      <c r="O205" s="4">
        <v>0</v>
      </c>
      <c r="P205" s="4">
        <v>0</v>
      </c>
      <c r="Q205" s="4">
        <v>0</v>
      </c>
      <c r="R205" s="24"/>
      <c r="S205" s="42">
        <f t="shared" ref="S205" si="654">SUM(C205:Q205)</f>
        <v>5</v>
      </c>
      <c r="T205" s="19"/>
      <c r="U205" s="65"/>
      <c r="V205" s="65"/>
      <c r="W205" s="65"/>
    </row>
    <row r="206" spans="1:23" ht="15.6" customHeight="1" x14ac:dyDescent="0.2">
      <c r="A206" s="94" t="s">
        <v>47</v>
      </c>
      <c r="B206" s="36" t="s">
        <v>8</v>
      </c>
      <c r="C206" s="25">
        <f t="shared" ref="C206" si="655">C205</f>
        <v>0</v>
      </c>
      <c r="D206" s="5">
        <f t="shared" ref="D206" si="656">C206-D204+D205</f>
        <v>0</v>
      </c>
      <c r="E206" s="5">
        <f t="shared" ref="E206" si="657">D206-E204+E205</f>
        <v>1</v>
      </c>
      <c r="F206" s="5">
        <f t="shared" ref="F206" si="658">E206-F204+F205</f>
        <v>1</v>
      </c>
      <c r="G206" s="5">
        <f t="shared" ref="G206" si="659">F206-G204+G205</f>
        <v>1</v>
      </c>
      <c r="H206" s="5">
        <f t="shared" ref="H206" si="660">G206-H204+H205</f>
        <v>1</v>
      </c>
      <c r="I206" s="5">
        <f t="shared" ref="I206" si="661">H206-I204+I205</f>
        <v>1</v>
      </c>
      <c r="J206" s="5">
        <f t="shared" ref="J206" si="662">I206-J204+J205</f>
        <v>1</v>
      </c>
      <c r="K206" s="5">
        <f t="shared" ref="K206" si="663">J206-K204+K205</f>
        <v>1</v>
      </c>
      <c r="L206" s="5">
        <f t="shared" ref="L206" si="664">K206-L204+L205</f>
        <v>3</v>
      </c>
      <c r="M206" s="5">
        <f t="shared" ref="M206" si="665">L206-M204+M205</f>
        <v>4</v>
      </c>
      <c r="N206" s="5">
        <f t="shared" ref="N206" si="666">M206-N204+N205</f>
        <v>4</v>
      </c>
      <c r="O206" s="5">
        <f t="shared" ref="O206" si="667">N206-O204+O205</f>
        <v>4</v>
      </c>
      <c r="P206" s="5">
        <f t="shared" ref="P206" si="668">O206-P204+P205</f>
        <v>2</v>
      </c>
      <c r="Q206" s="5">
        <f t="shared" ref="Q206" si="669">P206-Q204+Q205</f>
        <v>0</v>
      </c>
      <c r="R206" s="43">
        <f t="shared" ref="R206" si="670">Q206-R204</f>
        <v>0</v>
      </c>
      <c r="S206" s="44"/>
      <c r="T206" s="3">
        <f t="shared" ref="T206" si="671">MAX(C206:R206)</f>
        <v>4</v>
      </c>
      <c r="U206" s="65"/>
      <c r="V206" s="65"/>
      <c r="W206" s="65"/>
    </row>
    <row r="207" spans="1:23" ht="15.6" customHeight="1" x14ac:dyDescent="0.2">
      <c r="A207" s="95"/>
      <c r="B207" s="36" t="s">
        <v>9</v>
      </c>
      <c r="C207" s="37"/>
      <c r="D207" s="6"/>
      <c r="E207" s="7">
        <v>22.1</v>
      </c>
      <c r="F207" s="6"/>
      <c r="G207" s="6"/>
      <c r="H207" s="6"/>
      <c r="I207" s="8">
        <v>22.13</v>
      </c>
      <c r="J207" s="6"/>
      <c r="K207" s="6"/>
      <c r="L207" s="8">
        <v>22.18</v>
      </c>
      <c r="M207" s="8">
        <v>22.2</v>
      </c>
      <c r="N207" s="6"/>
      <c r="O207" s="8">
        <v>22.24</v>
      </c>
      <c r="P207" s="6"/>
      <c r="Q207" s="6"/>
      <c r="R207" s="45">
        <v>22.32</v>
      </c>
      <c r="S207" s="46">
        <v>24</v>
      </c>
      <c r="T207" s="19"/>
      <c r="U207" s="65"/>
      <c r="V207" s="65"/>
      <c r="W207" s="65"/>
    </row>
    <row r="208" spans="1:23" ht="15.6" customHeight="1" x14ac:dyDescent="0.2">
      <c r="A208" s="96"/>
      <c r="B208" s="38" t="s">
        <v>10</v>
      </c>
      <c r="C208" s="39">
        <v>22.08</v>
      </c>
      <c r="D208" s="10"/>
      <c r="E208" s="9">
        <f t="shared" ref="E208" si="672">E207</f>
        <v>22.1</v>
      </c>
      <c r="F208" s="10"/>
      <c r="G208" s="10"/>
      <c r="H208" s="10"/>
      <c r="I208" s="9">
        <f t="shared" ref="I208" si="673">I207</f>
        <v>22.13</v>
      </c>
      <c r="J208" s="10"/>
      <c r="K208" s="10"/>
      <c r="L208" s="9">
        <f t="shared" ref="L208:M208" si="674">L207</f>
        <v>22.18</v>
      </c>
      <c r="M208" s="9">
        <f t="shared" si="674"/>
        <v>22.2</v>
      </c>
      <c r="N208" s="10"/>
      <c r="O208" s="9">
        <f t="shared" ref="O208" si="675">O207</f>
        <v>22.24</v>
      </c>
      <c r="P208" s="10"/>
      <c r="Q208" s="10"/>
      <c r="R208" s="47"/>
      <c r="S208" s="44"/>
      <c r="T208" s="20"/>
      <c r="U208" s="65"/>
      <c r="V208" s="65"/>
      <c r="W208" s="65"/>
    </row>
    <row r="209" spans="1:23" ht="15.6" customHeight="1" thickBot="1" x14ac:dyDescent="0.25">
      <c r="A209" s="67">
        <v>510</v>
      </c>
      <c r="B209" s="67" t="s">
        <v>11</v>
      </c>
      <c r="C209" s="74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9"/>
      <c r="S209" s="70"/>
      <c r="T209" s="3"/>
      <c r="U209" s="65"/>
      <c r="V209" s="65"/>
      <c r="W209" s="65"/>
    </row>
    <row r="210" spans="1:23" ht="15.6" customHeight="1" x14ac:dyDescent="0.2">
      <c r="A210" s="73"/>
      <c r="B210" s="33" t="s">
        <v>5</v>
      </c>
      <c r="C210" s="34"/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3</v>
      </c>
      <c r="M210" s="31">
        <v>0</v>
      </c>
      <c r="N210" s="31" t="s">
        <v>49</v>
      </c>
      <c r="O210" s="31" t="s">
        <v>49</v>
      </c>
      <c r="P210" s="31" t="s">
        <v>49</v>
      </c>
      <c r="Q210" s="31" t="s">
        <v>49</v>
      </c>
      <c r="R210" s="40" t="s">
        <v>49</v>
      </c>
      <c r="S210" s="41" t="s">
        <v>6</v>
      </c>
      <c r="T210" s="61"/>
      <c r="U210" s="65"/>
      <c r="V210" s="65"/>
      <c r="W210" s="65"/>
    </row>
    <row r="211" spans="1:23" ht="15.6" customHeight="1" x14ac:dyDescent="0.2">
      <c r="A211" s="35">
        <v>22.4</v>
      </c>
      <c r="B211" s="36" t="s">
        <v>7</v>
      </c>
      <c r="C211" s="25">
        <v>1</v>
      </c>
      <c r="D211" s="4">
        <v>0</v>
      </c>
      <c r="E211" s="4">
        <v>0</v>
      </c>
      <c r="F211" s="4">
        <v>2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 t="s">
        <v>49</v>
      </c>
      <c r="N211" s="4" t="s">
        <v>49</v>
      </c>
      <c r="O211" s="4" t="s">
        <v>49</v>
      </c>
      <c r="P211" s="4" t="s">
        <v>49</v>
      </c>
      <c r="Q211" s="4" t="s">
        <v>49</v>
      </c>
      <c r="R211" s="24"/>
      <c r="S211" s="42">
        <f t="shared" ref="S211" si="676">SUM(C211:Q211)</f>
        <v>3</v>
      </c>
      <c r="T211" s="19"/>
      <c r="U211" s="65"/>
      <c r="V211" s="65"/>
      <c r="W211" s="65"/>
    </row>
    <row r="212" spans="1:23" ht="15.6" customHeight="1" x14ac:dyDescent="0.2">
      <c r="A212" s="94" t="s">
        <v>47</v>
      </c>
      <c r="B212" s="36" t="s">
        <v>8</v>
      </c>
      <c r="C212" s="25">
        <f t="shared" ref="C212" si="677">C211</f>
        <v>1</v>
      </c>
      <c r="D212" s="5">
        <f t="shared" ref="D212" si="678">C212-D210+D211</f>
        <v>1</v>
      </c>
      <c r="E212" s="5">
        <f t="shared" ref="E212" si="679">D212-E210+E211</f>
        <v>1</v>
      </c>
      <c r="F212" s="5">
        <f t="shared" ref="F212" si="680">E212-F210+F211</f>
        <v>3</v>
      </c>
      <c r="G212" s="5">
        <f t="shared" ref="G212" si="681">F212-G210+G211</f>
        <v>3</v>
      </c>
      <c r="H212" s="5">
        <f t="shared" ref="H212" si="682">G212-H210+H211</f>
        <v>3</v>
      </c>
      <c r="I212" s="5">
        <f t="shared" ref="I212" si="683">H212-I210+I211</f>
        <v>3</v>
      </c>
      <c r="J212" s="5">
        <f t="shared" ref="J212" si="684">I212-J210+J211</f>
        <v>3</v>
      </c>
      <c r="K212" s="5">
        <f t="shared" ref="K212" si="685">J212-K210+K211</f>
        <v>3</v>
      </c>
      <c r="L212" s="5">
        <f t="shared" ref="L212" si="686">K212-L210+L211</f>
        <v>0</v>
      </c>
      <c r="M212" s="5">
        <f>L212-M210</f>
        <v>0</v>
      </c>
      <c r="N212" s="5" t="s">
        <v>49</v>
      </c>
      <c r="O212" s="5" t="s">
        <v>49</v>
      </c>
      <c r="P212" s="5" t="s">
        <v>49</v>
      </c>
      <c r="Q212" s="5" t="s">
        <v>49</v>
      </c>
      <c r="R212" s="43" t="s">
        <v>49</v>
      </c>
      <c r="S212" s="44"/>
      <c r="T212" s="3">
        <f t="shared" ref="T212" si="687">MAX(C212:R212)</f>
        <v>3</v>
      </c>
      <c r="U212" s="65"/>
      <c r="V212" s="65"/>
      <c r="W212" s="65"/>
    </row>
    <row r="213" spans="1:23" ht="15.6" customHeight="1" x14ac:dyDescent="0.2">
      <c r="A213" s="95"/>
      <c r="B213" s="36" t="s">
        <v>9</v>
      </c>
      <c r="C213" s="37"/>
      <c r="D213" s="6"/>
      <c r="E213" s="7">
        <v>22.42</v>
      </c>
      <c r="F213" s="6"/>
      <c r="G213" s="6"/>
      <c r="H213" s="6"/>
      <c r="I213" s="8">
        <v>22.44</v>
      </c>
      <c r="J213" s="6"/>
      <c r="K213" s="6"/>
      <c r="L213" s="8">
        <v>22.51</v>
      </c>
      <c r="M213" s="8">
        <v>22.54</v>
      </c>
      <c r="N213" s="6"/>
      <c r="O213" s="8" t="s">
        <v>49</v>
      </c>
      <c r="P213" s="6"/>
      <c r="Q213" s="6"/>
      <c r="R213" s="45" t="s">
        <v>49</v>
      </c>
      <c r="S213" s="46">
        <v>14</v>
      </c>
      <c r="T213" s="19"/>
      <c r="U213" s="65"/>
      <c r="V213" s="65"/>
      <c r="W213" s="65"/>
    </row>
    <row r="214" spans="1:23" ht="15.6" customHeight="1" x14ac:dyDescent="0.2">
      <c r="A214" s="96"/>
      <c r="B214" s="38" t="s">
        <v>10</v>
      </c>
      <c r="C214" s="39">
        <v>22.4</v>
      </c>
      <c r="D214" s="10"/>
      <c r="E214" s="9">
        <f t="shared" ref="E214" si="688">E213</f>
        <v>22.42</v>
      </c>
      <c r="F214" s="10"/>
      <c r="G214" s="10"/>
      <c r="H214" s="10"/>
      <c r="I214" s="9">
        <f t="shared" ref="I214" si="689">I213</f>
        <v>22.44</v>
      </c>
      <c r="J214" s="10"/>
      <c r="K214" s="10"/>
      <c r="L214" s="9">
        <f t="shared" ref="L214" si="690">L213</f>
        <v>22.51</v>
      </c>
      <c r="M214" s="9" t="s">
        <v>49</v>
      </c>
      <c r="N214" s="10"/>
      <c r="O214" s="9" t="s">
        <v>49</v>
      </c>
      <c r="P214" s="10"/>
      <c r="Q214" s="10"/>
      <c r="R214" s="47"/>
      <c r="S214" s="44"/>
      <c r="T214" s="20"/>
      <c r="U214" s="65"/>
      <c r="V214" s="65"/>
      <c r="W214" s="65"/>
    </row>
    <row r="215" spans="1:23" ht="15.6" customHeight="1" thickBot="1" x14ac:dyDescent="0.25">
      <c r="A215" s="67">
        <v>213</v>
      </c>
      <c r="B215" s="67" t="s">
        <v>11</v>
      </c>
      <c r="C215" s="74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9"/>
      <c r="S215" s="70"/>
      <c r="T215" s="3"/>
      <c r="U215" s="65"/>
      <c r="V215" s="65"/>
      <c r="W215" s="65"/>
    </row>
    <row r="216" spans="1:23" s="65" customFormat="1" ht="15.6" customHeight="1" x14ac:dyDescent="0.2">
      <c r="A216" s="79" t="s">
        <v>12</v>
      </c>
      <c r="B216" s="75"/>
      <c r="C216" s="11"/>
      <c r="D216" s="12">
        <f t="shared" ref="D216:R216" si="691">SUMIF($B6:$B215,"l. wys.",D6:D215)</f>
        <v>2</v>
      </c>
      <c r="E216" s="12">
        <f t="shared" si="691"/>
        <v>0</v>
      </c>
      <c r="F216" s="12">
        <f t="shared" si="691"/>
        <v>3</v>
      </c>
      <c r="G216" s="12">
        <f t="shared" si="691"/>
        <v>4</v>
      </c>
      <c r="H216" s="12">
        <f t="shared" si="691"/>
        <v>9</v>
      </c>
      <c r="I216" s="12">
        <f t="shared" si="691"/>
        <v>21</v>
      </c>
      <c r="J216" s="12">
        <f t="shared" si="691"/>
        <v>19</v>
      </c>
      <c r="K216" s="12">
        <f t="shared" si="691"/>
        <v>109</v>
      </c>
      <c r="L216" s="12">
        <f t="shared" si="691"/>
        <v>324</v>
      </c>
      <c r="M216" s="12">
        <f t="shared" si="691"/>
        <v>70</v>
      </c>
      <c r="N216" s="12">
        <f t="shared" si="691"/>
        <v>29</v>
      </c>
      <c r="O216" s="12">
        <f t="shared" si="691"/>
        <v>114</v>
      </c>
      <c r="P216" s="12">
        <f t="shared" si="691"/>
        <v>249</v>
      </c>
      <c r="Q216" s="12">
        <f t="shared" si="691"/>
        <v>104</v>
      </c>
      <c r="R216" s="12">
        <f t="shared" si="691"/>
        <v>31</v>
      </c>
      <c r="S216" s="63" t="str">
        <f>"Σ: "&amp;SUM(C216:R216)</f>
        <v>Σ: 1088</v>
      </c>
      <c r="T216" s="64"/>
    </row>
    <row r="217" spans="1:23" s="65" customFormat="1" ht="15.6" customHeight="1" thickBot="1" x14ac:dyDescent="0.25">
      <c r="A217" s="80" t="s">
        <v>13</v>
      </c>
      <c r="B217" s="76"/>
      <c r="C217" s="13">
        <f t="shared" ref="C217:Q217" si="692">SUMIF($B6:$B215,"l. wsiad.",C6:C215)</f>
        <v>50</v>
      </c>
      <c r="D217" s="14">
        <f t="shared" si="692"/>
        <v>88</v>
      </c>
      <c r="E217" s="14">
        <f t="shared" si="692"/>
        <v>112</v>
      </c>
      <c r="F217" s="14">
        <f t="shared" si="692"/>
        <v>60</v>
      </c>
      <c r="G217" s="14">
        <f t="shared" si="692"/>
        <v>43</v>
      </c>
      <c r="H217" s="14">
        <f t="shared" si="692"/>
        <v>42</v>
      </c>
      <c r="I217" s="14">
        <f t="shared" si="692"/>
        <v>65</v>
      </c>
      <c r="J217" s="14">
        <f t="shared" si="692"/>
        <v>127</v>
      </c>
      <c r="K217" s="14">
        <f t="shared" si="692"/>
        <v>59</v>
      </c>
      <c r="L217" s="14">
        <f t="shared" si="692"/>
        <v>274</v>
      </c>
      <c r="M217" s="14">
        <f t="shared" si="692"/>
        <v>154</v>
      </c>
      <c r="N217" s="14">
        <f t="shared" si="692"/>
        <v>9</v>
      </c>
      <c r="O217" s="14">
        <f t="shared" si="692"/>
        <v>4</v>
      </c>
      <c r="P217" s="14">
        <f t="shared" si="692"/>
        <v>1</v>
      </c>
      <c r="Q217" s="15">
        <f t="shared" si="692"/>
        <v>0</v>
      </c>
      <c r="R217" s="16"/>
      <c r="S217" s="66" t="str">
        <f>"Σ: "&amp;SUM(C217:R217)</f>
        <v>Σ: 1088</v>
      </c>
      <c r="T217" s="17"/>
    </row>
    <row r="218" spans="1:2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87" t="s">
        <v>12</v>
      </c>
      <c r="P218" s="88"/>
      <c r="Q218" s="88"/>
      <c r="R218" s="88"/>
      <c r="S218" s="89" t="str">
        <f>"Σ: "&amp;SUM(C216:R216)+SUM('P Wiejska&gt;Grodzka'!C210:R210)</f>
        <v>Σ: 2120</v>
      </c>
      <c r="T218" s="65"/>
      <c r="U218" s="65"/>
      <c r="V218" s="65"/>
      <c r="W218" s="65"/>
    </row>
    <row r="219" spans="1:23" ht="15.75" thickBot="1" x14ac:dyDescent="0.25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90" t="s">
        <v>13</v>
      </c>
      <c r="P219" s="91"/>
      <c r="Q219" s="91"/>
      <c r="R219" s="91"/>
      <c r="S219" s="92" t="str">
        <f>"Σ: "&amp;SUM(C217:R217)+SUM('P Wiejska&gt;Grodzka'!C211:R211)</f>
        <v>Σ: 2120</v>
      </c>
      <c r="T219" s="78"/>
      <c r="U219" s="65"/>
      <c r="V219" s="65"/>
      <c r="W219" s="65"/>
    </row>
    <row r="220" spans="1:2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</row>
    <row r="221" spans="1:2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</row>
    <row r="222" spans="1:2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</row>
    <row r="223" spans="1:2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</row>
    <row r="224" spans="1:23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</row>
    <row r="225" spans="1:23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</row>
    <row r="226" spans="1:23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</row>
    <row r="227" spans="1:23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</row>
    <row r="228" spans="1:23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</row>
    <row r="229" spans="1:23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</row>
  </sheetData>
  <sheetProtection selectLockedCells="1" selectUnlockedCells="1"/>
  <mergeCells count="35">
    <mergeCell ref="A38:A40"/>
    <mergeCell ref="A44:A46"/>
    <mergeCell ref="A50:A52"/>
    <mergeCell ref="A8:A10"/>
    <mergeCell ref="A14:A16"/>
    <mergeCell ref="A20:A22"/>
    <mergeCell ref="A26:A28"/>
    <mergeCell ref="A32:A34"/>
    <mergeCell ref="A56:A58"/>
    <mergeCell ref="A62:A64"/>
    <mergeCell ref="A68:A70"/>
    <mergeCell ref="A74:A76"/>
    <mergeCell ref="A80:A82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  <mergeCell ref="A146:A148"/>
    <mergeCell ref="A152:A154"/>
    <mergeCell ref="A158:A160"/>
    <mergeCell ref="A164:A166"/>
    <mergeCell ref="A170:A172"/>
    <mergeCell ref="A206:A208"/>
    <mergeCell ref="A212:A214"/>
    <mergeCell ref="A176:A178"/>
    <mergeCell ref="A182:A184"/>
    <mergeCell ref="A188:A190"/>
    <mergeCell ref="A194:A196"/>
    <mergeCell ref="A200:A202"/>
  </mergeCells>
  <conditionalFormatting sqref="S8:S215">
    <cfRule type="expression" dxfId="144" priority="64" stopIfTrue="1">
      <formula>AD8</formula>
    </cfRule>
  </conditionalFormatting>
  <conditionalFormatting sqref="C8:R8">
    <cfRule type="cellIs" dxfId="143" priority="65" stopIfTrue="1" operator="equal">
      <formula>$T8</formula>
    </cfRule>
  </conditionalFormatting>
  <conditionalFormatting sqref="S50:S53">
    <cfRule type="expression" dxfId="142" priority="48" stopIfTrue="1">
      <formula>AD50</formula>
    </cfRule>
  </conditionalFormatting>
  <conditionalFormatting sqref="S50:S53">
    <cfRule type="expression" dxfId="141" priority="47" stopIfTrue="1">
      <formula>AD50</formula>
    </cfRule>
  </conditionalFormatting>
  <conditionalFormatting sqref="C50:R50">
    <cfRule type="cellIs" dxfId="140" priority="46" stopIfTrue="1" operator="equal">
      <formula>$T50</formula>
    </cfRule>
  </conditionalFormatting>
  <conditionalFormatting sqref="S14:S17 S20:S23 S26:S29 S32:S35 S38:S41 S44:S47">
    <cfRule type="expression" dxfId="139" priority="45" stopIfTrue="1">
      <formula>AD14</formula>
    </cfRule>
  </conditionalFormatting>
  <conditionalFormatting sqref="S14:S17 S20:S23 S26:S29 S32:S35 S38:S41 S44:S47">
    <cfRule type="expression" dxfId="138" priority="44" stopIfTrue="1">
      <formula>AD14</formula>
    </cfRule>
  </conditionalFormatting>
  <conditionalFormatting sqref="C14:R14 C20:R20 C26:R26 C32:R32 C38:R38 C44:R44">
    <cfRule type="cellIs" dxfId="137" priority="43" stopIfTrue="1" operator="equal">
      <formula>$T14</formula>
    </cfRule>
  </conditionalFormatting>
  <conditionalFormatting sqref="S92:S95">
    <cfRule type="expression" dxfId="136" priority="42" stopIfTrue="1">
      <formula>AD92</formula>
    </cfRule>
  </conditionalFormatting>
  <conditionalFormatting sqref="S92:S95">
    <cfRule type="expression" dxfId="135" priority="41" stopIfTrue="1">
      <formula>AD92</formula>
    </cfRule>
  </conditionalFormatting>
  <conditionalFormatting sqref="C92:R92">
    <cfRule type="cellIs" dxfId="134" priority="40" stopIfTrue="1" operator="equal">
      <formula>$T92</formula>
    </cfRule>
  </conditionalFormatting>
  <conditionalFormatting sqref="S56:S59 S62:S65 S68:S71 S74:S77 S80:S83 S86:S89">
    <cfRule type="expression" dxfId="133" priority="39" stopIfTrue="1">
      <formula>AD56</formula>
    </cfRule>
  </conditionalFormatting>
  <conditionalFormatting sqref="S56:S59 S62:S65 S68:S71 S74:S77 S80:S83 S86:S89">
    <cfRule type="expression" dxfId="132" priority="38" stopIfTrue="1">
      <formula>AD56</formula>
    </cfRule>
  </conditionalFormatting>
  <conditionalFormatting sqref="C56:R56 C62:R62 C68:R68 C74:R74 C80:R80 C86:R86">
    <cfRule type="cellIs" dxfId="131" priority="37" stopIfTrue="1" operator="equal">
      <formula>$T56</formula>
    </cfRule>
  </conditionalFormatting>
  <conditionalFormatting sqref="S134:S137">
    <cfRule type="expression" dxfId="130" priority="36" stopIfTrue="1">
      <formula>AD134</formula>
    </cfRule>
  </conditionalFormatting>
  <conditionalFormatting sqref="S134:S137">
    <cfRule type="expression" dxfId="129" priority="35" stopIfTrue="1">
      <formula>AD134</formula>
    </cfRule>
  </conditionalFormatting>
  <conditionalFormatting sqref="C134:R134">
    <cfRule type="cellIs" dxfId="128" priority="34" stopIfTrue="1" operator="equal">
      <formula>$T134</formula>
    </cfRule>
  </conditionalFormatting>
  <conditionalFormatting sqref="S98:S101 S104:S107 S110:S113 S116:S119 S122:S125 S128:S131">
    <cfRule type="expression" dxfId="127" priority="33" stopIfTrue="1">
      <formula>AD98</formula>
    </cfRule>
  </conditionalFormatting>
  <conditionalFormatting sqref="S98:S101 S104:S107 S110:S113 S116:S119 S122:S125 S128:S131">
    <cfRule type="expression" dxfId="126" priority="32" stopIfTrue="1">
      <formula>AD98</formula>
    </cfRule>
  </conditionalFormatting>
  <conditionalFormatting sqref="C98:R98 C104:R104 C110:R110 C116:R116 C122:R122 C128:R128">
    <cfRule type="cellIs" dxfId="125" priority="31" stopIfTrue="1" operator="equal">
      <formula>$T98</formula>
    </cfRule>
  </conditionalFormatting>
  <conditionalFormatting sqref="S176:S179">
    <cfRule type="expression" dxfId="124" priority="30" stopIfTrue="1">
      <formula>AD176</formula>
    </cfRule>
  </conditionalFormatting>
  <conditionalFormatting sqref="S176:S179">
    <cfRule type="expression" dxfId="123" priority="29" stopIfTrue="1">
      <formula>AD176</formula>
    </cfRule>
  </conditionalFormatting>
  <conditionalFormatting sqref="C176:R176">
    <cfRule type="cellIs" dxfId="122" priority="28" stopIfTrue="1" operator="equal">
      <formula>$T176</formula>
    </cfRule>
  </conditionalFormatting>
  <conditionalFormatting sqref="S140:S143 S146:S149 S152:S155 S158:S161 S164:S167 S170:S173">
    <cfRule type="expression" dxfId="121" priority="27" stopIfTrue="1">
      <formula>AD140</formula>
    </cfRule>
  </conditionalFormatting>
  <conditionalFormatting sqref="S140:S143 S146:S149 S152:S155 S158:S161 S164:S167 S170:S173">
    <cfRule type="expression" dxfId="120" priority="26" stopIfTrue="1">
      <formula>AD140</formula>
    </cfRule>
  </conditionalFormatting>
  <conditionalFormatting sqref="C140:R140 C146:R146 C152:R152 C158:R158 C164:R164 C170:R170">
    <cfRule type="cellIs" dxfId="119" priority="25" stopIfTrue="1" operator="equal">
      <formula>$T140</formula>
    </cfRule>
  </conditionalFormatting>
  <conditionalFormatting sqref="S182:S185 S188:S191 S194:S197 S200:S203 S206:S209 S212:S215">
    <cfRule type="expression" dxfId="118" priority="21" stopIfTrue="1">
      <formula>AD182</formula>
    </cfRule>
  </conditionalFormatting>
  <conditionalFormatting sqref="S182:S185 S188:S191 S194:S197 S200:S203 S206:S209 S212:S215">
    <cfRule type="expression" dxfId="117" priority="20" stopIfTrue="1">
      <formula>AD182</formula>
    </cfRule>
  </conditionalFormatting>
  <conditionalFormatting sqref="C182:R182 C188:R188 C194:R194 C200:R200 C206:R206 C212:R212">
    <cfRule type="cellIs" dxfId="116" priority="19" stopIfTrue="1" operator="equal">
      <formula>$T182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8" manualBreakCount="8">
    <brk id="29" max="18" man="1"/>
    <brk id="53" max="18" man="1"/>
    <brk id="77" max="18" man="1"/>
    <brk id="101" max="18" man="1"/>
    <brk id="125" max="18" man="1"/>
    <brk id="149" max="18" man="1"/>
    <brk id="173" max="18" man="1"/>
    <brk id="197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53" customWidth="1"/>
    <col min="2" max="2" width="7.7109375" style="53" customWidth="1"/>
    <col min="3" max="18" width="7" style="53" customWidth="1"/>
    <col min="19" max="19" width="11.7109375" style="53" customWidth="1"/>
    <col min="20" max="20" width="6.7109375" style="53" customWidth="1"/>
    <col min="21" max="16384" width="9.140625" style="53"/>
  </cols>
  <sheetData>
    <row r="1" spans="1:23" ht="21.95" customHeight="1" x14ac:dyDescent="0.2">
      <c r="A1" s="21" t="s">
        <v>15</v>
      </c>
      <c r="B1" s="48"/>
      <c r="C1" s="48"/>
      <c r="D1" s="48"/>
      <c r="E1" s="48"/>
      <c r="F1" s="49"/>
      <c r="G1" s="49"/>
      <c r="H1" s="49"/>
      <c r="I1" s="49"/>
      <c r="J1" s="49"/>
      <c r="K1" s="50"/>
      <c r="L1" s="71" t="s">
        <v>52</v>
      </c>
      <c r="M1" s="22"/>
      <c r="N1" s="22"/>
      <c r="O1" s="22"/>
      <c r="P1" s="22"/>
      <c r="Q1" s="22"/>
      <c r="R1" s="51"/>
      <c r="S1" s="52"/>
    </row>
    <row r="2" spans="1:23" ht="5.0999999999999996" customHeight="1" thickBot="1" x14ac:dyDescent="0.25">
      <c r="A2" s="23"/>
      <c r="B2" s="54"/>
      <c r="C2" s="54"/>
      <c r="D2" s="54"/>
      <c r="E2" s="54"/>
      <c r="F2" s="55"/>
      <c r="G2" s="55"/>
      <c r="H2" s="55"/>
      <c r="I2" s="55"/>
      <c r="J2" s="55"/>
      <c r="K2" s="56"/>
      <c r="L2" s="55"/>
      <c r="M2" s="1"/>
      <c r="N2" s="1"/>
      <c r="O2" s="54"/>
      <c r="P2" s="54"/>
      <c r="Q2" s="54"/>
      <c r="R2" s="54"/>
      <c r="S2" s="57"/>
    </row>
    <row r="3" spans="1:23" ht="21.95" customHeight="1" thickBot="1" x14ac:dyDescent="0.25">
      <c r="A3" s="23" t="s">
        <v>0</v>
      </c>
      <c r="B3" s="26">
        <v>1</v>
      </c>
      <c r="C3" s="2" t="s">
        <v>48</v>
      </c>
      <c r="D3" s="2"/>
      <c r="E3" s="2"/>
      <c r="F3" s="2"/>
      <c r="G3" s="2"/>
      <c r="H3" s="2"/>
      <c r="I3" s="2"/>
      <c r="J3" s="2"/>
      <c r="K3" s="56"/>
      <c r="L3" s="81" t="s">
        <v>16</v>
      </c>
      <c r="M3" s="1"/>
      <c r="N3" s="1"/>
      <c r="O3" s="54"/>
      <c r="P3" s="54"/>
      <c r="Q3" s="54"/>
      <c r="R3" s="54"/>
      <c r="S3" s="57"/>
    </row>
    <row r="4" spans="1:23" ht="5.0999999999999996" customHeight="1" thickBot="1" x14ac:dyDescent="0.3">
      <c r="A4" s="27"/>
      <c r="B4" s="28"/>
      <c r="C4" s="29"/>
      <c r="D4" s="29"/>
      <c r="E4" s="29"/>
      <c r="F4" s="58"/>
      <c r="G4" s="58"/>
      <c r="H4" s="58"/>
      <c r="I4" s="58"/>
      <c r="J4" s="58"/>
      <c r="K4" s="30"/>
      <c r="L4" s="28"/>
      <c r="M4" s="28"/>
      <c r="N4" s="28"/>
      <c r="O4" s="59"/>
      <c r="P4" s="59"/>
      <c r="Q4" s="59"/>
      <c r="R4" s="59"/>
      <c r="S4" s="60"/>
    </row>
    <row r="5" spans="1:23" s="72" customFormat="1" ht="114.95" customHeight="1" thickBot="1" x14ac:dyDescent="0.25">
      <c r="A5" s="32" t="s">
        <v>2</v>
      </c>
      <c r="B5" s="32" t="s">
        <v>3</v>
      </c>
      <c r="C5" s="82" t="s">
        <v>17</v>
      </c>
      <c r="D5" s="82" t="s">
        <v>18</v>
      </c>
      <c r="E5" s="82" t="s">
        <v>19</v>
      </c>
      <c r="F5" s="82" t="s">
        <v>20</v>
      </c>
      <c r="G5" s="82" t="s">
        <v>21</v>
      </c>
      <c r="H5" s="82" t="s">
        <v>22</v>
      </c>
      <c r="I5" s="82" t="s">
        <v>54</v>
      </c>
      <c r="J5" s="82" t="s">
        <v>23</v>
      </c>
      <c r="K5" s="82" t="s">
        <v>24</v>
      </c>
      <c r="L5" s="82" t="s">
        <v>25</v>
      </c>
      <c r="M5" s="82" t="s">
        <v>26</v>
      </c>
      <c r="N5" s="82" t="s">
        <v>27</v>
      </c>
      <c r="O5" s="82" t="s">
        <v>28</v>
      </c>
      <c r="P5" s="82" t="s">
        <v>29</v>
      </c>
      <c r="Q5" s="82" t="s">
        <v>30</v>
      </c>
      <c r="R5" s="82" t="s">
        <v>31</v>
      </c>
      <c r="S5" s="32" t="s">
        <v>14</v>
      </c>
      <c r="T5" s="18" t="s">
        <v>4</v>
      </c>
    </row>
    <row r="6" spans="1:23" s="62" customFormat="1" ht="15.6" customHeight="1" x14ac:dyDescent="0.2">
      <c r="A6" s="73"/>
      <c r="B6" s="33" t="s">
        <v>5</v>
      </c>
      <c r="C6" s="34"/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1</v>
      </c>
      <c r="L6" s="31">
        <v>0</v>
      </c>
      <c r="M6" s="31">
        <v>0</v>
      </c>
      <c r="N6" s="31">
        <v>2</v>
      </c>
      <c r="O6" s="31">
        <v>1</v>
      </c>
      <c r="P6" s="31">
        <v>2</v>
      </c>
      <c r="Q6" s="31">
        <v>2</v>
      </c>
      <c r="R6" s="40">
        <v>1</v>
      </c>
      <c r="S6" s="41" t="s">
        <v>6</v>
      </c>
      <c r="T6" s="61"/>
      <c r="U6" s="65"/>
      <c r="V6" s="65"/>
      <c r="W6" s="65"/>
    </row>
    <row r="7" spans="1:23" s="62" customFormat="1" ht="15.6" customHeight="1" x14ac:dyDescent="0.2">
      <c r="A7" s="35">
        <v>5.35</v>
      </c>
      <c r="B7" s="36" t="s">
        <v>7</v>
      </c>
      <c r="C7" s="25">
        <v>0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24"/>
      <c r="S7" s="42">
        <f>SUM(C7:Q7)</f>
        <v>9</v>
      </c>
      <c r="T7" s="19"/>
      <c r="U7" s="65"/>
      <c r="V7" s="65"/>
      <c r="W7" s="65"/>
    </row>
    <row r="8" spans="1:23" s="62" customFormat="1" ht="15.6" customHeight="1" x14ac:dyDescent="0.2">
      <c r="A8" s="94" t="s">
        <v>46</v>
      </c>
      <c r="B8" s="36" t="s">
        <v>8</v>
      </c>
      <c r="C8" s="25">
        <f>C7</f>
        <v>0</v>
      </c>
      <c r="D8" s="5">
        <f t="shared" ref="D8:Q8" si="0">C8-D6+D7</f>
        <v>2</v>
      </c>
      <c r="E8" s="5">
        <f>D8-E6+E7</f>
        <v>3</v>
      </c>
      <c r="F8" s="5">
        <f t="shared" ref="F8:M8" si="1">E8-F6+F7</f>
        <v>3</v>
      </c>
      <c r="G8" s="5">
        <f t="shared" si="1"/>
        <v>3</v>
      </c>
      <c r="H8" s="5">
        <f t="shared" si="1"/>
        <v>3</v>
      </c>
      <c r="I8" s="5">
        <f t="shared" si="1"/>
        <v>5</v>
      </c>
      <c r="J8" s="5">
        <f t="shared" si="1"/>
        <v>6</v>
      </c>
      <c r="K8" s="5">
        <f t="shared" si="1"/>
        <v>8</v>
      </c>
      <c r="L8" s="5">
        <f t="shared" si="1"/>
        <v>8</v>
      </c>
      <c r="M8" s="5">
        <f t="shared" si="1"/>
        <v>8</v>
      </c>
      <c r="N8" s="5">
        <f t="shared" si="0"/>
        <v>6</v>
      </c>
      <c r="O8" s="5">
        <f t="shared" si="0"/>
        <v>5</v>
      </c>
      <c r="P8" s="5">
        <f t="shared" si="0"/>
        <v>3</v>
      </c>
      <c r="Q8" s="5">
        <f t="shared" si="0"/>
        <v>1</v>
      </c>
      <c r="R8" s="43">
        <f>Q8-R6</f>
        <v>0</v>
      </c>
      <c r="S8" s="44"/>
      <c r="T8" s="3">
        <f>MAX(C8:R8)</f>
        <v>8</v>
      </c>
      <c r="U8" s="65"/>
      <c r="V8" s="65"/>
      <c r="W8" s="65"/>
    </row>
    <row r="9" spans="1:23" s="62" customFormat="1" ht="15.6" customHeight="1" x14ac:dyDescent="0.2">
      <c r="A9" s="95"/>
      <c r="B9" s="36" t="s">
        <v>9</v>
      </c>
      <c r="C9" s="37"/>
      <c r="D9" s="6"/>
      <c r="E9" s="7">
        <v>5.39</v>
      </c>
      <c r="F9" s="6"/>
      <c r="G9" s="8">
        <v>5.41</v>
      </c>
      <c r="H9" s="6"/>
      <c r="I9" s="8">
        <v>5.47</v>
      </c>
      <c r="J9" s="6"/>
      <c r="K9" s="8">
        <v>5.51</v>
      </c>
      <c r="L9" s="6"/>
      <c r="M9" s="6"/>
      <c r="N9" s="6"/>
      <c r="O9" s="6"/>
      <c r="P9" s="6"/>
      <c r="Q9" s="6"/>
      <c r="R9" s="45">
        <v>5.58</v>
      </c>
      <c r="S9" s="46">
        <v>23</v>
      </c>
      <c r="T9" s="19"/>
      <c r="U9" s="65"/>
      <c r="V9" s="65"/>
      <c r="W9" s="65"/>
    </row>
    <row r="10" spans="1:23" s="62" customFormat="1" ht="15.6" customHeight="1" x14ac:dyDescent="0.2">
      <c r="A10" s="96"/>
      <c r="B10" s="38" t="s">
        <v>10</v>
      </c>
      <c r="C10" s="39">
        <v>5.35</v>
      </c>
      <c r="D10" s="10"/>
      <c r="E10" s="9">
        <f>E9</f>
        <v>5.39</v>
      </c>
      <c r="F10" s="10"/>
      <c r="G10" s="9">
        <f>G9</f>
        <v>5.41</v>
      </c>
      <c r="H10" s="10"/>
      <c r="I10" s="9">
        <f>I9</f>
        <v>5.47</v>
      </c>
      <c r="J10" s="10"/>
      <c r="K10" s="9">
        <v>5.52</v>
      </c>
      <c r="L10" s="10"/>
      <c r="M10" s="10"/>
      <c r="N10" s="10"/>
      <c r="O10" s="10"/>
      <c r="P10" s="10"/>
      <c r="Q10" s="10"/>
      <c r="R10" s="47"/>
      <c r="S10" s="44"/>
      <c r="T10" s="20"/>
      <c r="U10" s="65"/>
      <c r="V10" s="65"/>
      <c r="W10" s="65"/>
    </row>
    <row r="11" spans="1:23" s="62" customFormat="1" ht="15.6" customHeight="1" thickBot="1" x14ac:dyDescent="0.25">
      <c r="A11" s="67">
        <v>530</v>
      </c>
      <c r="B11" s="67" t="s">
        <v>11</v>
      </c>
      <c r="C11" s="74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70"/>
      <c r="T11" s="3"/>
      <c r="U11" s="65"/>
      <c r="V11" s="65"/>
      <c r="W11" s="65"/>
    </row>
    <row r="12" spans="1:23" ht="15.6" customHeight="1" x14ac:dyDescent="0.2">
      <c r="A12" s="73"/>
      <c r="B12" s="33" t="s">
        <v>5</v>
      </c>
      <c r="C12" s="34"/>
      <c r="D12" s="31">
        <v>0</v>
      </c>
      <c r="E12" s="31">
        <v>0</v>
      </c>
      <c r="F12" s="31">
        <v>0</v>
      </c>
      <c r="G12" s="31">
        <v>0</v>
      </c>
      <c r="H12" s="31">
        <v>1</v>
      </c>
      <c r="I12" s="31">
        <v>2</v>
      </c>
      <c r="J12" s="31">
        <v>0</v>
      </c>
      <c r="K12" s="31">
        <v>0</v>
      </c>
      <c r="L12" s="31">
        <v>0</v>
      </c>
      <c r="M12" s="31">
        <v>1</v>
      </c>
      <c r="N12" s="31">
        <v>0</v>
      </c>
      <c r="O12" s="31">
        <v>0</v>
      </c>
      <c r="P12" s="31">
        <v>2</v>
      </c>
      <c r="Q12" s="31">
        <v>0</v>
      </c>
      <c r="R12" s="40">
        <v>2</v>
      </c>
      <c r="S12" s="41" t="s">
        <v>6</v>
      </c>
      <c r="T12" s="61"/>
      <c r="U12" s="65"/>
      <c r="V12" s="65"/>
      <c r="W12" s="65"/>
    </row>
    <row r="13" spans="1:23" ht="15.6" customHeight="1" x14ac:dyDescent="0.2">
      <c r="A13" s="35">
        <v>6.4</v>
      </c>
      <c r="B13" s="36" t="s">
        <v>7</v>
      </c>
      <c r="C13" s="25">
        <v>0</v>
      </c>
      <c r="D13" s="4">
        <v>2</v>
      </c>
      <c r="E13" s="4">
        <v>1</v>
      </c>
      <c r="F13" s="4">
        <v>1</v>
      </c>
      <c r="G13" s="4">
        <v>0</v>
      </c>
      <c r="H13" s="4">
        <v>0</v>
      </c>
      <c r="I13" s="4">
        <v>1</v>
      </c>
      <c r="J13" s="4">
        <v>0</v>
      </c>
      <c r="K13" s="4">
        <v>1</v>
      </c>
      <c r="L13" s="4">
        <v>2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24"/>
      <c r="S13" s="42">
        <f t="shared" ref="S13" si="2">SUM(C13:Q13)</f>
        <v>8</v>
      </c>
      <c r="T13" s="19"/>
      <c r="U13" s="65"/>
      <c r="V13" s="65"/>
      <c r="W13" s="65"/>
    </row>
    <row r="14" spans="1:23" ht="15.6" customHeight="1" x14ac:dyDescent="0.2">
      <c r="A14" s="94" t="s">
        <v>46</v>
      </c>
      <c r="B14" s="36" t="s">
        <v>8</v>
      </c>
      <c r="C14" s="25">
        <f t="shared" ref="C14" si="3">C13</f>
        <v>0</v>
      </c>
      <c r="D14" s="5">
        <f t="shared" ref="D14:Q14" si="4">C14-D12+D13</f>
        <v>2</v>
      </c>
      <c r="E14" s="5">
        <f t="shared" si="4"/>
        <v>3</v>
      </c>
      <c r="F14" s="5">
        <f t="shared" si="4"/>
        <v>4</v>
      </c>
      <c r="G14" s="5">
        <f t="shared" si="4"/>
        <v>4</v>
      </c>
      <c r="H14" s="5">
        <f t="shared" si="4"/>
        <v>3</v>
      </c>
      <c r="I14" s="5">
        <f t="shared" si="4"/>
        <v>2</v>
      </c>
      <c r="J14" s="5">
        <f t="shared" si="4"/>
        <v>2</v>
      </c>
      <c r="K14" s="5">
        <f t="shared" si="4"/>
        <v>3</v>
      </c>
      <c r="L14" s="5">
        <f t="shared" si="4"/>
        <v>5</v>
      </c>
      <c r="M14" s="5">
        <f t="shared" si="4"/>
        <v>4</v>
      </c>
      <c r="N14" s="5">
        <f t="shared" si="4"/>
        <v>4</v>
      </c>
      <c r="O14" s="5">
        <f t="shared" si="4"/>
        <v>4</v>
      </c>
      <c r="P14" s="5">
        <f t="shared" si="4"/>
        <v>2</v>
      </c>
      <c r="Q14" s="5">
        <f t="shared" si="4"/>
        <v>2</v>
      </c>
      <c r="R14" s="43">
        <f t="shared" ref="R14" si="5">Q14-R12</f>
        <v>0</v>
      </c>
      <c r="S14" s="44"/>
      <c r="T14" s="3">
        <f t="shared" ref="T14" si="6">MAX(C14:R14)</f>
        <v>5</v>
      </c>
      <c r="U14" s="65"/>
      <c r="V14" s="65"/>
      <c r="W14" s="65"/>
    </row>
    <row r="15" spans="1:23" ht="15.6" customHeight="1" x14ac:dyDescent="0.2">
      <c r="A15" s="95"/>
      <c r="B15" s="36" t="s">
        <v>9</v>
      </c>
      <c r="C15" s="37"/>
      <c r="D15" s="6"/>
      <c r="E15" s="7">
        <v>6.44</v>
      </c>
      <c r="F15" s="6"/>
      <c r="G15" s="8">
        <v>6.46</v>
      </c>
      <c r="H15" s="6"/>
      <c r="I15" s="8">
        <v>6.52</v>
      </c>
      <c r="J15" s="6"/>
      <c r="K15" s="8">
        <v>6.56</v>
      </c>
      <c r="L15" s="6"/>
      <c r="M15" s="6"/>
      <c r="N15" s="6"/>
      <c r="O15" s="6"/>
      <c r="P15" s="6"/>
      <c r="Q15" s="6"/>
      <c r="R15" s="45">
        <v>7.04</v>
      </c>
      <c r="S15" s="46">
        <v>24</v>
      </c>
      <c r="T15" s="19"/>
      <c r="U15" s="65"/>
      <c r="V15" s="65"/>
      <c r="W15" s="65"/>
    </row>
    <row r="16" spans="1:23" ht="15.6" customHeight="1" x14ac:dyDescent="0.2">
      <c r="A16" s="96"/>
      <c r="B16" s="38" t="s">
        <v>10</v>
      </c>
      <c r="C16" s="39">
        <v>6.4</v>
      </c>
      <c r="D16" s="10"/>
      <c r="E16" s="9">
        <f t="shared" ref="E16" si="7">E15</f>
        <v>6.44</v>
      </c>
      <c r="F16" s="10"/>
      <c r="G16" s="9">
        <f t="shared" ref="G16" si="8">G15</f>
        <v>6.46</v>
      </c>
      <c r="H16" s="10"/>
      <c r="I16" s="9">
        <f t="shared" ref="I16" si="9">I15</f>
        <v>6.52</v>
      </c>
      <c r="J16" s="10"/>
      <c r="K16" s="9">
        <v>6.57</v>
      </c>
      <c r="L16" s="10"/>
      <c r="M16" s="10"/>
      <c r="N16" s="10"/>
      <c r="O16" s="10"/>
      <c r="P16" s="10"/>
      <c r="Q16" s="10"/>
      <c r="R16" s="47"/>
      <c r="S16" s="44"/>
      <c r="T16" s="20"/>
      <c r="U16" s="65"/>
      <c r="V16" s="65"/>
      <c r="W16" s="65"/>
    </row>
    <row r="17" spans="1:23" ht="15.6" customHeight="1" thickBot="1" x14ac:dyDescent="0.25">
      <c r="A17" s="67">
        <v>530</v>
      </c>
      <c r="B17" s="67" t="s">
        <v>11</v>
      </c>
      <c r="C17" s="74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9"/>
      <c r="S17" s="70"/>
      <c r="T17" s="3"/>
      <c r="U17" s="65"/>
      <c r="V17" s="65"/>
      <c r="W17" s="65"/>
    </row>
    <row r="18" spans="1:23" ht="15.6" customHeight="1" x14ac:dyDescent="0.2">
      <c r="A18" s="73"/>
      <c r="B18" s="33" t="s">
        <v>5</v>
      </c>
      <c r="C18" s="34"/>
      <c r="D18" s="31">
        <v>0</v>
      </c>
      <c r="E18" s="31">
        <v>0</v>
      </c>
      <c r="F18" s="31">
        <v>0</v>
      </c>
      <c r="G18" s="31">
        <v>0</v>
      </c>
      <c r="H18" s="31">
        <v>4</v>
      </c>
      <c r="I18" s="31">
        <v>4</v>
      </c>
      <c r="J18" s="31">
        <v>2</v>
      </c>
      <c r="K18" s="31">
        <v>1</v>
      </c>
      <c r="L18" s="31">
        <v>1</v>
      </c>
      <c r="M18" s="31">
        <v>0</v>
      </c>
      <c r="N18" s="31">
        <v>2</v>
      </c>
      <c r="O18" s="31">
        <v>1</v>
      </c>
      <c r="P18" s="31">
        <v>3</v>
      </c>
      <c r="Q18" s="31">
        <v>2</v>
      </c>
      <c r="R18" s="40">
        <v>2</v>
      </c>
      <c r="S18" s="41" t="s">
        <v>6</v>
      </c>
      <c r="T18" s="61"/>
      <c r="U18" s="65"/>
      <c r="V18" s="65"/>
      <c r="W18" s="65"/>
    </row>
    <row r="19" spans="1:23" ht="15.6" customHeight="1" x14ac:dyDescent="0.2">
      <c r="A19" s="35">
        <v>7.5</v>
      </c>
      <c r="B19" s="36" t="s">
        <v>7</v>
      </c>
      <c r="C19" s="25">
        <v>2</v>
      </c>
      <c r="D19" s="4">
        <v>7</v>
      </c>
      <c r="E19" s="4">
        <v>2</v>
      </c>
      <c r="F19" s="4">
        <v>0</v>
      </c>
      <c r="G19" s="4">
        <v>0</v>
      </c>
      <c r="H19" s="4">
        <v>4</v>
      </c>
      <c r="I19" s="4">
        <v>5</v>
      </c>
      <c r="J19" s="4">
        <v>2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24"/>
      <c r="S19" s="42">
        <f t="shared" ref="S19" si="10">SUM(C19:Q19)</f>
        <v>22</v>
      </c>
      <c r="T19" s="19"/>
      <c r="U19" s="65"/>
      <c r="V19" s="65"/>
      <c r="W19" s="65"/>
    </row>
    <row r="20" spans="1:23" ht="15.6" customHeight="1" x14ac:dyDescent="0.2">
      <c r="A20" s="94" t="s">
        <v>46</v>
      </c>
      <c r="B20" s="36" t="s">
        <v>8</v>
      </c>
      <c r="C20" s="25">
        <f t="shared" ref="C20" si="11">C19</f>
        <v>2</v>
      </c>
      <c r="D20" s="5">
        <f t="shared" ref="D20:Q20" si="12">C20-D18+D19</f>
        <v>9</v>
      </c>
      <c r="E20" s="5">
        <f t="shared" si="12"/>
        <v>11</v>
      </c>
      <c r="F20" s="5">
        <f t="shared" si="12"/>
        <v>11</v>
      </c>
      <c r="G20" s="5">
        <f t="shared" si="12"/>
        <v>11</v>
      </c>
      <c r="H20" s="5">
        <f t="shared" si="12"/>
        <v>11</v>
      </c>
      <c r="I20" s="5">
        <f t="shared" si="12"/>
        <v>12</v>
      </c>
      <c r="J20" s="5">
        <f t="shared" si="12"/>
        <v>12</v>
      </c>
      <c r="K20" s="5">
        <f t="shared" si="12"/>
        <v>11</v>
      </c>
      <c r="L20" s="5">
        <f t="shared" si="12"/>
        <v>10</v>
      </c>
      <c r="M20" s="5">
        <f t="shared" si="12"/>
        <v>10</v>
      </c>
      <c r="N20" s="5">
        <f t="shared" si="12"/>
        <v>8</v>
      </c>
      <c r="O20" s="5">
        <f t="shared" si="12"/>
        <v>7</v>
      </c>
      <c r="P20" s="5">
        <f t="shared" si="12"/>
        <v>4</v>
      </c>
      <c r="Q20" s="5">
        <f t="shared" si="12"/>
        <v>2</v>
      </c>
      <c r="R20" s="43">
        <f t="shared" ref="R20" si="13">Q20-R18</f>
        <v>0</v>
      </c>
      <c r="S20" s="44"/>
      <c r="T20" s="3">
        <f t="shared" ref="T20" si="14">MAX(C20:R20)</f>
        <v>12</v>
      </c>
      <c r="U20" s="65"/>
      <c r="V20" s="65"/>
      <c r="W20" s="65"/>
    </row>
    <row r="21" spans="1:23" ht="15.6" customHeight="1" x14ac:dyDescent="0.2">
      <c r="A21" s="95"/>
      <c r="B21" s="36" t="s">
        <v>9</v>
      </c>
      <c r="C21" s="37"/>
      <c r="D21" s="6"/>
      <c r="E21" s="7">
        <v>7.53</v>
      </c>
      <c r="F21" s="6"/>
      <c r="G21" s="8">
        <v>7.56</v>
      </c>
      <c r="H21" s="6"/>
      <c r="I21" s="8">
        <v>8</v>
      </c>
      <c r="J21" s="6"/>
      <c r="K21" s="8">
        <v>8.0500000000000007</v>
      </c>
      <c r="L21" s="6"/>
      <c r="M21" s="6"/>
      <c r="N21" s="6"/>
      <c r="O21" s="6"/>
      <c r="P21" s="6"/>
      <c r="Q21" s="6"/>
      <c r="R21" s="45">
        <v>8.1300000000000008</v>
      </c>
      <c r="S21" s="46">
        <v>23</v>
      </c>
      <c r="T21" s="19"/>
      <c r="U21" s="65"/>
      <c r="V21" s="65"/>
      <c r="W21" s="65"/>
    </row>
    <row r="22" spans="1:23" ht="15.6" customHeight="1" x14ac:dyDescent="0.2">
      <c r="A22" s="96"/>
      <c r="B22" s="38" t="s">
        <v>10</v>
      </c>
      <c r="C22" s="39">
        <v>7.5</v>
      </c>
      <c r="D22" s="10"/>
      <c r="E22" s="9">
        <f t="shared" ref="E22" si="15">E21</f>
        <v>7.53</v>
      </c>
      <c r="F22" s="10"/>
      <c r="G22" s="9">
        <f t="shared" ref="G22" si="16">G21</f>
        <v>7.56</v>
      </c>
      <c r="H22" s="10"/>
      <c r="I22" s="9">
        <v>8.01</v>
      </c>
      <c r="J22" s="10"/>
      <c r="K22" s="9">
        <f t="shared" ref="K22" si="17">K21</f>
        <v>8.0500000000000007</v>
      </c>
      <c r="L22" s="10"/>
      <c r="M22" s="10"/>
      <c r="N22" s="10"/>
      <c r="O22" s="10"/>
      <c r="P22" s="10"/>
      <c r="Q22" s="10"/>
      <c r="R22" s="47"/>
      <c r="S22" s="44"/>
      <c r="T22" s="20"/>
      <c r="U22" s="65"/>
      <c r="V22" s="65"/>
      <c r="W22" s="65"/>
    </row>
    <row r="23" spans="1:23" ht="15.6" customHeight="1" thickBot="1" x14ac:dyDescent="0.25">
      <c r="A23" s="67">
        <v>539</v>
      </c>
      <c r="B23" s="67" t="s">
        <v>11</v>
      </c>
      <c r="C23" s="74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  <c r="S23" s="70"/>
      <c r="T23" s="3"/>
      <c r="U23" s="65"/>
      <c r="V23" s="65"/>
      <c r="W23" s="65"/>
    </row>
    <row r="24" spans="1:23" ht="15.6" customHeight="1" x14ac:dyDescent="0.2">
      <c r="A24" s="73"/>
      <c r="B24" s="33" t="s">
        <v>5</v>
      </c>
      <c r="C24" s="34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8</v>
      </c>
      <c r="J24" s="31">
        <v>4</v>
      </c>
      <c r="K24" s="31">
        <v>0</v>
      </c>
      <c r="L24" s="31">
        <v>0</v>
      </c>
      <c r="M24" s="31">
        <v>0</v>
      </c>
      <c r="N24" s="31">
        <v>3</v>
      </c>
      <c r="O24" s="31">
        <v>0</v>
      </c>
      <c r="P24" s="31">
        <v>0</v>
      </c>
      <c r="Q24" s="31">
        <v>1</v>
      </c>
      <c r="R24" s="40">
        <v>1</v>
      </c>
      <c r="S24" s="41" t="s">
        <v>6</v>
      </c>
      <c r="T24" s="61"/>
      <c r="U24" s="65"/>
      <c r="V24" s="65"/>
      <c r="W24" s="65"/>
    </row>
    <row r="25" spans="1:23" ht="15.6" customHeight="1" x14ac:dyDescent="0.2">
      <c r="A25" s="35">
        <v>8.23</v>
      </c>
      <c r="B25" s="36" t="s">
        <v>7</v>
      </c>
      <c r="C25" s="25">
        <v>0</v>
      </c>
      <c r="D25" s="4">
        <v>5</v>
      </c>
      <c r="E25" s="4">
        <v>2</v>
      </c>
      <c r="F25" s="4">
        <v>1</v>
      </c>
      <c r="G25" s="4">
        <v>2</v>
      </c>
      <c r="H25" s="4">
        <v>1</v>
      </c>
      <c r="I25" s="4">
        <v>1</v>
      </c>
      <c r="J25" s="4">
        <v>2</v>
      </c>
      <c r="K25" s="4">
        <v>3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24"/>
      <c r="S25" s="42">
        <f t="shared" ref="S25" si="18">SUM(C25:Q25)</f>
        <v>17</v>
      </c>
      <c r="T25" s="19"/>
      <c r="U25" s="65"/>
      <c r="V25" s="65"/>
      <c r="W25" s="65"/>
    </row>
    <row r="26" spans="1:23" ht="15.6" customHeight="1" x14ac:dyDescent="0.2">
      <c r="A26" s="94" t="s">
        <v>46</v>
      </c>
      <c r="B26" s="36" t="s">
        <v>8</v>
      </c>
      <c r="C26" s="25">
        <f t="shared" ref="C26" si="19">C25</f>
        <v>0</v>
      </c>
      <c r="D26" s="5">
        <f t="shared" ref="D26:Q26" si="20">C26-D24+D25</f>
        <v>5</v>
      </c>
      <c r="E26" s="5">
        <f t="shared" si="20"/>
        <v>7</v>
      </c>
      <c r="F26" s="5">
        <f t="shared" si="20"/>
        <v>8</v>
      </c>
      <c r="G26" s="5">
        <f t="shared" si="20"/>
        <v>10</v>
      </c>
      <c r="H26" s="5">
        <f t="shared" si="20"/>
        <v>11</v>
      </c>
      <c r="I26" s="5">
        <f t="shared" si="20"/>
        <v>4</v>
      </c>
      <c r="J26" s="5">
        <f t="shared" si="20"/>
        <v>2</v>
      </c>
      <c r="K26" s="5">
        <f t="shared" si="20"/>
        <v>5</v>
      </c>
      <c r="L26" s="5">
        <f t="shared" si="20"/>
        <v>5</v>
      </c>
      <c r="M26" s="5">
        <f t="shared" si="20"/>
        <v>5</v>
      </c>
      <c r="N26" s="5">
        <f t="shared" si="20"/>
        <v>2</v>
      </c>
      <c r="O26" s="5">
        <f t="shared" si="20"/>
        <v>2</v>
      </c>
      <c r="P26" s="5">
        <f t="shared" si="20"/>
        <v>2</v>
      </c>
      <c r="Q26" s="5">
        <f t="shared" si="20"/>
        <v>1</v>
      </c>
      <c r="R26" s="43">
        <f t="shared" ref="R26" si="21">Q26-R24</f>
        <v>0</v>
      </c>
      <c r="S26" s="44"/>
      <c r="T26" s="3">
        <f t="shared" ref="T26" si="22">MAX(C26:R26)</f>
        <v>11</v>
      </c>
      <c r="U26" s="65"/>
      <c r="V26" s="65"/>
      <c r="W26" s="65"/>
    </row>
    <row r="27" spans="1:23" ht="15.6" customHeight="1" x14ac:dyDescent="0.2">
      <c r="A27" s="95"/>
      <c r="B27" s="36" t="s">
        <v>9</v>
      </c>
      <c r="C27" s="37"/>
      <c r="D27" s="6"/>
      <c r="E27" s="7">
        <v>8.27</v>
      </c>
      <c r="F27" s="6"/>
      <c r="G27" s="8">
        <v>8.2899999999999991</v>
      </c>
      <c r="H27" s="6"/>
      <c r="I27" s="8">
        <v>8.34</v>
      </c>
      <c r="J27" s="6"/>
      <c r="K27" s="8">
        <v>8.3699999999999992</v>
      </c>
      <c r="L27" s="6"/>
      <c r="M27" s="6"/>
      <c r="N27" s="6"/>
      <c r="O27" s="6"/>
      <c r="P27" s="6"/>
      <c r="Q27" s="6"/>
      <c r="R27" s="45">
        <v>8.4700000000000006</v>
      </c>
      <c r="S27" s="46">
        <v>24</v>
      </c>
      <c r="T27" s="19"/>
      <c r="U27" s="65"/>
      <c r="V27" s="65"/>
      <c r="W27" s="65"/>
    </row>
    <row r="28" spans="1:23" ht="15.6" customHeight="1" x14ac:dyDescent="0.2">
      <c r="A28" s="96"/>
      <c r="B28" s="38" t="s">
        <v>10</v>
      </c>
      <c r="C28" s="39">
        <v>8.23</v>
      </c>
      <c r="D28" s="10"/>
      <c r="E28" s="9">
        <f t="shared" ref="E28" si="23">E27</f>
        <v>8.27</v>
      </c>
      <c r="F28" s="10"/>
      <c r="G28" s="9">
        <f t="shared" ref="G28" si="24">G27</f>
        <v>8.2899999999999991</v>
      </c>
      <c r="H28" s="10"/>
      <c r="I28" s="9">
        <v>8.35</v>
      </c>
      <c r="J28" s="10"/>
      <c r="K28" s="9">
        <f t="shared" ref="K28" si="25">K27</f>
        <v>8.3699999999999992</v>
      </c>
      <c r="L28" s="10"/>
      <c r="M28" s="10"/>
      <c r="N28" s="10"/>
      <c r="O28" s="10"/>
      <c r="P28" s="10"/>
      <c r="Q28" s="10"/>
      <c r="R28" s="47"/>
      <c r="S28" s="44"/>
      <c r="T28" s="20"/>
      <c r="U28" s="65"/>
      <c r="V28" s="65"/>
      <c r="W28" s="65"/>
    </row>
    <row r="29" spans="1:23" ht="15.6" customHeight="1" thickBot="1" x14ac:dyDescent="0.25">
      <c r="A29" s="67">
        <v>530</v>
      </c>
      <c r="B29" s="67" t="s">
        <v>11</v>
      </c>
      <c r="C29" s="74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9"/>
      <c r="S29" s="70"/>
      <c r="T29" s="3"/>
      <c r="U29" s="65"/>
      <c r="V29" s="65"/>
      <c r="W29" s="65"/>
    </row>
    <row r="30" spans="1:23" ht="15.6" customHeight="1" x14ac:dyDescent="0.2">
      <c r="A30" s="73"/>
      <c r="B30" s="33" t="s">
        <v>5</v>
      </c>
      <c r="C30" s="34"/>
      <c r="D30" s="31">
        <v>0</v>
      </c>
      <c r="E30" s="31">
        <v>0</v>
      </c>
      <c r="F30" s="31">
        <v>0</v>
      </c>
      <c r="G30" s="31">
        <v>0</v>
      </c>
      <c r="H30" s="31">
        <v>1</v>
      </c>
      <c r="I30" s="31">
        <v>7</v>
      </c>
      <c r="J30" s="31">
        <v>0</v>
      </c>
      <c r="K30" s="31">
        <v>1</v>
      </c>
      <c r="L30" s="31">
        <v>0</v>
      </c>
      <c r="M30" s="31">
        <v>1</v>
      </c>
      <c r="N30" s="31">
        <v>0</v>
      </c>
      <c r="O30" s="31">
        <v>4</v>
      </c>
      <c r="P30" s="31">
        <v>3</v>
      </c>
      <c r="Q30" s="31">
        <v>1</v>
      </c>
      <c r="R30" s="40">
        <v>4</v>
      </c>
      <c r="S30" s="41" t="s">
        <v>6</v>
      </c>
      <c r="T30" s="61"/>
      <c r="U30" s="65"/>
      <c r="V30" s="65"/>
      <c r="W30" s="65"/>
    </row>
    <row r="31" spans="1:23" ht="15.6" customHeight="1" x14ac:dyDescent="0.2">
      <c r="A31" s="35">
        <v>9.0299999999999994</v>
      </c>
      <c r="B31" s="36" t="s">
        <v>7</v>
      </c>
      <c r="C31" s="25">
        <v>1</v>
      </c>
      <c r="D31" s="4">
        <v>3</v>
      </c>
      <c r="E31" s="4">
        <v>3</v>
      </c>
      <c r="F31" s="4">
        <v>1</v>
      </c>
      <c r="G31" s="4">
        <v>1</v>
      </c>
      <c r="H31" s="4">
        <v>0</v>
      </c>
      <c r="I31" s="4">
        <v>9</v>
      </c>
      <c r="J31" s="4">
        <v>2</v>
      </c>
      <c r="K31" s="4">
        <v>0</v>
      </c>
      <c r="L31" s="4">
        <v>1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24"/>
      <c r="S31" s="42">
        <f t="shared" ref="S31" si="26">SUM(C31:Q31)</f>
        <v>22</v>
      </c>
      <c r="T31" s="19"/>
      <c r="U31" s="65"/>
      <c r="V31" s="65"/>
      <c r="W31" s="65"/>
    </row>
    <row r="32" spans="1:23" ht="15.6" customHeight="1" x14ac:dyDescent="0.2">
      <c r="A32" s="94" t="s">
        <v>46</v>
      </c>
      <c r="B32" s="36" t="s">
        <v>8</v>
      </c>
      <c r="C32" s="25">
        <f t="shared" ref="C32" si="27">C31</f>
        <v>1</v>
      </c>
      <c r="D32" s="5">
        <f t="shared" ref="D32:Q32" si="28">C32-D30+D31</f>
        <v>4</v>
      </c>
      <c r="E32" s="5">
        <f t="shared" si="28"/>
        <v>7</v>
      </c>
      <c r="F32" s="5">
        <f t="shared" si="28"/>
        <v>8</v>
      </c>
      <c r="G32" s="5">
        <f t="shared" si="28"/>
        <v>9</v>
      </c>
      <c r="H32" s="5">
        <f t="shared" si="28"/>
        <v>8</v>
      </c>
      <c r="I32" s="5">
        <f t="shared" si="28"/>
        <v>10</v>
      </c>
      <c r="J32" s="5">
        <f t="shared" si="28"/>
        <v>12</v>
      </c>
      <c r="K32" s="5">
        <f t="shared" si="28"/>
        <v>11</v>
      </c>
      <c r="L32" s="5">
        <f t="shared" si="28"/>
        <v>12</v>
      </c>
      <c r="M32" s="5">
        <f t="shared" si="28"/>
        <v>12</v>
      </c>
      <c r="N32" s="5">
        <f t="shared" si="28"/>
        <v>12</v>
      </c>
      <c r="O32" s="5">
        <f t="shared" si="28"/>
        <v>8</v>
      </c>
      <c r="P32" s="5">
        <f t="shared" si="28"/>
        <v>5</v>
      </c>
      <c r="Q32" s="5">
        <f t="shared" si="28"/>
        <v>4</v>
      </c>
      <c r="R32" s="43">
        <f t="shared" ref="R32" si="29">Q32-R30</f>
        <v>0</v>
      </c>
      <c r="S32" s="44"/>
      <c r="T32" s="3">
        <f t="shared" ref="T32" si="30">MAX(C32:R32)</f>
        <v>12</v>
      </c>
      <c r="U32" s="65"/>
      <c r="V32" s="65"/>
      <c r="W32" s="65"/>
    </row>
    <row r="33" spans="1:23" ht="15.6" customHeight="1" x14ac:dyDescent="0.2">
      <c r="A33" s="95"/>
      <c r="B33" s="36" t="s">
        <v>9</v>
      </c>
      <c r="C33" s="37"/>
      <c r="D33" s="6"/>
      <c r="E33" s="7">
        <v>9.07</v>
      </c>
      <c r="F33" s="6"/>
      <c r="G33" s="8">
        <v>9.09</v>
      </c>
      <c r="H33" s="6"/>
      <c r="I33" s="8">
        <v>9.15</v>
      </c>
      <c r="J33" s="6"/>
      <c r="K33" s="8">
        <v>9.1999999999999993</v>
      </c>
      <c r="L33" s="6"/>
      <c r="M33" s="6"/>
      <c r="N33" s="6"/>
      <c r="O33" s="6"/>
      <c r="P33" s="6"/>
      <c r="Q33" s="6"/>
      <c r="R33" s="45">
        <v>9.27</v>
      </c>
      <c r="S33" s="46">
        <v>24</v>
      </c>
      <c r="T33" s="19"/>
      <c r="U33" s="65"/>
      <c r="V33" s="65"/>
      <c r="W33" s="65"/>
    </row>
    <row r="34" spans="1:23" ht="15.6" customHeight="1" x14ac:dyDescent="0.2">
      <c r="A34" s="96"/>
      <c r="B34" s="38" t="s">
        <v>10</v>
      </c>
      <c r="C34" s="39">
        <v>9.0299999999999994</v>
      </c>
      <c r="D34" s="10"/>
      <c r="E34" s="9">
        <v>9.08</v>
      </c>
      <c r="F34" s="10"/>
      <c r="G34" s="9">
        <f t="shared" ref="G34" si="31">G33</f>
        <v>9.09</v>
      </c>
      <c r="H34" s="10"/>
      <c r="I34" s="9">
        <f t="shared" ref="I34" si="32">I33</f>
        <v>9.15</v>
      </c>
      <c r="J34" s="10"/>
      <c r="K34" s="9">
        <f t="shared" ref="K34" si="33">K33</f>
        <v>9.1999999999999993</v>
      </c>
      <c r="L34" s="10"/>
      <c r="M34" s="10"/>
      <c r="N34" s="10"/>
      <c r="O34" s="10"/>
      <c r="P34" s="10"/>
      <c r="Q34" s="10"/>
      <c r="R34" s="47"/>
      <c r="S34" s="44"/>
      <c r="T34" s="20"/>
      <c r="U34" s="65"/>
      <c r="V34" s="65"/>
      <c r="W34" s="65"/>
    </row>
    <row r="35" spans="1:23" ht="15.6" customHeight="1" thickBot="1" x14ac:dyDescent="0.25">
      <c r="A35" s="67">
        <v>539</v>
      </c>
      <c r="B35" s="67" t="s">
        <v>11</v>
      </c>
      <c r="C35" s="74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/>
      <c r="T35" s="3"/>
      <c r="U35" s="65"/>
      <c r="V35" s="65"/>
      <c r="W35" s="65"/>
    </row>
    <row r="36" spans="1:23" ht="15.6" customHeight="1" x14ac:dyDescent="0.2">
      <c r="A36" s="73"/>
      <c r="B36" s="33" t="s">
        <v>5</v>
      </c>
      <c r="C36" s="34"/>
      <c r="D36" s="31">
        <v>0</v>
      </c>
      <c r="E36" s="31">
        <v>0</v>
      </c>
      <c r="F36" s="31">
        <v>0</v>
      </c>
      <c r="G36" s="31">
        <v>0</v>
      </c>
      <c r="H36" s="31">
        <v>7</v>
      </c>
      <c r="I36" s="31">
        <v>3</v>
      </c>
      <c r="J36" s="31">
        <v>0</v>
      </c>
      <c r="K36" s="31">
        <v>10</v>
      </c>
      <c r="L36" s="31">
        <v>4</v>
      </c>
      <c r="M36" s="31">
        <v>1</v>
      </c>
      <c r="N36" s="31">
        <v>0</v>
      </c>
      <c r="O36" s="31">
        <v>0</v>
      </c>
      <c r="P36" s="31">
        <v>1</v>
      </c>
      <c r="Q36" s="31">
        <v>0</v>
      </c>
      <c r="R36" s="40">
        <v>2</v>
      </c>
      <c r="S36" s="41" t="s">
        <v>6</v>
      </c>
      <c r="T36" s="61"/>
      <c r="U36" s="65"/>
      <c r="V36" s="65"/>
      <c r="W36" s="65"/>
    </row>
    <row r="37" spans="1:23" ht="15.6" customHeight="1" x14ac:dyDescent="0.2">
      <c r="A37" s="35">
        <v>9.33</v>
      </c>
      <c r="B37" s="36" t="s">
        <v>7</v>
      </c>
      <c r="C37" s="25">
        <v>3</v>
      </c>
      <c r="D37" s="4">
        <v>4</v>
      </c>
      <c r="E37" s="4">
        <v>8</v>
      </c>
      <c r="F37" s="4">
        <v>1</v>
      </c>
      <c r="G37" s="4">
        <v>1</v>
      </c>
      <c r="H37" s="4">
        <v>3</v>
      </c>
      <c r="I37" s="4">
        <v>5</v>
      </c>
      <c r="J37" s="4">
        <v>2</v>
      </c>
      <c r="K37" s="4">
        <v>1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24"/>
      <c r="S37" s="42">
        <f>SUM(C37:Q37)</f>
        <v>28</v>
      </c>
      <c r="T37" s="19"/>
      <c r="U37" s="65"/>
      <c r="V37" s="65"/>
      <c r="W37" s="65"/>
    </row>
    <row r="38" spans="1:23" ht="15.6" customHeight="1" x14ac:dyDescent="0.2">
      <c r="A38" s="94" t="s">
        <v>46</v>
      </c>
      <c r="B38" s="36" t="s">
        <v>8</v>
      </c>
      <c r="C38" s="25">
        <f>C37</f>
        <v>3</v>
      </c>
      <c r="D38" s="5">
        <f t="shared" ref="D38" si="34">C38-D36+D37</f>
        <v>7</v>
      </c>
      <c r="E38" s="5">
        <f>D38-E36+E37</f>
        <v>15</v>
      </c>
      <c r="F38" s="5">
        <f t="shared" ref="F38:Q38" si="35">E38-F36+F37</f>
        <v>16</v>
      </c>
      <c r="G38" s="5">
        <f t="shared" si="35"/>
        <v>17</v>
      </c>
      <c r="H38" s="5">
        <f t="shared" si="35"/>
        <v>13</v>
      </c>
      <c r="I38" s="5">
        <f t="shared" si="35"/>
        <v>15</v>
      </c>
      <c r="J38" s="5">
        <f t="shared" si="35"/>
        <v>17</v>
      </c>
      <c r="K38" s="5">
        <f t="shared" si="35"/>
        <v>8</v>
      </c>
      <c r="L38" s="5">
        <f t="shared" si="35"/>
        <v>4</v>
      </c>
      <c r="M38" s="5">
        <f t="shared" si="35"/>
        <v>3</v>
      </c>
      <c r="N38" s="5">
        <f t="shared" si="35"/>
        <v>3</v>
      </c>
      <c r="O38" s="5">
        <f t="shared" si="35"/>
        <v>3</v>
      </c>
      <c r="P38" s="5">
        <f t="shared" si="35"/>
        <v>2</v>
      </c>
      <c r="Q38" s="5">
        <f t="shared" si="35"/>
        <v>2</v>
      </c>
      <c r="R38" s="43">
        <f>Q38-R36</f>
        <v>0</v>
      </c>
      <c r="S38" s="44"/>
      <c r="T38" s="3">
        <f>MAX(C38:R38)</f>
        <v>17</v>
      </c>
      <c r="U38" s="65"/>
      <c r="V38" s="65"/>
      <c r="W38" s="65"/>
    </row>
    <row r="39" spans="1:23" ht="15.6" customHeight="1" x14ac:dyDescent="0.2">
      <c r="A39" s="95"/>
      <c r="B39" s="36" t="s">
        <v>9</v>
      </c>
      <c r="C39" s="37"/>
      <c r="D39" s="6"/>
      <c r="E39" s="7">
        <v>9.36</v>
      </c>
      <c r="F39" s="6"/>
      <c r="G39" s="8">
        <v>9.39</v>
      </c>
      <c r="H39" s="6"/>
      <c r="I39" s="8">
        <v>9.4499999999999993</v>
      </c>
      <c r="J39" s="6"/>
      <c r="K39" s="8">
        <v>9.5</v>
      </c>
      <c r="L39" s="6"/>
      <c r="M39" s="6"/>
      <c r="N39" s="6"/>
      <c r="O39" s="6"/>
      <c r="P39" s="6"/>
      <c r="Q39" s="6"/>
      <c r="R39" s="45">
        <v>9.57</v>
      </c>
      <c r="S39" s="46">
        <v>24</v>
      </c>
      <c r="T39" s="19"/>
      <c r="U39" s="65"/>
      <c r="V39" s="65"/>
      <c r="W39" s="65"/>
    </row>
    <row r="40" spans="1:23" ht="15.6" customHeight="1" x14ac:dyDescent="0.2">
      <c r="A40" s="96"/>
      <c r="B40" s="38" t="s">
        <v>10</v>
      </c>
      <c r="C40" s="39">
        <v>9.33</v>
      </c>
      <c r="D40" s="10"/>
      <c r="E40" s="9">
        <f>E39</f>
        <v>9.36</v>
      </c>
      <c r="F40" s="10"/>
      <c r="G40" s="9">
        <f>G39</f>
        <v>9.39</v>
      </c>
      <c r="H40" s="10"/>
      <c r="I40" s="9">
        <f>I39</f>
        <v>9.4499999999999993</v>
      </c>
      <c r="J40" s="10"/>
      <c r="K40" s="9">
        <f>K39</f>
        <v>9.5</v>
      </c>
      <c r="L40" s="10"/>
      <c r="M40" s="10"/>
      <c r="N40" s="10"/>
      <c r="O40" s="10"/>
      <c r="P40" s="10"/>
      <c r="Q40" s="10"/>
      <c r="R40" s="47"/>
      <c r="S40" s="44"/>
      <c r="T40" s="20"/>
      <c r="U40" s="65"/>
      <c r="V40" s="65"/>
      <c r="W40" s="65"/>
    </row>
    <row r="41" spans="1:23" ht="15.6" customHeight="1" thickBot="1" x14ac:dyDescent="0.25">
      <c r="A41" s="67">
        <v>530</v>
      </c>
      <c r="B41" s="67" t="s">
        <v>11</v>
      </c>
      <c r="C41" s="74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9"/>
      <c r="S41" s="70"/>
      <c r="T41" s="3"/>
      <c r="U41" s="65"/>
      <c r="V41" s="65"/>
      <c r="W41" s="65"/>
    </row>
    <row r="42" spans="1:23" ht="15.6" customHeight="1" x14ac:dyDescent="0.2">
      <c r="A42" s="73"/>
      <c r="B42" s="33" t="s">
        <v>5</v>
      </c>
      <c r="C42" s="34"/>
      <c r="D42" s="31">
        <v>0</v>
      </c>
      <c r="E42" s="31">
        <v>2</v>
      </c>
      <c r="F42" s="31">
        <v>0</v>
      </c>
      <c r="G42" s="31">
        <v>0</v>
      </c>
      <c r="H42" s="31">
        <v>5</v>
      </c>
      <c r="I42" s="31">
        <v>1</v>
      </c>
      <c r="J42" s="31">
        <v>1</v>
      </c>
      <c r="K42" s="31">
        <v>1</v>
      </c>
      <c r="L42" s="31">
        <v>1</v>
      </c>
      <c r="M42" s="31">
        <v>1</v>
      </c>
      <c r="N42" s="31">
        <v>0</v>
      </c>
      <c r="O42" s="31">
        <v>1</v>
      </c>
      <c r="P42" s="31">
        <v>0</v>
      </c>
      <c r="Q42" s="31">
        <v>1</v>
      </c>
      <c r="R42" s="40">
        <v>6</v>
      </c>
      <c r="S42" s="41" t="s">
        <v>6</v>
      </c>
      <c r="T42" s="61"/>
      <c r="U42" s="65"/>
      <c r="V42" s="65"/>
      <c r="W42" s="65"/>
    </row>
    <row r="43" spans="1:23" ht="15.6" customHeight="1" x14ac:dyDescent="0.2">
      <c r="A43" s="35">
        <v>10.029999999999999</v>
      </c>
      <c r="B43" s="36" t="s">
        <v>7</v>
      </c>
      <c r="C43" s="25">
        <v>3</v>
      </c>
      <c r="D43" s="4">
        <v>1</v>
      </c>
      <c r="E43" s="4">
        <v>5</v>
      </c>
      <c r="F43" s="4">
        <v>1</v>
      </c>
      <c r="G43" s="4">
        <v>0</v>
      </c>
      <c r="H43" s="4">
        <v>4</v>
      </c>
      <c r="I43" s="4">
        <v>3</v>
      </c>
      <c r="J43" s="4">
        <v>3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24"/>
      <c r="S43" s="42">
        <f t="shared" ref="S43" si="36">SUM(C43:Q43)</f>
        <v>20</v>
      </c>
      <c r="T43" s="19"/>
      <c r="U43" s="65"/>
      <c r="V43" s="65"/>
      <c r="W43" s="65"/>
    </row>
    <row r="44" spans="1:23" ht="15.6" customHeight="1" x14ac:dyDescent="0.2">
      <c r="A44" s="94" t="s">
        <v>46</v>
      </c>
      <c r="B44" s="36" t="s">
        <v>8</v>
      </c>
      <c r="C44" s="25">
        <f t="shared" ref="C44" si="37">C43</f>
        <v>3</v>
      </c>
      <c r="D44" s="5">
        <f t="shared" ref="D44:Q44" si="38">C44-D42+D43</f>
        <v>4</v>
      </c>
      <c r="E44" s="5">
        <f t="shared" si="38"/>
        <v>7</v>
      </c>
      <c r="F44" s="5">
        <f t="shared" si="38"/>
        <v>8</v>
      </c>
      <c r="G44" s="5">
        <f t="shared" si="38"/>
        <v>8</v>
      </c>
      <c r="H44" s="5">
        <f t="shared" si="38"/>
        <v>7</v>
      </c>
      <c r="I44" s="5">
        <f t="shared" si="38"/>
        <v>9</v>
      </c>
      <c r="J44" s="5">
        <f t="shared" si="38"/>
        <v>11</v>
      </c>
      <c r="K44" s="5">
        <f t="shared" si="38"/>
        <v>10</v>
      </c>
      <c r="L44" s="5">
        <f t="shared" si="38"/>
        <v>9</v>
      </c>
      <c r="M44" s="5">
        <f t="shared" si="38"/>
        <v>8</v>
      </c>
      <c r="N44" s="5">
        <f t="shared" si="38"/>
        <v>8</v>
      </c>
      <c r="O44" s="5">
        <f t="shared" si="38"/>
        <v>7</v>
      </c>
      <c r="P44" s="5">
        <f t="shared" si="38"/>
        <v>7</v>
      </c>
      <c r="Q44" s="5">
        <f t="shared" si="38"/>
        <v>6</v>
      </c>
      <c r="R44" s="43">
        <f t="shared" ref="R44" si="39">Q44-R42</f>
        <v>0</v>
      </c>
      <c r="S44" s="44"/>
      <c r="T44" s="3">
        <f t="shared" ref="T44" si="40">MAX(C44:R44)</f>
        <v>11</v>
      </c>
      <c r="U44" s="65"/>
      <c r="V44" s="65"/>
      <c r="W44" s="65"/>
    </row>
    <row r="45" spans="1:23" ht="15.6" customHeight="1" x14ac:dyDescent="0.2">
      <c r="A45" s="95"/>
      <c r="B45" s="36" t="s">
        <v>9</v>
      </c>
      <c r="C45" s="37"/>
      <c r="D45" s="6"/>
      <c r="E45" s="7">
        <v>10.07</v>
      </c>
      <c r="F45" s="6"/>
      <c r="G45" s="8">
        <v>10.09</v>
      </c>
      <c r="H45" s="6"/>
      <c r="I45" s="8">
        <v>10.14</v>
      </c>
      <c r="J45" s="6"/>
      <c r="K45" s="8">
        <v>10.199999999999999</v>
      </c>
      <c r="L45" s="6"/>
      <c r="M45" s="6"/>
      <c r="N45" s="6"/>
      <c r="O45" s="6"/>
      <c r="P45" s="6"/>
      <c r="Q45" s="6"/>
      <c r="R45" s="45">
        <v>10.27</v>
      </c>
      <c r="S45" s="46">
        <v>24</v>
      </c>
      <c r="T45" s="19"/>
      <c r="U45" s="65"/>
      <c r="V45" s="65"/>
      <c r="W45" s="65"/>
    </row>
    <row r="46" spans="1:23" ht="15.6" customHeight="1" x14ac:dyDescent="0.2">
      <c r="A46" s="96"/>
      <c r="B46" s="38" t="s">
        <v>10</v>
      </c>
      <c r="C46" s="39">
        <v>10.029999999999999</v>
      </c>
      <c r="D46" s="10"/>
      <c r="E46" s="9">
        <f t="shared" ref="E46" si="41">E45</f>
        <v>10.07</v>
      </c>
      <c r="F46" s="10"/>
      <c r="G46" s="9">
        <f t="shared" ref="G46" si="42">G45</f>
        <v>10.09</v>
      </c>
      <c r="H46" s="10"/>
      <c r="I46" s="9">
        <f t="shared" ref="I46" si="43">I45</f>
        <v>10.14</v>
      </c>
      <c r="J46" s="10"/>
      <c r="K46" s="9">
        <f t="shared" ref="K46" si="44">K45</f>
        <v>10.199999999999999</v>
      </c>
      <c r="L46" s="10"/>
      <c r="M46" s="10"/>
      <c r="N46" s="10"/>
      <c r="O46" s="10"/>
      <c r="P46" s="10"/>
      <c r="Q46" s="10"/>
      <c r="R46" s="47"/>
      <c r="S46" s="44"/>
      <c r="T46" s="20"/>
      <c r="U46" s="65"/>
      <c r="V46" s="65"/>
      <c r="W46" s="65"/>
    </row>
    <row r="47" spans="1:23" ht="15.6" customHeight="1" thickBot="1" x14ac:dyDescent="0.25">
      <c r="A47" s="67">
        <v>539</v>
      </c>
      <c r="B47" s="67" t="s">
        <v>11</v>
      </c>
      <c r="C47" s="74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3"/>
      <c r="U47" s="65"/>
      <c r="V47" s="65"/>
      <c r="W47" s="65"/>
    </row>
    <row r="48" spans="1:23" ht="15.6" customHeight="1" x14ac:dyDescent="0.2">
      <c r="A48" s="73"/>
      <c r="B48" s="33" t="s">
        <v>5</v>
      </c>
      <c r="C48" s="34"/>
      <c r="D48" s="31">
        <v>0</v>
      </c>
      <c r="E48" s="31">
        <v>0</v>
      </c>
      <c r="F48" s="31">
        <v>0</v>
      </c>
      <c r="G48" s="31">
        <v>0</v>
      </c>
      <c r="H48" s="31">
        <v>6</v>
      </c>
      <c r="I48" s="31">
        <v>5</v>
      </c>
      <c r="J48" s="31">
        <v>3</v>
      </c>
      <c r="K48" s="31">
        <v>4</v>
      </c>
      <c r="L48" s="31">
        <v>2</v>
      </c>
      <c r="M48" s="31">
        <v>4</v>
      </c>
      <c r="N48" s="31">
        <v>3</v>
      </c>
      <c r="O48" s="31">
        <v>2</v>
      </c>
      <c r="P48" s="31">
        <v>5</v>
      </c>
      <c r="Q48" s="31">
        <v>1</v>
      </c>
      <c r="R48" s="40">
        <v>1</v>
      </c>
      <c r="S48" s="41" t="s">
        <v>6</v>
      </c>
      <c r="T48" s="61"/>
      <c r="U48" s="65"/>
      <c r="V48" s="65"/>
      <c r="W48" s="65"/>
    </row>
    <row r="49" spans="1:23" ht="15.6" customHeight="1" x14ac:dyDescent="0.2">
      <c r="A49" s="35">
        <v>10.33</v>
      </c>
      <c r="B49" s="36" t="s">
        <v>7</v>
      </c>
      <c r="C49" s="25">
        <v>1</v>
      </c>
      <c r="D49" s="4">
        <v>8</v>
      </c>
      <c r="E49" s="4">
        <v>6</v>
      </c>
      <c r="F49" s="4">
        <v>1</v>
      </c>
      <c r="G49" s="4">
        <v>2</v>
      </c>
      <c r="H49" s="4">
        <v>3</v>
      </c>
      <c r="I49" s="4">
        <v>7</v>
      </c>
      <c r="J49" s="4">
        <v>7</v>
      </c>
      <c r="K49" s="4">
        <v>1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24"/>
      <c r="S49" s="42">
        <f t="shared" ref="S49" si="45">SUM(C49:Q49)</f>
        <v>36</v>
      </c>
      <c r="T49" s="19"/>
      <c r="U49" s="65"/>
      <c r="V49" s="65"/>
      <c r="W49" s="65"/>
    </row>
    <row r="50" spans="1:23" ht="15.6" customHeight="1" x14ac:dyDescent="0.2">
      <c r="A50" s="94" t="s">
        <v>46</v>
      </c>
      <c r="B50" s="36" t="s">
        <v>8</v>
      </c>
      <c r="C50" s="25">
        <f t="shared" ref="C50" si="46">C49</f>
        <v>1</v>
      </c>
      <c r="D50" s="5">
        <f t="shared" ref="D50:Q50" si="47">C50-D48+D49</f>
        <v>9</v>
      </c>
      <c r="E50" s="5">
        <f t="shared" si="47"/>
        <v>15</v>
      </c>
      <c r="F50" s="5">
        <f t="shared" si="47"/>
        <v>16</v>
      </c>
      <c r="G50" s="5">
        <f t="shared" si="47"/>
        <v>18</v>
      </c>
      <c r="H50" s="5">
        <f t="shared" si="47"/>
        <v>15</v>
      </c>
      <c r="I50" s="5">
        <f t="shared" si="47"/>
        <v>17</v>
      </c>
      <c r="J50" s="5">
        <f t="shared" si="47"/>
        <v>21</v>
      </c>
      <c r="K50" s="5">
        <f t="shared" si="47"/>
        <v>18</v>
      </c>
      <c r="L50" s="5">
        <f t="shared" si="47"/>
        <v>16</v>
      </c>
      <c r="M50" s="5">
        <f t="shared" si="47"/>
        <v>12</v>
      </c>
      <c r="N50" s="5">
        <f t="shared" si="47"/>
        <v>9</v>
      </c>
      <c r="O50" s="5">
        <f t="shared" si="47"/>
        <v>7</v>
      </c>
      <c r="P50" s="5">
        <f t="shared" si="47"/>
        <v>2</v>
      </c>
      <c r="Q50" s="5">
        <f t="shared" si="47"/>
        <v>1</v>
      </c>
      <c r="R50" s="43">
        <f t="shared" ref="R50" si="48">Q50-R48</f>
        <v>0</v>
      </c>
      <c r="S50" s="44"/>
      <c r="T50" s="3">
        <f t="shared" ref="T50" si="49">MAX(C50:R50)</f>
        <v>21</v>
      </c>
      <c r="U50" s="65"/>
      <c r="V50" s="65"/>
      <c r="W50" s="65"/>
    </row>
    <row r="51" spans="1:23" ht="15.6" customHeight="1" x14ac:dyDescent="0.2">
      <c r="A51" s="95"/>
      <c r="B51" s="36" t="s">
        <v>9</v>
      </c>
      <c r="C51" s="37"/>
      <c r="D51" s="6"/>
      <c r="E51" s="7">
        <v>10.37</v>
      </c>
      <c r="F51" s="6"/>
      <c r="G51" s="8">
        <v>10.39</v>
      </c>
      <c r="H51" s="6"/>
      <c r="I51" s="8">
        <v>10.45</v>
      </c>
      <c r="J51" s="6"/>
      <c r="K51" s="8">
        <v>10.5</v>
      </c>
      <c r="L51" s="6"/>
      <c r="M51" s="6"/>
      <c r="N51" s="6"/>
      <c r="O51" s="6"/>
      <c r="P51" s="6"/>
      <c r="Q51" s="6"/>
      <c r="R51" s="45">
        <v>10.58</v>
      </c>
      <c r="S51" s="46">
        <v>25</v>
      </c>
      <c r="T51" s="19"/>
      <c r="U51" s="65"/>
      <c r="V51" s="65"/>
      <c r="W51" s="65"/>
    </row>
    <row r="52" spans="1:23" ht="15.6" customHeight="1" x14ac:dyDescent="0.2">
      <c r="A52" s="96"/>
      <c r="B52" s="38" t="s">
        <v>10</v>
      </c>
      <c r="C52" s="39">
        <v>10.33</v>
      </c>
      <c r="D52" s="10"/>
      <c r="E52" s="9">
        <f t="shared" ref="E52" si="50">E51</f>
        <v>10.37</v>
      </c>
      <c r="F52" s="10"/>
      <c r="G52" s="9">
        <f t="shared" ref="G52" si="51">G51</f>
        <v>10.39</v>
      </c>
      <c r="H52" s="10"/>
      <c r="I52" s="9">
        <f t="shared" ref="I52" si="52">I51</f>
        <v>10.45</v>
      </c>
      <c r="J52" s="10"/>
      <c r="K52" s="9">
        <f t="shared" ref="K52" si="53">K51</f>
        <v>10.5</v>
      </c>
      <c r="L52" s="10"/>
      <c r="M52" s="10"/>
      <c r="N52" s="10"/>
      <c r="O52" s="10"/>
      <c r="P52" s="10"/>
      <c r="Q52" s="10"/>
      <c r="R52" s="47"/>
      <c r="S52" s="44"/>
      <c r="T52" s="20"/>
      <c r="U52" s="65"/>
      <c r="V52" s="65"/>
      <c r="W52" s="65"/>
    </row>
    <row r="53" spans="1:23" ht="15.6" customHeight="1" thickBot="1" x14ac:dyDescent="0.25">
      <c r="A53" s="67">
        <v>530</v>
      </c>
      <c r="B53" s="67" t="s">
        <v>11</v>
      </c>
      <c r="C53" s="74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9"/>
      <c r="S53" s="70"/>
      <c r="T53" s="3"/>
      <c r="U53" s="65"/>
      <c r="V53" s="65"/>
      <c r="W53" s="65"/>
    </row>
    <row r="54" spans="1:23" ht="15.6" customHeight="1" x14ac:dyDescent="0.2">
      <c r="A54" s="73"/>
      <c r="B54" s="33" t="s">
        <v>5</v>
      </c>
      <c r="C54" s="34"/>
      <c r="D54" s="31">
        <v>0</v>
      </c>
      <c r="E54" s="31">
        <v>0</v>
      </c>
      <c r="F54" s="31">
        <v>0</v>
      </c>
      <c r="G54" s="31">
        <v>0</v>
      </c>
      <c r="H54" s="31">
        <v>4</v>
      </c>
      <c r="I54" s="31">
        <v>8</v>
      </c>
      <c r="J54" s="31">
        <v>1</v>
      </c>
      <c r="K54" s="31">
        <v>1</v>
      </c>
      <c r="L54" s="31">
        <v>0</v>
      </c>
      <c r="M54" s="31">
        <v>5</v>
      </c>
      <c r="N54" s="31">
        <v>2</v>
      </c>
      <c r="O54" s="31">
        <v>3</v>
      </c>
      <c r="P54" s="31">
        <v>3</v>
      </c>
      <c r="Q54" s="31">
        <v>1</v>
      </c>
      <c r="R54" s="40">
        <v>2</v>
      </c>
      <c r="S54" s="41" t="s">
        <v>6</v>
      </c>
      <c r="T54" s="61"/>
      <c r="U54" s="65"/>
      <c r="V54" s="65"/>
      <c r="W54" s="65"/>
    </row>
    <row r="55" spans="1:23" ht="15.6" customHeight="1" x14ac:dyDescent="0.2">
      <c r="A55" s="35">
        <v>11.03</v>
      </c>
      <c r="B55" s="36" t="s">
        <v>7</v>
      </c>
      <c r="C55" s="25">
        <v>2</v>
      </c>
      <c r="D55" s="4">
        <v>6</v>
      </c>
      <c r="E55" s="4">
        <v>5</v>
      </c>
      <c r="F55" s="4">
        <v>0</v>
      </c>
      <c r="G55" s="4">
        <v>1</v>
      </c>
      <c r="H55" s="4">
        <v>6</v>
      </c>
      <c r="I55" s="4">
        <v>10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24"/>
      <c r="S55" s="42">
        <f t="shared" ref="S55" si="54">SUM(C55:Q55)</f>
        <v>30</v>
      </c>
      <c r="T55" s="19"/>
      <c r="U55" s="65"/>
      <c r="V55" s="65"/>
      <c r="W55" s="65"/>
    </row>
    <row r="56" spans="1:23" ht="15.6" customHeight="1" x14ac:dyDescent="0.2">
      <c r="A56" s="94" t="s">
        <v>46</v>
      </c>
      <c r="B56" s="36" t="s">
        <v>8</v>
      </c>
      <c r="C56" s="25">
        <f t="shared" ref="C56" si="55">C55</f>
        <v>2</v>
      </c>
      <c r="D56" s="5">
        <f t="shared" ref="D56:Q56" si="56">C56-D54+D55</f>
        <v>8</v>
      </c>
      <c r="E56" s="5">
        <f t="shared" si="56"/>
        <v>13</v>
      </c>
      <c r="F56" s="5">
        <f t="shared" si="56"/>
        <v>13</v>
      </c>
      <c r="G56" s="5">
        <f t="shared" si="56"/>
        <v>14</v>
      </c>
      <c r="H56" s="5">
        <f t="shared" si="56"/>
        <v>16</v>
      </c>
      <c r="I56" s="5">
        <f t="shared" si="56"/>
        <v>18</v>
      </c>
      <c r="J56" s="5">
        <f t="shared" si="56"/>
        <v>17</v>
      </c>
      <c r="K56" s="5">
        <f t="shared" si="56"/>
        <v>16</v>
      </c>
      <c r="L56" s="5">
        <f t="shared" si="56"/>
        <v>16</v>
      </c>
      <c r="M56" s="5">
        <f t="shared" si="56"/>
        <v>11</v>
      </c>
      <c r="N56" s="5">
        <f t="shared" si="56"/>
        <v>9</v>
      </c>
      <c r="O56" s="5">
        <f t="shared" si="56"/>
        <v>6</v>
      </c>
      <c r="P56" s="5">
        <f t="shared" si="56"/>
        <v>3</v>
      </c>
      <c r="Q56" s="5">
        <f t="shared" si="56"/>
        <v>2</v>
      </c>
      <c r="R56" s="43">
        <f t="shared" ref="R56" si="57">Q56-R54</f>
        <v>0</v>
      </c>
      <c r="S56" s="44"/>
      <c r="T56" s="3">
        <f t="shared" ref="T56" si="58">MAX(C56:R56)</f>
        <v>18</v>
      </c>
      <c r="U56" s="65"/>
      <c r="V56" s="65"/>
      <c r="W56" s="65"/>
    </row>
    <row r="57" spans="1:23" ht="15.6" customHeight="1" x14ac:dyDescent="0.2">
      <c r="A57" s="95"/>
      <c r="B57" s="36" t="s">
        <v>9</v>
      </c>
      <c r="C57" s="37"/>
      <c r="D57" s="6"/>
      <c r="E57" s="7">
        <v>11.08</v>
      </c>
      <c r="F57" s="6"/>
      <c r="G57" s="8">
        <v>11.1</v>
      </c>
      <c r="H57" s="6"/>
      <c r="I57" s="8">
        <v>11.16</v>
      </c>
      <c r="J57" s="6"/>
      <c r="K57" s="8">
        <v>11.21</v>
      </c>
      <c r="L57" s="6"/>
      <c r="M57" s="6"/>
      <c r="N57" s="6"/>
      <c r="O57" s="6"/>
      <c r="P57" s="6"/>
      <c r="Q57" s="6"/>
      <c r="R57" s="45">
        <v>11.27</v>
      </c>
      <c r="S57" s="46">
        <v>24</v>
      </c>
      <c r="T57" s="19"/>
      <c r="U57" s="65"/>
      <c r="V57" s="65"/>
      <c r="W57" s="65"/>
    </row>
    <row r="58" spans="1:23" ht="15.6" customHeight="1" x14ac:dyDescent="0.2">
      <c r="A58" s="96"/>
      <c r="B58" s="38" t="s">
        <v>10</v>
      </c>
      <c r="C58" s="39">
        <v>11.03</v>
      </c>
      <c r="D58" s="10"/>
      <c r="E58" s="9">
        <f t="shared" ref="E58" si="59">E57</f>
        <v>11.08</v>
      </c>
      <c r="F58" s="10"/>
      <c r="G58" s="9">
        <f t="shared" ref="G58" si="60">G57</f>
        <v>11.1</v>
      </c>
      <c r="H58" s="10"/>
      <c r="I58" s="9">
        <f t="shared" ref="I58" si="61">I57</f>
        <v>11.16</v>
      </c>
      <c r="J58" s="10"/>
      <c r="K58" s="9">
        <f t="shared" ref="K58" si="62">K57</f>
        <v>11.21</v>
      </c>
      <c r="L58" s="10"/>
      <c r="M58" s="10"/>
      <c r="N58" s="10"/>
      <c r="O58" s="10"/>
      <c r="P58" s="10"/>
      <c r="Q58" s="10"/>
      <c r="R58" s="47"/>
      <c r="S58" s="44"/>
      <c r="T58" s="20"/>
      <c r="U58" s="65"/>
      <c r="V58" s="65"/>
      <c r="W58" s="65"/>
    </row>
    <row r="59" spans="1:23" ht="15.6" customHeight="1" thickBot="1" x14ac:dyDescent="0.25">
      <c r="A59" s="67">
        <v>539</v>
      </c>
      <c r="B59" s="67" t="s">
        <v>11</v>
      </c>
      <c r="C59" s="74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9"/>
      <c r="S59" s="70"/>
      <c r="T59" s="3"/>
      <c r="U59" s="65"/>
      <c r="V59" s="65"/>
      <c r="W59" s="65"/>
    </row>
    <row r="60" spans="1:23" ht="15.6" customHeight="1" x14ac:dyDescent="0.2">
      <c r="A60" s="73"/>
      <c r="B60" s="33" t="s">
        <v>5</v>
      </c>
      <c r="C60" s="34"/>
      <c r="D60" s="31">
        <v>0</v>
      </c>
      <c r="E60" s="31">
        <v>0</v>
      </c>
      <c r="F60" s="31">
        <v>0</v>
      </c>
      <c r="G60" s="31">
        <v>0</v>
      </c>
      <c r="H60" s="31">
        <v>3</v>
      </c>
      <c r="I60" s="31">
        <v>5</v>
      </c>
      <c r="J60" s="31">
        <v>1</v>
      </c>
      <c r="K60" s="31">
        <v>5</v>
      </c>
      <c r="L60" s="31">
        <v>1</v>
      </c>
      <c r="M60" s="31">
        <v>0</v>
      </c>
      <c r="N60" s="31">
        <v>2</v>
      </c>
      <c r="O60" s="31">
        <v>1</v>
      </c>
      <c r="P60" s="31">
        <v>5</v>
      </c>
      <c r="Q60" s="31">
        <v>4</v>
      </c>
      <c r="R60" s="40">
        <v>6</v>
      </c>
      <c r="S60" s="41" t="s">
        <v>6</v>
      </c>
      <c r="T60" s="61"/>
      <c r="U60" s="65"/>
      <c r="V60" s="65"/>
      <c r="W60" s="65"/>
    </row>
    <row r="61" spans="1:23" ht="15.6" customHeight="1" x14ac:dyDescent="0.2">
      <c r="A61" s="35">
        <v>11.33</v>
      </c>
      <c r="B61" s="36" t="s">
        <v>7</v>
      </c>
      <c r="C61" s="25">
        <v>1</v>
      </c>
      <c r="D61" s="4">
        <v>4</v>
      </c>
      <c r="E61" s="4">
        <v>0</v>
      </c>
      <c r="F61" s="4">
        <v>3</v>
      </c>
      <c r="G61" s="4">
        <v>0</v>
      </c>
      <c r="H61" s="4">
        <v>7</v>
      </c>
      <c r="I61" s="4">
        <v>7</v>
      </c>
      <c r="J61" s="4">
        <v>3</v>
      </c>
      <c r="K61" s="4">
        <v>0</v>
      </c>
      <c r="L61" s="4">
        <v>0</v>
      </c>
      <c r="M61" s="4">
        <v>0</v>
      </c>
      <c r="N61" s="4">
        <v>0</v>
      </c>
      <c r="O61" s="4">
        <v>8</v>
      </c>
      <c r="P61" s="4">
        <v>0</v>
      </c>
      <c r="Q61" s="4">
        <v>0</v>
      </c>
      <c r="R61" s="24"/>
      <c r="S61" s="42">
        <f t="shared" ref="S61" si="63">SUM(C61:Q61)</f>
        <v>33</v>
      </c>
      <c r="T61" s="19"/>
      <c r="U61" s="65"/>
      <c r="V61" s="65"/>
      <c r="W61" s="65"/>
    </row>
    <row r="62" spans="1:23" ht="15.6" customHeight="1" x14ac:dyDescent="0.2">
      <c r="A62" s="94" t="s">
        <v>46</v>
      </c>
      <c r="B62" s="36" t="s">
        <v>8</v>
      </c>
      <c r="C62" s="25">
        <f t="shared" ref="C62" si="64">C61</f>
        <v>1</v>
      </c>
      <c r="D62" s="5">
        <f t="shared" ref="D62:Q62" si="65">C62-D60+D61</f>
        <v>5</v>
      </c>
      <c r="E62" s="5">
        <f t="shared" si="65"/>
        <v>5</v>
      </c>
      <c r="F62" s="5">
        <f t="shared" si="65"/>
        <v>8</v>
      </c>
      <c r="G62" s="5">
        <f t="shared" si="65"/>
        <v>8</v>
      </c>
      <c r="H62" s="5">
        <f t="shared" si="65"/>
        <v>12</v>
      </c>
      <c r="I62" s="5">
        <f t="shared" si="65"/>
        <v>14</v>
      </c>
      <c r="J62" s="5">
        <f t="shared" si="65"/>
        <v>16</v>
      </c>
      <c r="K62" s="5">
        <f t="shared" si="65"/>
        <v>11</v>
      </c>
      <c r="L62" s="5">
        <f t="shared" si="65"/>
        <v>10</v>
      </c>
      <c r="M62" s="5">
        <f t="shared" si="65"/>
        <v>10</v>
      </c>
      <c r="N62" s="5">
        <f t="shared" si="65"/>
        <v>8</v>
      </c>
      <c r="O62" s="5">
        <f t="shared" si="65"/>
        <v>15</v>
      </c>
      <c r="P62" s="5">
        <f t="shared" si="65"/>
        <v>10</v>
      </c>
      <c r="Q62" s="5">
        <f t="shared" si="65"/>
        <v>6</v>
      </c>
      <c r="R62" s="43">
        <f t="shared" ref="R62" si="66">Q62-R60</f>
        <v>0</v>
      </c>
      <c r="S62" s="44"/>
      <c r="T62" s="3">
        <f t="shared" ref="T62" si="67">MAX(C62:R62)</f>
        <v>16</v>
      </c>
      <c r="U62" s="65"/>
      <c r="V62" s="65"/>
      <c r="W62" s="65"/>
    </row>
    <row r="63" spans="1:23" ht="15.6" customHeight="1" x14ac:dyDescent="0.2">
      <c r="A63" s="95"/>
      <c r="B63" s="36" t="s">
        <v>9</v>
      </c>
      <c r="C63" s="37"/>
      <c r="D63" s="6"/>
      <c r="E63" s="7">
        <v>11.36</v>
      </c>
      <c r="F63" s="6"/>
      <c r="G63" s="8">
        <v>11.39</v>
      </c>
      <c r="H63" s="6"/>
      <c r="I63" s="8">
        <v>11.46</v>
      </c>
      <c r="J63" s="6"/>
      <c r="K63" s="8">
        <v>11.5</v>
      </c>
      <c r="L63" s="6"/>
      <c r="M63" s="6"/>
      <c r="N63" s="6"/>
      <c r="O63" s="6"/>
      <c r="P63" s="6"/>
      <c r="Q63" s="6"/>
      <c r="R63" s="45">
        <v>11.58</v>
      </c>
      <c r="S63" s="46">
        <v>25</v>
      </c>
      <c r="T63" s="19"/>
      <c r="U63" s="65"/>
      <c r="V63" s="65"/>
      <c r="W63" s="65"/>
    </row>
    <row r="64" spans="1:23" ht="15.6" customHeight="1" x14ac:dyDescent="0.2">
      <c r="A64" s="96"/>
      <c r="B64" s="38" t="s">
        <v>10</v>
      </c>
      <c r="C64" s="39">
        <v>11.33</v>
      </c>
      <c r="D64" s="10"/>
      <c r="E64" s="9">
        <v>11.37</v>
      </c>
      <c r="F64" s="10"/>
      <c r="G64" s="9">
        <f t="shared" ref="G64" si="68">G63</f>
        <v>11.39</v>
      </c>
      <c r="H64" s="10"/>
      <c r="I64" s="9">
        <f t="shared" ref="I64" si="69">I63</f>
        <v>11.46</v>
      </c>
      <c r="J64" s="10"/>
      <c r="K64" s="9">
        <v>11.51</v>
      </c>
      <c r="L64" s="10"/>
      <c r="M64" s="10"/>
      <c r="N64" s="10"/>
      <c r="O64" s="10"/>
      <c r="P64" s="10"/>
      <c r="Q64" s="10"/>
      <c r="R64" s="47"/>
      <c r="S64" s="44"/>
      <c r="T64" s="20"/>
      <c r="U64" s="65"/>
      <c r="V64" s="65"/>
      <c r="W64" s="65"/>
    </row>
    <row r="65" spans="1:23" ht="15.6" customHeight="1" thickBot="1" x14ac:dyDescent="0.25">
      <c r="A65" s="67">
        <v>530</v>
      </c>
      <c r="B65" s="67" t="s">
        <v>11</v>
      </c>
      <c r="C65" s="74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9"/>
      <c r="S65" s="70"/>
      <c r="T65" s="3"/>
      <c r="U65" s="65"/>
      <c r="V65" s="65"/>
      <c r="W65" s="65"/>
    </row>
    <row r="66" spans="1:23" ht="15.6" customHeight="1" x14ac:dyDescent="0.2">
      <c r="A66" s="73"/>
      <c r="B66" s="33" t="s">
        <v>5</v>
      </c>
      <c r="C66" s="34"/>
      <c r="D66" s="31">
        <v>0</v>
      </c>
      <c r="E66" s="31">
        <v>1</v>
      </c>
      <c r="F66" s="31">
        <v>0</v>
      </c>
      <c r="G66" s="31">
        <v>1</v>
      </c>
      <c r="H66" s="31">
        <v>5</v>
      </c>
      <c r="I66" s="31">
        <v>6</v>
      </c>
      <c r="J66" s="31">
        <v>1</v>
      </c>
      <c r="K66" s="31">
        <v>3</v>
      </c>
      <c r="L66" s="31">
        <v>0</v>
      </c>
      <c r="M66" s="31">
        <v>0</v>
      </c>
      <c r="N66" s="31">
        <v>0</v>
      </c>
      <c r="O66" s="31">
        <v>2</v>
      </c>
      <c r="P66" s="31">
        <v>0</v>
      </c>
      <c r="Q66" s="31">
        <v>4</v>
      </c>
      <c r="R66" s="40">
        <v>1</v>
      </c>
      <c r="S66" s="41" t="s">
        <v>6</v>
      </c>
      <c r="T66" s="61"/>
      <c r="U66" s="65"/>
      <c r="V66" s="65"/>
      <c r="W66" s="65"/>
    </row>
    <row r="67" spans="1:23" ht="15.6" customHeight="1" x14ac:dyDescent="0.2">
      <c r="A67" s="35">
        <v>12.03</v>
      </c>
      <c r="B67" s="36" t="s">
        <v>7</v>
      </c>
      <c r="C67" s="25">
        <v>0</v>
      </c>
      <c r="D67" s="4">
        <v>4</v>
      </c>
      <c r="E67" s="4">
        <v>8</v>
      </c>
      <c r="F67" s="4">
        <v>1</v>
      </c>
      <c r="G67" s="4">
        <v>0</v>
      </c>
      <c r="H67" s="4">
        <v>1</v>
      </c>
      <c r="I67" s="4">
        <v>10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24"/>
      <c r="S67" s="42">
        <f>SUM(C67:Q67)</f>
        <v>24</v>
      </c>
      <c r="T67" s="19"/>
      <c r="U67" s="65"/>
      <c r="V67" s="65"/>
      <c r="W67" s="65"/>
    </row>
    <row r="68" spans="1:23" ht="15.6" customHeight="1" x14ac:dyDescent="0.2">
      <c r="A68" s="94" t="s">
        <v>46</v>
      </c>
      <c r="B68" s="36" t="s">
        <v>8</v>
      </c>
      <c r="C68" s="25">
        <f>C67</f>
        <v>0</v>
      </c>
      <c r="D68" s="5">
        <f t="shared" ref="D68" si="70">C68-D66+D67</f>
        <v>4</v>
      </c>
      <c r="E68" s="5">
        <f>D68-E66+E67</f>
        <v>11</v>
      </c>
      <c r="F68" s="5">
        <f t="shared" ref="F68:Q68" si="71">E68-F66+F67</f>
        <v>12</v>
      </c>
      <c r="G68" s="5">
        <f t="shared" si="71"/>
        <v>11</v>
      </c>
      <c r="H68" s="5">
        <f t="shared" si="71"/>
        <v>7</v>
      </c>
      <c r="I68" s="5">
        <f t="shared" si="71"/>
        <v>11</v>
      </c>
      <c r="J68" s="5">
        <f t="shared" si="71"/>
        <v>10</v>
      </c>
      <c r="K68" s="5">
        <f t="shared" si="71"/>
        <v>7</v>
      </c>
      <c r="L68" s="5">
        <f t="shared" si="71"/>
        <v>7</v>
      </c>
      <c r="M68" s="5">
        <f t="shared" si="71"/>
        <v>7</v>
      </c>
      <c r="N68" s="5">
        <f t="shared" si="71"/>
        <v>7</v>
      </c>
      <c r="O68" s="5">
        <f t="shared" si="71"/>
        <v>5</v>
      </c>
      <c r="P68" s="5">
        <f t="shared" si="71"/>
        <v>5</v>
      </c>
      <c r="Q68" s="5">
        <f t="shared" si="71"/>
        <v>1</v>
      </c>
      <c r="R68" s="43">
        <f>Q68-R66</f>
        <v>0</v>
      </c>
      <c r="S68" s="44"/>
      <c r="T68" s="3">
        <f>MAX(C68:R68)</f>
        <v>12</v>
      </c>
      <c r="U68" s="65"/>
      <c r="V68" s="65"/>
      <c r="W68" s="65"/>
    </row>
    <row r="69" spans="1:23" ht="15.6" customHeight="1" x14ac:dyDescent="0.2">
      <c r="A69" s="95"/>
      <c r="B69" s="36" t="s">
        <v>9</v>
      </c>
      <c r="C69" s="37"/>
      <c r="D69" s="6"/>
      <c r="E69" s="7">
        <v>12.06</v>
      </c>
      <c r="F69" s="6"/>
      <c r="G69" s="8">
        <v>12.09</v>
      </c>
      <c r="H69" s="6"/>
      <c r="I69" s="8">
        <v>12.15</v>
      </c>
      <c r="J69" s="6"/>
      <c r="K69" s="8">
        <v>12.2</v>
      </c>
      <c r="L69" s="6"/>
      <c r="M69" s="6"/>
      <c r="N69" s="6"/>
      <c r="O69" s="6"/>
      <c r="P69" s="6"/>
      <c r="Q69" s="6"/>
      <c r="R69" s="45">
        <v>12.27</v>
      </c>
      <c r="S69" s="46">
        <v>24</v>
      </c>
      <c r="T69" s="19"/>
      <c r="U69" s="65"/>
      <c r="V69" s="65"/>
      <c r="W69" s="65"/>
    </row>
    <row r="70" spans="1:23" ht="15.6" customHeight="1" x14ac:dyDescent="0.2">
      <c r="A70" s="96"/>
      <c r="B70" s="38" t="s">
        <v>10</v>
      </c>
      <c r="C70" s="39">
        <v>12.03</v>
      </c>
      <c r="D70" s="10"/>
      <c r="E70" s="9">
        <f>E69</f>
        <v>12.06</v>
      </c>
      <c r="F70" s="10"/>
      <c r="G70" s="9">
        <f>G69</f>
        <v>12.09</v>
      </c>
      <c r="H70" s="10"/>
      <c r="I70" s="9">
        <f>I69</f>
        <v>12.15</v>
      </c>
      <c r="J70" s="10"/>
      <c r="K70" s="9">
        <f>K69</f>
        <v>12.2</v>
      </c>
      <c r="L70" s="10"/>
      <c r="M70" s="10"/>
      <c r="N70" s="10"/>
      <c r="O70" s="10"/>
      <c r="P70" s="10"/>
      <c r="Q70" s="10"/>
      <c r="R70" s="47"/>
      <c r="S70" s="44"/>
      <c r="T70" s="20"/>
      <c r="U70" s="65"/>
      <c r="V70" s="65"/>
      <c r="W70" s="65"/>
    </row>
    <row r="71" spans="1:23" ht="15.6" customHeight="1" thickBot="1" x14ac:dyDescent="0.25">
      <c r="A71" s="67">
        <v>539</v>
      </c>
      <c r="B71" s="67" t="s">
        <v>11</v>
      </c>
      <c r="C71" s="74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/>
      <c r="T71" s="3"/>
      <c r="U71" s="65"/>
      <c r="V71" s="65"/>
      <c r="W71" s="65"/>
    </row>
    <row r="72" spans="1:23" ht="15.6" customHeight="1" x14ac:dyDescent="0.2">
      <c r="A72" s="73"/>
      <c r="B72" s="33" t="s">
        <v>5</v>
      </c>
      <c r="C72" s="34"/>
      <c r="D72" s="31">
        <v>0</v>
      </c>
      <c r="E72" s="31">
        <v>0</v>
      </c>
      <c r="F72" s="31">
        <v>0</v>
      </c>
      <c r="G72" s="31">
        <v>0</v>
      </c>
      <c r="H72" s="31">
        <v>10</v>
      </c>
      <c r="I72" s="31">
        <v>2</v>
      </c>
      <c r="J72" s="31">
        <v>2</v>
      </c>
      <c r="K72" s="31">
        <v>4</v>
      </c>
      <c r="L72" s="31">
        <v>1</v>
      </c>
      <c r="M72" s="31">
        <v>6</v>
      </c>
      <c r="N72" s="31">
        <v>1</v>
      </c>
      <c r="O72" s="31">
        <v>0</v>
      </c>
      <c r="P72" s="31">
        <v>0</v>
      </c>
      <c r="Q72" s="31">
        <v>0</v>
      </c>
      <c r="R72" s="40">
        <v>1</v>
      </c>
      <c r="S72" s="41" t="s">
        <v>6</v>
      </c>
      <c r="T72" s="61"/>
      <c r="U72" s="65"/>
      <c r="V72" s="65"/>
      <c r="W72" s="65"/>
    </row>
    <row r="73" spans="1:23" ht="15.6" customHeight="1" x14ac:dyDescent="0.2">
      <c r="A73" s="35">
        <v>12.33</v>
      </c>
      <c r="B73" s="36" t="s">
        <v>7</v>
      </c>
      <c r="C73" s="25">
        <v>1</v>
      </c>
      <c r="D73" s="4">
        <v>2</v>
      </c>
      <c r="E73" s="4">
        <v>3</v>
      </c>
      <c r="F73" s="4">
        <v>5</v>
      </c>
      <c r="G73" s="4">
        <v>0</v>
      </c>
      <c r="H73" s="4">
        <v>4</v>
      </c>
      <c r="I73" s="4">
        <v>6</v>
      </c>
      <c r="J73" s="4">
        <v>6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24"/>
      <c r="S73" s="42">
        <f t="shared" ref="S73" si="72">SUM(C73:Q73)</f>
        <v>27</v>
      </c>
      <c r="T73" s="19"/>
      <c r="U73" s="65"/>
      <c r="V73" s="65"/>
      <c r="W73" s="65"/>
    </row>
    <row r="74" spans="1:23" ht="15.6" customHeight="1" x14ac:dyDescent="0.2">
      <c r="A74" s="94" t="s">
        <v>46</v>
      </c>
      <c r="B74" s="36" t="s">
        <v>8</v>
      </c>
      <c r="C74" s="25">
        <f t="shared" ref="C74" si="73">C73</f>
        <v>1</v>
      </c>
      <c r="D74" s="5">
        <f t="shared" ref="D74:Q74" si="74">C74-D72+D73</f>
        <v>3</v>
      </c>
      <c r="E74" s="5">
        <f t="shared" si="74"/>
        <v>6</v>
      </c>
      <c r="F74" s="5">
        <f t="shared" si="74"/>
        <v>11</v>
      </c>
      <c r="G74" s="5">
        <f t="shared" si="74"/>
        <v>11</v>
      </c>
      <c r="H74" s="5">
        <f t="shared" si="74"/>
        <v>5</v>
      </c>
      <c r="I74" s="5">
        <f t="shared" si="74"/>
        <v>9</v>
      </c>
      <c r="J74" s="5">
        <f t="shared" si="74"/>
        <v>13</v>
      </c>
      <c r="K74" s="5">
        <f t="shared" si="74"/>
        <v>9</v>
      </c>
      <c r="L74" s="5">
        <f t="shared" si="74"/>
        <v>8</v>
      </c>
      <c r="M74" s="5">
        <f t="shared" si="74"/>
        <v>2</v>
      </c>
      <c r="N74" s="5">
        <f t="shared" si="74"/>
        <v>1</v>
      </c>
      <c r="O74" s="5">
        <f t="shared" si="74"/>
        <v>1</v>
      </c>
      <c r="P74" s="5">
        <f t="shared" si="74"/>
        <v>1</v>
      </c>
      <c r="Q74" s="5">
        <f t="shared" si="74"/>
        <v>1</v>
      </c>
      <c r="R74" s="43">
        <f t="shared" ref="R74" si="75">Q74-R72</f>
        <v>0</v>
      </c>
      <c r="S74" s="44"/>
      <c r="T74" s="3">
        <f t="shared" ref="T74" si="76">MAX(C74:R74)</f>
        <v>13</v>
      </c>
      <c r="U74" s="65"/>
      <c r="V74" s="65"/>
      <c r="W74" s="65"/>
    </row>
    <row r="75" spans="1:23" ht="15.6" customHeight="1" x14ac:dyDescent="0.2">
      <c r="A75" s="95"/>
      <c r="B75" s="36" t="s">
        <v>9</v>
      </c>
      <c r="C75" s="37"/>
      <c r="D75" s="6"/>
      <c r="E75" s="7">
        <v>12.35</v>
      </c>
      <c r="F75" s="6"/>
      <c r="G75" s="8">
        <v>12.39</v>
      </c>
      <c r="H75" s="6"/>
      <c r="I75" s="8">
        <v>12.43</v>
      </c>
      <c r="J75" s="6"/>
      <c r="K75" s="8">
        <v>12.5</v>
      </c>
      <c r="L75" s="6"/>
      <c r="M75" s="6"/>
      <c r="N75" s="6"/>
      <c r="O75" s="6"/>
      <c r="P75" s="6"/>
      <c r="Q75" s="6"/>
      <c r="R75" s="45">
        <v>12.58</v>
      </c>
      <c r="S75" s="46">
        <v>25</v>
      </c>
      <c r="T75" s="19"/>
      <c r="U75" s="65"/>
      <c r="V75" s="65"/>
      <c r="W75" s="65"/>
    </row>
    <row r="76" spans="1:23" ht="15.6" customHeight="1" x14ac:dyDescent="0.2">
      <c r="A76" s="96"/>
      <c r="B76" s="38" t="s">
        <v>10</v>
      </c>
      <c r="C76" s="39">
        <v>12.33</v>
      </c>
      <c r="D76" s="10"/>
      <c r="E76" s="9">
        <f t="shared" ref="E76" si="77">E75</f>
        <v>12.35</v>
      </c>
      <c r="F76" s="10"/>
      <c r="G76" s="9">
        <f t="shared" ref="G76" si="78">G75</f>
        <v>12.39</v>
      </c>
      <c r="H76" s="10"/>
      <c r="I76" s="9">
        <v>12.46</v>
      </c>
      <c r="J76" s="10"/>
      <c r="K76" s="9">
        <f t="shared" ref="K76" si="79">K75</f>
        <v>12.5</v>
      </c>
      <c r="L76" s="10"/>
      <c r="M76" s="10"/>
      <c r="N76" s="10"/>
      <c r="O76" s="10"/>
      <c r="P76" s="10"/>
      <c r="Q76" s="10"/>
      <c r="R76" s="47"/>
      <c r="S76" s="44"/>
      <c r="T76" s="20"/>
      <c r="U76" s="65"/>
      <c r="V76" s="65"/>
      <c r="W76" s="65"/>
    </row>
    <row r="77" spans="1:23" ht="15.6" customHeight="1" thickBot="1" x14ac:dyDescent="0.25">
      <c r="A77" s="67">
        <v>530</v>
      </c>
      <c r="B77" s="67" t="s">
        <v>11</v>
      </c>
      <c r="C77" s="74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3"/>
      <c r="U77" s="65"/>
      <c r="V77" s="65"/>
      <c r="W77" s="65"/>
    </row>
    <row r="78" spans="1:23" ht="15.6" customHeight="1" x14ac:dyDescent="0.2">
      <c r="A78" s="73"/>
      <c r="B78" s="33" t="s">
        <v>5</v>
      </c>
      <c r="C78" s="34"/>
      <c r="D78" s="31">
        <v>0</v>
      </c>
      <c r="E78" s="31">
        <v>0</v>
      </c>
      <c r="F78" s="31">
        <v>0</v>
      </c>
      <c r="G78" s="31">
        <v>0</v>
      </c>
      <c r="H78" s="31">
        <v>5</v>
      </c>
      <c r="I78" s="31">
        <v>4</v>
      </c>
      <c r="J78" s="31">
        <v>1</v>
      </c>
      <c r="K78" s="31">
        <v>3</v>
      </c>
      <c r="L78" s="31">
        <v>1</v>
      </c>
      <c r="M78" s="31">
        <v>6</v>
      </c>
      <c r="N78" s="31">
        <v>2</v>
      </c>
      <c r="O78" s="31">
        <v>0</v>
      </c>
      <c r="P78" s="31">
        <v>6</v>
      </c>
      <c r="Q78" s="31">
        <v>0</v>
      </c>
      <c r="R78" s="40">
        <v>1</v>
      </c>
      <c r="S78" s="41" t="s">
        <v>6</v>
      </c>
      <c r="T78" s="61"/>
      <c r="U78" s="65"/>
      <c r="V78" s="65"/>
      <c r="W78" s="65"/>
    </row>
    <row r="79" spans="1:23" ht="15.6" customHeight="1" x14ac:dyDescent="0.2">
      <c r="A79" s="35">
        <v>13.03</v>
      </c>
      <c r="B79" s="36" t="s">
        <v>7</v>
      </c>
      <c r="C79" s="25">
        <v>0</v>
      </c>
      <c r="D79" s="4">
        <v>9</v>
      </c>
      <c r="E79" s="4">
        <v>2</v>
      </c>
      <c r="F79" s="4">
        <v>2</v>
      </c>
      <c r="G79" s="4">
        <v>1</v>
      </c>
      <c r="H79" s="4">
        <v>3</v>
      </c>
      <c r="I79" s="4">
        <v>8</v>
      </c>
      <c r="J79" s="4">
        <v>2</v>
      </c>
      <c r="K79" s="4">
        <v>2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24"/>
      <c r="S79" s="42">
        <f t="shared" ref="S79" si="80">SUM(C79:Q79)</f>
        <v>29</v>
      </c>
      <c r="T79" s="19"/>
      <c r="U79" s="65"/>
      <c r="V79" s="65"/>
      <c r="W79" s="65"/>
    </row>
    <row r="80" spans="1:23" ht="15.6" customHeight="1" x14ac:dyDescent="0.2">
      <c r="A80" s="94" t="s">
        <v>46</v>
      </c>
      <c r="B80" s="36" t="s">
        <v>8</v>
      </c>
      <c r="C80" s="25">
        <f t="shared" ref="C80" si="81">C79</f>
        <v>0</v>
      </c>
      <c r="D80" s="5">
        <f t="shared" ref="D80:Q80" si="82">C80-D78+D79</f>
        <v>9</v>
      </c>
      <c r="E80" s="5">
        <f t="shared" si="82"/>
        <v>11</v>
      </c>
      <c r="F80" s="5">
        <f t="shared" si="82"/>
        <v>13</v>
      </c>
      <c r="G80" s="5">
        <f t="shared" si="82"/>
        <v>14</v>
      </c>
      <c r="H80" s="5">
        <f t="shared" si="82"/>
        <v>12</v>
      </c>
      <c r="I80" s="5">
        <f t="shared" si="82"/>
        <v>16</v>
      </c>
      <c r="J80" s="5">
        <f t="shared" si="82"/>
        <v>17</v>
      </c>
      <c r="K80" s="5">
        <f t="shared" si="82"/>
        <v>16</v>
      </c>
      <c r="L80" s="5">
        <f t="shared" si="82"/>
        <v>15</v>
      </c>
      <c r="M80" s="5">
        <f t="shared" si="82"/>
        <v>9</v>
      </c>
      <c r="N80" s="5">
        <f t="shared" si="82"/>
        <v>7</v>
      </c>
      <c r="O80" s="5">
        <f t="shared" si="82"/>
        <v>7</v>
      </c>
      <c r="P80" s="5">
        <f t="shared" si="82"/>
        <v>1</v>
      </c>
      <c r="Q80" s="5">
        <f t="shared" si="82"/>
        <v>1</v>
      </c>
      <c r="R80" s="43">
        <f t="shared" ref="R80" si="83">Q80-R78</f>
        <v>0</v>
      </c>
      <c r="S80" s="44"/>
      <c r="T80" s="3">
        <f t="shared" ref="T80" si="84">MAX(C80:R80)</f>
        <v>17</v>
      </c>
      <c r="U80" s="65"/>
      <c r="V80" s="65"/>
      <c r="W80" s="65"/>
    </row>
    <row r="81" spans="1:23" ht="15.6" customHeight="1" x14ac:dyDescent="0.2">
      <c r="A81" s="95"/>
      <c r="B81" s="36" t="s">
        <v>9</v>
      </c>
      <c r="C81" s="37"/>
      <c r="D81" s="6"/>
      <c r="E81" s="7">
        <v>13.07</v>
      </c>
      <c r="F81" s="6"/>
      <c r="G81" s="8">
        <v>13.09</v>
      </c>
      <c r="H81" s="6"/>
      <c r="I81" s="8">
        <v>13.16</v>
      </c>
      <c r="J81" s="6"/>
      <c r="K81" s="8">
        <v>13.21</v>
      </c>
      <c r="L81" s="6"/>
      <c r="M81" s="6"/>
      <c r="N81" s="6"/>
      <c r="O81" s="6"/>
      <c r="P81" s="6"/>
      <c r="Q81" s="6"/>
      <c r="R81" s="45">
        <v>13.28</v>
      </c>
      <c r="S81" s="46">
        <v>25</v>
      </c>
      <c r="T81" s="19"/>
      <c r="U81" s="65"/>
      <c r="V81" s="65"/>
      <c r="W81" s="65"/>
    </row>
    <row r="82" spans="1:23" ht="15.6" customHeight="1" x14ac:dyDescent="0.2">
      <c r="A82" s="96"/>
      <c r="B82" s="38" t="s">
        <v>10</v>
      </c>
      <c r="C82" s="39">
        <v>13.03</v>
      </c>
      <c r="D82" s="10"/>
      <c r="E82" s="9">
        <f t="shared" ref="E82" si="85">E81</f>
        <v>13.07</v>
      </c>
      <c r="F82" s="10"/>
      <c r="G82" s="9">
        <f t="shared" ref="G82" si="86">G81</f>
        <v>13.09</v>
      </c>
      <c r="H82" s="10"/>
      <c r="I82" s="9">
        <f t="shared" ref="I82" si="87">I81</f>
        <v>13.16</v>
      </c>
      <c r="J82" s="10"/>
      <c r="K82" s="9">
        <f t="shared" ref="K82" si="88">K81</f>
        <v>13.21</v>
      </c>
      <c r="L82" s="10"/>
      <c r="M82" s="10"/>
      <c r="N82" s="10"/>
      <c r="O82" s="10"/>
      <c r="P82" s="10"/>
      <c r="Q82" s="10"/>
      <c r="R82" s="47"/>
      <c r="S82" s="44"/>
      <c r="T82" s="20"/>
      <c r="U82" s="65"/>
      <c r="V82" s="65"/>
      <c r="W82" s="65"/>
    </row>
    <row r="83" spans="1:23" ht="15.6" customHeight="1" thickBot="1" x14ac:dyDescent="0.25">
      <c r="A83" s="67">
        <v>539</v>
      </c>
      <c r="B83" s="67" t="s">
        <v>11</v>
      </c>
      <c r="C83" s="74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9"/>
      <c r="S83" s="70"/>
      <c r="T83" s="3"/>
      <c r="U83" s="65"/>
      <c r="V83" s="65"/>
      <c r="W83" s="65"/>
    </row>
    <row r="84" spans="1:23" ht="15.6" customHeight="1" x14ac:dyDescent="0.2">
      <c r="A84" s="73"/>
      <c r="B84" s="33" t="s">
        <v>5</v>
      </c>
      <c r="C84" s="34"/>
      <c r="D84" s="31">
        <v>0</v>
      </c>
      <c r="E84" s="31">
        <v>0</v>
      </c>
      <c r="F84" s="31">
        <v>0</v>
      </c>
      <c r="G84" s="31">
        <v>0</v>
      </c>
      <c r="H84" s="31">
        <v>1</v>
      </c>
      <c r="I84" s="31">
        <v>1</v>
      </c>
      <c r="J84" s="31">
        <v>0</v>
      </c>
      <c r="K84" s="31">
        <v>0</v>
      </c>
      <c r="L84" s="31">
        <v>1</v>
      </c>
      <c r="M84" s="31">
        <v>1</v>
      </c>
      <c r="N84" s="31">
        <v>1</v>
      </c>
      <c r="O84" s="31">
        <v>2</v>
      </c>
      <c r="P84" s="31">
        <v>1</v>
      </c>
      <c r="Q84" s="31">
        <v>0</v>
      </c>
      <c r="R84" s="40">
        <v>2</v>
      </c>
      <c r="S84" s="41" t="s">
        <v>6</v>
      </c>
      <c r="T84" s="61"/>
      <c r="U84" s="65"/>
      <c r="V84" s="65"/>
      <c r="W84" s="65"/>
    </row>
    <row r="85" spans="1:23" ht="15.6" customHeight="1" x14ac:dyDescent="0.2">
      <c r="A85" s="35">
        <v>13.33</v>
      </c>
      <c r="B85" s="36" t="s">
        <v>7</v>
      </c>
      <c r="C85" s="25">
        <v>0</v>
      </c>
      <c r="D85" s="4">
        <v>2</v>
      </c>
      <c r="E85" s="4">
        <v>0</v>
      </c>
      <c r="F85" s="4">
        <v>0</v>
      </c>
      <c r="G85" s="4">
        <v>0</v>
      </c>
      <c r="H85" s="4">
        <v>2</v>
      </c>
      <c r="I85" s="4">
        <v>6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24"/>
      <c r="S85" s="42">
        <f t="shared" ref="S85" si="89">SUM(C85:Q85)</f>
        <v>10</v>
      </c>
      <c r="T85" s="19"/>
      <c r="U85" s="65"/>
      <c r="V85" s="65"/>
      <c r="W85" s="65"/>
    </row>
    <row r="86" spans="1:23" ht="15.6" customHeight="1" x14ac:dyDescent="0.2">
      <c r="A86" s="94" t="s">
        <v>46</v>
      </c>
      <c r="B86" s="36" t="s">
        <v>8</v>
      </c>
      <c r="C86" s="25">
        <f t="shared" ref="C86" si="90">C85</f>
        <v>0</v>
      </c>
      <c r="D86" s="5">
        <f t="shared" ref="D86:Q86" si="91">C86-D84+D85</f>
        <v>2</v>
      </c>
      <c r="E86" s="5">
        <f t="shared" si="91"/>
        <v>2</v>
      </c>
      <c r="F86" s="5">
        <f t="shared" si="91"/>
        <v>2</v>
      </c>
      <c r="G86" s="5">
        <f t="shared" si="91"/>
        <v>2</v>
      </c>
      <c r="H86" s="5">
        <f t="shared" si="91"/>
        <v>3</v>
      </c>
      <c r="I86" s="5">
        <f t="shared" si="91"/>
        <v>8</v>
      </c>
      <c r="J86" s="5">
        <f t="shared" si="91"/>
        <v>8</v>
      </c>
      <c r="K86" s="5">
        <f t="shared" si="91"/>
        <v>8</v>
      </c>
      <c r="L86" s="5">
        <f t="shared" si="91"/>
        <v>7</v>
      </c>
      <c r="M86" s="5">
        <f t="shared" si="91"/>
        <v>6</v>
      </c>
      <c r="N86" s="5">
        <f t="shared" si="91"/>
        <v>5</v>
      </c>
      <c r="O86" s="5">
        <f t="shared" si="91"/>
        <v>3</v>
      </c>
      <c r="P86" s="5">
        <f t="shared" si="91"/>
        <v>2</v>
      </c>
      <c r="Q86" s="5">
        <f t="shared" si="91"/>
        <v>2</v>
      </c>
      <c r="R86" s="43">
        <f t="shared" ref="R86" si="92">Q86-R84</f>
        <v>0</v>
      </c>
      <c r="S86" s="44"/>
      <c r="T86" s="3">
        <f t="shared" ref="T86" si="93">MAX(C86:R86)</f>
        <v>8</v>
      </c>
      <c r="U86" s="65"/>
      <c r="V86" s="65"/>
      <c r="W86" s="65"/>
    </row>
    <row r="87" spans="1:23" ht="15.6" customHeight="1" x14ac:dyDescent="0.2">
      <c r="A87" s="95"/>
      <c r="B87" s="36" t="s">
        <v>9</v>
      </c>
      <c r="C87" s="37"/>
      <c r="D87" s="6"/>
      <c r="E87" s="7">
        <v>13.37</v>
      </c>
      <c r="F87" s="6"/>
      <c r="G87" s="8">
        <v>13.39</v>
      </c>
      <c r="H87" s="6"/>
      <c r="I87" s="8">
        <v>13.45</v>
      </c>
      <c r="J87" s="6"/>
      <c r="K87" s="8">
        <v>13.49</v>
      </c>
      <c r="L87" s="6"/>
      <c r="M87" s="6"/>
      <c r="N87" s="6"/>
      <c r="O87" s="6"/>
      <c r="P87" s="6"/>
      <c r="Q87" s="6"/>
      <c r="R87" s="45">
        <v>13.56</v>
      </c>
      <c r="S87" s="46">
        <v>23</v>
      </c>
      <c r="T87" s="19"/>
      <c r="U87" s="65"/>
      <c r="V87" s="65"/>
      <c r="W87" s="65"/>
    </row>
    <row r="88" spans="1:23" ht="15.6" customHeight="1" x14ac:dyDescent="0.2">
      <c r="A88" s="96"/>
      <c r="B88" s="38" t="s">
        <v>10</v>
      </c>
      <c r="C88" s="39">
        <v>13.33</v>
      </c>
      <c r="D88" s="10"/>
      <c r="E88" s="9">
        <f t="shared" ref="E88" si="94">E87</f>
        <v>13.37</v>
      </c>
      <c r="F88" s="10"/>
      <c r="G88" s="9">
        <f t="shared" ref="G88" si="95">G87</f>
        <v>13.39</v>
      </c>
      <c r="H88" s="10"/>
      <c r="I88" s="9">
        <f t="shared" ref="I88" si="96">I87</f>
        <v>13.45</v>
      </c>
      <c r="J88" s="10"/>
      <c r="K88" s="9">
        <v>13.5</v>
      </c>
      <c r="L88" s="10"/>
      <c r="M88" s="10"/>
      <c r="N88" s="10"/>
      <c r="O88" s="10"/>
      <c r="P88" s="10"/>
      <c r="Q88" s="10"/>
      <c r="R88" s="47"/>
      <c r="S88" s="44"/>
      <c r="T88" s="20"/>
      <c r="U88" s="65"/>
      <c r="V88" s="65"/>
      <c r="W88" s="65"/>
    </row>
    <row r="89" spans="1:23" ht="15.6" customHeight="1" thickBot="1" x14ac:dyDescent="0.25">
      <c r="A89" s="67">
        <v>530</v>
      </c>
      <c r="B89" s="67" t="s">
        <v>11</v>
      </c>
      <c r="C89" s="74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9"/>
      <c r="S89" s="70"/>
      <c r="T89" s="3"/>
      <c r="U89" s="65"/>
      <c r="V89" s="65"/>
      <c r="W89" s="65"/>
    </row>
    <row r="90" spans="1:23" ht="15.6" customHeight="1" x14ac:dyDescent="0.2">
      <c r="A90" s="73"/>
      <c r="B90" s="33" t="s">
        <v>5</v>
      </c>
      <c r="C90" s="34"/>
      <c r="D90" s="31">
        <v>0</v>
      </c>
      <c r="E90" s="31">
        <v>0</v>
      </c>
      <c r="F90" s="31">
        <v>0</v>
      </c>
      <c r="G90" s="31">
        <v>2</v>
      </c>
      <c r="H90" s="31">
        <v>6</v>
      </c>
      <c r="I90" s="31">
        <v>5</v>
      </c>
      <c r="J90" s="31">
        <v>0</v>
      </c>
      <c r="K90" s="31">
        <v>4</v>
      </c>
      <c r="L90" s="31">
        <v>0</v>
      </c>
      <c r="M90" s="31">
        <v>5</v>
      </c>
      <c r="N90" s="31">
        <v>3</v>
      </c>
      <c r="O90" s="31">
        <v>7</v>
      </c>
      <c r="P90" s="31">
        <v>2</v>
      </c>
      <c r="Q90" s="31">
        <v>6</v>
      </c>
      <c r="R90" s="40">
        <v>0</v>
      </c>
      <c r="S90" s="41" t="s">
        <v>6</v>
      </c>
      <c r="T90" s="61"/>
      <c r="U90" s="65"/>
      <c r="V90" s="65"/>
      <c r="W90" s="65"/>
    </row>
    <row r="91" spans="1:23" ht="15.6" customHeight="1" x14ac:dyDescent="0.2">
      <c r="A91" s="35">
        <v>14.03</v>
      </c>
      <c r="B91" s="36" t="s">
        <v>7</v>
      </c>
      <c r="C91" s="25">
        <v>3</v>
      </c>
      <c r="D91" s="4">
        <v>2</v>
      </c>
      <c r="E91" s="4">
        <v>7</v>
      </c>
      <c r="F91" s="4">
        <v>4</v>
      </c>
      <c r="G91" s="4">
        <v>1</v>
      </c>
      <c r="H91" s="4">
        <v>2</v>
      </c>
      <c r="I91" s="4">
        <v>13</v>
      </c>
      <c r="J91" s="4">
        <v>5</v>
      </c>
      <c r="K91" s="4">
        <v>3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24"/>
      <c r="S91" s="42">
        <f t="shared" ref="S91" si="97">SUM(C91:Q91)</f>
        <v>40</v>
      </c>
      <c r="T91" s="19"/>
      <c r="U91" s="65"/>
      <c r="V91" s="65"/>
      <c r="W91" s="65"/>
    </row>
    <row r="92" spans="1:23" ht="15.6" customHeight="1" x14ac:dyDescent="0.2">
      <c r="A92" s="94" t="s">
        <v>46</v>
      </c>
      <c r="B92" s="36" t="s">
        <v>8</v>
      </c>
      <c r="C92" s="25">
        <f t="shared" ref="C92" si="98">C91</f>
        <v>3</v>
      </c>
      <c r="D92" s="5">
        <f t="shared" ref="D92:Q92" si="99">C92-D90+D91</f>
        <v>5</v>
      </c>
      <c r="E92" s="5">
        <f t="shared" si="99"/>
        <v>12</v>
      </c>
      <c r="F92" s="5">
        <f t="shared" si="99"/>
        <v>16</v>
      </c>
      <c r="G92" s="5">
        <f t="shared" si="99"/>
        <v>15</v>
      </c>
      <c r="H92" s="5">
        <f t="shared" si="99"/>
        <v>11</v>
      </c>
      <c r="I92" s="5">
        <f t="shared" si="99"/>
        <v>19</v>
      </c>
      <c r="J92" s="5">
        <f t="shared" si="99"/>
        <v>24</v>
      </c>
      <c r="K92" s="5">
        <f t="shared" si="99"/>
        <v>23</v>
      </c>
      <c r="L92" s="5">
        <f t="shared" si="99"/>
        <v>23</v>
      </c>
      <c r="M92" s="5">
        <f t="shared" si="99"/>
        <v>18</v>
      </c>
      <c r="N92" s="5">
        <f t="shared" si="99"/>
        <v>15</v>
      </c>
      <c r="O92" s="5">
        <f t="shared" si="99"/>
        <v>8</v>
      </c>
      <c r="P92" s="5">
        <f t="shared" si="99"/>
        <v>6</v>
      </c>
      <c r="Q92" s="5">
        <f t="shared" si="99"/>
        <v>0</v>
      </c>
      <c r="R92" s="43">
        <f t="shared" ref="R92" si="100">Q92-R90</f>
        <v>0</v>
      </c>
      <c r="S92" s="44"/>
      <c r="T92" s="3">
        <f t="shared" ref="T92" si="101">MAX(C92:R92)</f>
        <v>24</v>
      </c>
      <c r="U92" s="65"/>
      <c r="V92" s="65"/>
      <c r="W92" s="65"/>
    </row>
    <row r="93" spans="1:23" ht="15.6" customHeight="1" x14ac:dyDescent="0.2">
      <c r="A93" s="95"/>
      <c r="B93" s="36" t="s">
        <v>9</v>
      </c>
      <c r="C93" s="37"/>
      <c r="D93" s="6"/>
      <c r="E93" s="7">
        <v>14.07</v>
      </c>
      <c r="F93" s="6"/>
      <c r="G93" s="8">
        <v>14.1</v>
      </c>
      <c r="H93" s="6"/>
      <c r="I93" s="8">
        <v>14.17</v>
      </c>
      <c r="J93" s="6"/>
      <c r="K93" s="8">
        <v>14.22</v>
      </c>
      <c r="L93" s="6"/>
      <c r="M93" s="6"/>
      <c r="N93" s="6"/>
      <c r="O93" s="6"/>
      <c r="P93" s="6"/>
      <c r="Q93" s="6"/>
      <c r="R93" s="45">
        <v>14.27</v>
      </c>
      <c r="S93" s="46">
        <v>24</v>
      </c>
      <c r="T93" s="19"/>
      <c r="U93" s="65"/>
      <c r="V93" s="65"/>
      <c r="W93" s="65"/>
    </row>
    <row r="94" spans="1:23" ht="15.6" customHeight="1" x14ac:dyDescent="0.2">
      <c r="A94" s="96"/>
      <c r="B94" s="38" t="s">
        <v>10</v>
      </c>
      <c r="C94" s="39">
        <v>14.03</v>
      </c>
      <c r="D94" s="10"/>
      <c r="E94" s="9">
        <f t="shared" ref="E94" si="102">E93</f>
        <v>14.07</v>
      </c>
      <c r="F94" s="10"/>
      <c r="G94" s="9">
        <f t="shared" ref="G94" si="103">G93</f>
        <v>14.1</v>
      </c>
      <c r="H94" s="10"/>
      <c r="I94" s="9">
        <f t="shared" ref="I94" si="104">I93</f>
        <v>14.17</v>
      </c>
      <c r="J94" s="10"/>
      <c r="K94" s="9">
        <f t="shared" ref="K94" si="105">K93</f>
        <v>14.22</v>
      </c>
      <c r="L94" s="10"/>
      <c r="M94" s="10"/>
      <c r="N94" s="10"/>
      <c r="O94" s="10"/>
      <c r="P94" s="10"/>
      <c r="Q94" s="10"/>
      <c r="R94" s="47"/>
      <c r="S94" s="44"/>
      <c r="T94" s="20"/>
      <c r="U94" s="65"/>
      <c r="V94" s="65"/>
      <c r="W94" s="65"/>
    </row>
    <row r="95" spans="1:23" ht="15.6" customHeight="1" thickBot="1" x14ac:dyDescent="0.25">
      <c r="A95" s="67">
        <v>539</v>
      </c>
      <c r="B95" s="67" t="s">
        <v>11</v>
      </c>
      <c r="C95" s="74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9"/>
      <c r="S95" s="70"/>
      <c r="T95" s="3"/>
      <c r="U95" s="65"/>
      <c r="V95" s="65"/>
      <c r="W95" s="65"/>
    </row>
    <row r="96" spans="1:23" ht="15.6" customHeight="1" x14ac:dyDescent="0.2">
      <c r="A96" s="73"/>
      <c r="B96" s="33" t="s">
        <v>5</v>
      </c>
      <c r="C96" s="34"/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3</v>
      </c>
      <c r="J96" s="31">
        <v>0</v>
      </c>
      <c r="K96" s="31">
        <v>3</v>
      </c>
      <c r="L96" s="31">
        <v>1</v>
      </c>
      <c r="M96" s="31">
        <v>0</v>
      </c>
      <c r="N96" s="31">
        <v>1</v>
      </c>
      <c r="O96" s="31">
        <v>1</v>
      </c>
      <c r="P96" s="31">
        <v>7</v>
      </c>
      <c r="Q96" s="31">
        <v>8</v>
      </c>
      <c r="R96" s="40">
        <v>4</v>
      </c>
      <c r="S96" s="41" t="s">
        <v>6</v>
      </c>
      <c r="T96" s="61"/>
      <c r="U96" s="65"/>
      <c r="V96" s="65"/>
      <c r="W96" s="65"/>
    </row>
    <row r="97" spans="1:23" ht="15.6" customHeight="1" x14ac:dyDescent="0.2">
      <c r="A97" s="35">
        <v>14.33</v>
      </c>
      <c r="B97" s="36" t="s">
        <v>7</v>
      </c>
      <c r="C97" s="25">
        <v>1</v>
      </c>
      <c r="D97" s="4">
        <v>3</v>
      </c>
      <c r="E97" s="4">
        <v>0</v>
      </c>
      <c r="F97" s="4">
        <v>0</v>
      </c>
      <c r="G97" s="4">
        <v>0</v>
      </c>
      <c r="H97" s="4">
        <v>4</v>
      </c>
      <c r="I97" s="4">
        <v>15</v>
      </c>
      <c r="J97" s="4">
        <v>5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24"/>
      <c r="S97" s="42">
        <f>SUM(C97:Q97)</f>
        <v>28</v>
      </c>
      <c r="T97" s="19"/>
      <c r="U97" s="65"/>
      <c r="V97" s="65"/>
      <c r="W97" s="65"/>
    </row>
    <row r="98" spans="1:23" ht="15.6" customHeight="1" x14ac:dyDescent="0.2">
      <c r="A98" s="94" t="s">
        <v>46</v>
      </c>
      <c r="B98" s="36" t="s">
        <v>8</v>
      </c>
      <c r="C98" s="25">
        <f>C97</f>
        <v>1</v>
      </c>
      <c r="D98" s="5">
        <f t="shared" ref="D98" si="106">C98-D96+D97</f>
        <v>4</v>
      </c>
      <c r="E98" s="5">
        <f>D98-E96+E97</f>
        <v>4</v>
      </c>
      <c r="F98" s="5">
        <f t="shared" ref="F98:Q98" si="107">E98-F96+F97</f>
        <v>4</v>
      </c>
      <c r="G98" s="5">
        <f t="shared" si="107"/>
        <v>4</v>
      </c>
      <c r="H98" s="5">
        <f t="shared" si="107"/>
        <v>8</v>
      </c>
      <c r="I98" s="5">
        <f t="shared" si="107"/>
        <v>20</v>
      </c>
      <c r="J98" s="5">
        <f t="shared" si="107"/>
        <v>25</v>
      </c>
      <c r="K98" s="5">
        <f t="shared" si="107"/>
        <v>22</v>
      </c>
      <c r="L98" s="5">
        <f t="shared" si="107"/>
        <v>21</v>
      </c>
      <c r="M98" s="5">
        <f t="shared" si="107"/>
        <v>21</v>
      </c>
      <c r="N98" s="5">
        <f t="shared" si="107"/>
        <v>20</v>
      </c>
      <c r="O98" s="5">
        <f t="shared" si="107"/>
        <v>19</v>
      </c>
      <c r="P98" s="5">
        <f t="shared" si="107"/>
        <v>12</v>
      </c>
      <c r="Q98" s="5">
        <f t="shared" si="107"/>
        <v>4</v>
      </c>
      <c r="R98" s="43">
        <f>Q98-R96</f>
        <v>0</v>
      </c>
      <c r="S98" s="44"/>
      <c r="T98" s="3">
        <f>MAX(C98:R98)</f>
        <v>25</v>
      </c>
      <c r="U98" s="65"/>
      <c r="V98" s="65"/>
      <c r="W98" s="65"/>
    </row>
    <row r="99" spans="1:23" ht="15.6" customHeight="1" x14ac:dyDescent="0.2">
      <c r="A99" s="95"/>
      <c r="B99" s="36" t="s">
        <v>9</v>
      </c>
      <c r="C99" s="37"/>
      <c r="D99" s="6"/>
      <c r="E99" s="7">
        <v>14.37</v>
      </c>
      <c r="F99" s="6"/>
      <c r="G99" s="8">
        <v>14.4</v>
      </c>
      <c r="H99" s="6"/>
      <c r="I99" s="8">
        <v>14.44</v>
      </c>
      <c r="J99" s="6"/>
      <c r="K99" s="8">
        <v>14.5</v>
      </c>
      <c r="L99" s="6"/>
      <c r="M99" s="6"/>
      <c r="N99" s="6"/>
      <c r="O99" s="6"/>
      <c r="P99" s="6"/>
      <c r="Q99" s="6"/>
      <c r="R99" s="45">
        <v>14.57</v>
      </c>
      <c r="S99" s="46">
        <v>24</v>
      </c>
      <c r="T99" s="19"/>
      <c r="U99" s="65"/>
      <c r="V99" s="65"/>
      <c r="W99" s="65"/>
    </row>
    <row r="100" spans="1:23" ht="15.6" customHeight="1" x14ac:dyDescent="0.2">
      <c r="A100" s="96"/>
      <c r="B100" s="38" t="s">
        <v>10</v>
      </c>
      <c r="C100" s="39">
        <v>14.33</v>
      </c>
      <c r="D100" s="10"/>
      <c r="E100" s="9">
        <f>E99</f>
        <v>14.37</v>
      </c>
      <c r="F100" s="10"/>
      <c r="G100" s="9">
        <f>G99</f>
        <v>14.4</v>
      </c>
      <c r="H100" s="10"/>
      <c r="I100" s="9">
        <v>14.45</v>
      </c>
      <c r="J100" s="10"/>
      <c r="K100" s="9">
        <f>K99</f>
        <v>14.5</v>
      </c>
      <c r="L100" s="10"/>
      <c r="M100" s="10"/>
      <c r="N100" s="10"/>
      <c r="O100" s="10"/>
      <c r="P100" s="10"/>
      <c r="Q100" s="10"/>
      <c r="R100" s="47"/>
      <c r="S100" s="44"/>
      <c r="T100" s="20"/>
      <c r="U100" s="65"/>
      <c r="V100" s="65"/>
      <c r="W100" s="65"/>
    </row>
    <row r="101" spans="1:23" ht="15.6" customHeight="1" thickBot="1" x14ac:dyDescent="0.25">
      <c r="A101" s="67">
        <v>517</v>
      </c>
      <c r="B101" s="67" t="s">
        <v>11</v>
      </c>
      <c r="C101" s="74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9"/>
      <c r="S101" s="70"/>
      <c r="T101" s="3"/>
      <c r="U101" s="65"/>
      <c r="V101" s="65"/>
      <c r="W101" s="65"/>
    </row>
    <row r="102" spans="1:23" ht="15.6" customHeight="1" x14ac:dyDescent="0.2">
      <c r="A102" s="73"/>
      <c r="B102" s="33" t="s">
        <v>5</v>
      </c>
      <c r="C102" s="34"/>
      <c r="D102" s="31">
        <v>0</v>
      </c>
      <c r="E102" s="31">
        <v>0</v>
      </c>
      <c r="F102" s="31">
        <v>1</v>
      </c>
      <c r="G102" s="31">
        <v>0</v>
      </c>
      <c r="H102" s="31">
        <v>7</v>
      </c>
      <c r="I102" s="31">
        <v>5</v>
      </c>
      <c r="J102" s="31">
        <v>5</v>
      </c>
      <c r="K102" s="31">
        <v>3</v>
      </c>
      <c r="L102" s="31">
        <v>0</v>
      </c>
      <c r="M102" s="31">
        <v>1</v>
      </c>
      <c r="N102" s="31">
        <v>7</v>
      </c>
      <c r="O102" s="31">
        <v>8</v>
      </c>
      <c r="P102" s="31">
        <v>2</v>
      </c>
      <c r="Q102" s="31">
        <v>5</v>
      </c>
      <c r="R102" s="40">
        <v>1</v>
      </c>
      <c r="S102" s="41" t="s">
        <v>6</v>
      </c>
      <c r="T102" s="61"/>
      <c r="U102" s="65"/>
      <c r="V102" s="65"/>
      <c r="W102" s="65"/>
    </row>
    <row r="103" spans="1:23" ht="15.6" customHeight="1" x14ac:dyDescent="0.2">
      <c r="A103" s="35">
        <v>15.33</v>
      </c>
      <c r="B103" s="36" t="s">
        <v>7</v>
      </c>
      <c r="C103" s="25">
        <v>2</v>
      </c>
      <c r="D103" s="4">
        <v>8</v>
      </c>
      <c r="E103" s="4">
        <v>5</v>
      </c>
      <c r="F103" s="4">
        <v>3</v>
      </c>
      <c r="G103" s="4">
        <v>1</v>
      </c>
      <c r="H103" s="4">
        <v>4</v>
      </c>
      <c r="I103" s="4">
        <v>13</v>
      </c>
      <c r="J103" s="4">
        <v>9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24"/>
      <c r="S103" s="42">
        <f t="shared" ref="S103" si="108">SUM(C103:Q103)</f>
        <v>45</v>
      </c>
      <c r="T103" s="19"/>
      <c r="U103" s="65"/>
      <c r="V103" s="65"/>
      <c r="W103" s="65"/>
    </row>
    <row r="104" spans="1:23" ht="15.6" customHeight="1" x14ac:dyDescent="0.2">
      <c r="A104" s="94" t="s">
        <v>46</v>
      </c>
      <c r="B104" s="36" t="s">
        <v>8</v>
      </c>
      <c r="C104" s="25">
        <f t="shared" ref="C104" si="109">C103</f>
        <v>2</v>
      </c>
      <c r="D104" s="5">
        <f t="shared" ref="D104:Q104" si="110">C104-D102+D103</f>
        <v>10</v>
      </c>
      <c r="E104" s="5">
        <f t="shared" si="110"/>
        <v>15</v>
      </c>
      <c r="F104" s="5">
        <f t="shared" si="110"/>
        <v>17</v>
      </c>
      <c r="G104" s="5">
        <f t="shared" si="110"/>
        <v>18</v>
      </c>
      <c r="H104" s="5">
        <f t="shared" si="110"/>
        <v>15</v>
      </c>
      <c r="I104" s="5">
        <f t="shared" si="110"/>
        <v>23</v>
      </c>
      <c r="J104" s="5">
        <f t="shared" si="110"/>
        <v>27</v>
      </c>
      <c r="K104" s="5">
        <f t="shared" si="110"/>
        <v>24</v>
      </c>
      <c r="L104" s="5">
        <f t="shared" si="110"/>
        <v>24</v>
      </c>
      <c r="M104" s="5">
        <f t="shared" si="110"/>
        <v>23</v>
      </c>
      <c r="N104" s="5">
        <f t="shared" si="110"/>
        <v>16</v>
      </c>
      <c r="O104" s="5">
        <f t="shared" si="110"/>
        <v>8</v>
      </c>
      <c r="P104" s="5">
        <f t="shared" si="110"/>
        <v>6</v>
      </c>
      <c r="Q104" s="5">
        <f t="shared" si="110"/>
        <v>1</v>
      </c>
      <c r="R104" s="43">
        <f t="shared" ref="R104" si="111">Q104-R102</f>
        <v>0</v>
      </c>
      <c r="S104" s="44"/>
      <c r="T104" s="3">
        <f t="shared" ref="T104" si="112">MAX(C104:R104)</f>
        <v>27</v>
      </c>
      <c r="U104" s="65"/>
      <c r="V104" s="65"/>
      <c r="W104" s="65"/>
    </row>
    <row r="105" spans="1:23" ht="15.6" customHeight="1" x14ac:dyDescent="0.2">
      <c r="A105" s="95"/>
      <c r="B105" s="36" t="s">
        <v>9</v>
      </c>
      <c r="C105" s="37"/>
      <c r="D105" s="6"/>
      <c r="E105" s="7">
        <v>15.37</v>
      </c>
      <c r="F105" s="6"/>
      <c r="G105" s="8">
        <v>15.39</v>
      </c>
      <c r="H105" s="6"/>
      <c r="I105" s="8">
        <v>15.44</v>
      </c>
      <c r="J105" s="6"/>
      <c r="K105" s="8">
        <v>15.51</v>
      </c>
      <c r="L105" s="6"/>
      <c r="M105" s="6"/>
      <c r="N105" s="6"/>
      <c r="O105" s="6"/>
      <c r="P105" s="6"/>
      <c r="Q105" s="6"/>
      <c r="R105" s="45">
        <v>15.59</v>
      </c>
      <c r="S105" s="46">
        <v>26</v>
      </c>
      <c r="T105" s="19"/>
      <c r="U105" s="65"/>
      <c r="V105" s="65"/>
      <c r="W105" s="65"/>
    </row>
    <row r="106" spans="1:23" ht="15.6" customHeight="1" x14ac:dyDescent="0.2">
      <c r="A106" s="96"/>
      <c r="B106" s="38" t="s">
        <v>10</v>
      </c>
      <c r="C106" s="39">
        <v>15.33</v>
      </c>
      <c r="D106" s="10"/>
      <c r="E106" s="9">
        <v>15.38</v>
      </c>
      <c r="F106" s="10"/>
      <c r="G106" s="9">
        <v>15.4</v>
      </c>
      <c r="H106" s="10"/>
      <c r="I106" s="9">
        <v>15.45</v>
      </c>
      <c r="J106" s="10"/>
      <c r="K106" s="9">
        <v>15.52</v>
      </c>
      <c r="L106" s="10"/>
      <c r="M106" s="10"/>
      <c r="N106" s="10"/>
      <c r="O106" s="10"/>
      <c r="P106" s="10"/>
      <c r="Q106" s="10"/>
      <c r="R106" s="47"/>
      <c r="S106" s="44"/>
      <c r="T106" s="20"/>
      <c r="U106" s="65"/>
      <c r="V106" s="65"/>
      <c r="W106" s="65"/>
    </row>
    <row r="107" spans="1:23" ht="15.6" customHeight="1" thickBot="1" x14ac:dyDescent="0.25">
      <c r="A107" s="67">
        <v>517</v>
      </c>
      <c r="B107" s="67" t="s">
        <v>11</v>
      </c>
      <c r="C107" s="74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9"/>
      <c r="S107" s="70"/>
      <c r="T107" s="3"/>
      <c r="U107" s="65"/>
      <c r="V107" s="65"/>
      <c r="W107" s="65"/>
    </row>
    <row r="108" spans="1:23" ht="15.6" customHeight="1" x14ac:dyDescent="0.2">
      <c r="A108" s="73"/>
      <c r="B108" s="33" t="s">
        <v>5</v>
      </c>
      <c r="C108" s="34"/>
      <c r="D108" s="31">
        <v>0</v>
      </c>
      <c r="E108" s="31">
        <v>0</v>
      </c>
      <c r="F108" s="31">
        <v>0</v>
      </c>
      <c r="G108" s="31">
        <v>0</v>
      </c>
      <c r="H108" s="31">
        <v>5</v>
      </c>
      <c r="I108" s="31">
        <v>7</v>
      </c>
      <c r="J108" s="31">
        <v>1</v>
      </c>
      <c r="K108" s="31">
        <v>6</v>
      </c>
      <c r="L108" s="31">
        <v>0</v>
      </c>
      <c r="M108" s="31">
        <v>2</v>
      </c>
      <c r="N108" s="31">
        <v>0</v>
      </c>
      <c r="O108" s="31">
        <v>4</v>
      </c>
      <c r="P108" s="31">
        <v>0</v>
      </c>
      <c r="Q108" s="31">
        <v>5</v>
      </c>
      <c r="R108" s="40">
        <v>3</v>
      </c>
      <c r="S108" s="41" t="s">
        <v>6</v>
      </c>
      <c r="T108" s="61"/>
      <c r="U108" s="65"/>
      <c r="V108" s="65"/>
      <c r="W108" s="65"/>
    </row>
    <row r="109" spans="1:23" ht="15.6" customHeight="1" x14ac:dyDescent="0.2">
      <c r="A109" s="35">
        <v>16.329999999999998</v>
      </c>
      <c r="B109" s="36" t="s">
        <v>7</v>
      </c>
      <c r="C109" s="25">
        <v>3</v>
      </c>
      <c r="D109" s="4">
        <v>6</v>
      </c>
      <c r="E109" s="4">
        <v>4</v>
      </c>
      <c r="F109" s="4">
        <v>0</v>
      </c>
      <c r="G109" s="4">
        <v>0</v>
      </c>
      <c r="H109" s="4">
        <v>2</v>
      </c>
      <c r="I109" s="4">
        <v>3</v>
      </c>
      <c r="J109" s="4">
        <v>5</v>
      </c>
      <c r="K109" s="4">
        <v>0</v>
      </c>
      <c r="L109" s="4">
        <v>0</v>
      </c>
      <c r="M109" s="4">
        <v>0</v>
      </c>
      <c r="N109" s="4">
        <v>8</v>
      </c>
      <c r="O109" s="4">
        <v>0</v>
      </c>
      <c r="P109" s="4">
        <v>0</v>
      </c>
      <c r="Q109" s="4">
        <v>2</v>
      </c>
      <c r="R109" s="24"/>
      <c r="S109" s="42">
        <f t="shared" ref="S109" si="113">SUM(C109:Q109)</f>
        <v>33</v>
      </c>
      <c r="T109" s="19"/>
      <c r="U109" s="65"/>
      <c r="V109" s="65"/>
      <c r="W109" s="65"/>
    </row>
    <row r="110" spans="1:23" ht="15.6" customHeight="1" x14ac:dyDescent="0.2">
      <c r="A110" s="94" t="s">
        <v>46</v>
      </c>
      <c r="B110" s="36" t="s">
        <v>8</v>
      </c>
      <c r="C110" s="25">
        <f t="shared" ref="C110" si="114">C109</f>
        <v>3</v>
      </c>
      <c r="D110" s="5">
        <f t="shared" ref="D110:Q110" si="115">C110-D108+D109</f>
        <v>9</v>
      </c>
      <c r="E110" s="5">
        <f t="shared" si="115"/>
        <v>13</v>
      </c>
      <c r="F110" s="5">
        <f t="shared" si="115"/>
        <v>13</v>
      </c>
      <c r="G110" s="5">
        <f t="shared" si="115"/>
        <v>13</v>
      </c>
      <c r="H110" s="5">
        <f t="shared" si="115"/>
        <v>10</v>
      </c>
      <c r="I110" s="5">
        <f t="shared" si="115"/>
        <v>6</v>
      </c>
      <c r="J110" s="5">
        <f t="shared" si="115"/>
        <v>10</v>
      </c>
      <c r="K110" s="5">
        <f t="shared" si="115"/>
        <v>4</v>
      </c>
      <c r="L110" s="5">
        <f t="shared" si="115"/>
        <v>4</v>
      </c>
      <c r="M110" s="5">
        <f t="shared" si="115"/>
        <v>2</v>
      </c>
      <c r="N110" s="5">
        <f t="shared" si="115"/>
        <v>10</v>
      </c>
      <c r="O110" s="5">
        <f t="shared" si="115"/>
        <v>6</v>
      </c>
      <c r="P110" s="5">
        <f t="shared" si="115"/>
        <v>6</v>
      </c>
      <c r="Q110" s="5">
        <f t="shared" si="115"/>
        <v>3</v>
      </c>
      <c r="R110" s="43">
        <f t="shared" ref="R110" si="116">Q110-R108</f>
        <v>0</v>
      </c>
      <c r="S110" s="44"/>
      <c r="T110" s="3">
        <f t="shared" ref="T110" si="117">MAX(C110:R110)</f>
        <v>13</v>
      </c>
      <c r="U110" s="65"/>
      <c r="V110" s="65"/>
      <c r="W110" s="65"/>
    </row>
    <row r="111" spans="1:23" ht="15.6" customHeight="1" x14ac:dyDescent="0.2">
      <c r="A111" s="95"/>
      <c r="B111" s="36" t="s">
        <v>9</v>
      </c>
      <c r="C111" s="37"/>
      <c r="D111" s="6"/>
      <c r="E111" s="7">
        <v>16.38</v>
      </c>
      <c r="F111" s="6"/>
      <c r="G111" s="8">
        <v>16.399999999999999</v>
      </c>
      <c r="H111" s="6"/>
      <c r="I111" s="8">
        <v>16.440000000000001</v>
      </c>
      <c r="J111" s="6"/>
      <c r="K111" s="8">
        <v>16.489999999999998</v>
      </c>
      <c r="L111" s="6"/>
      <c r="M111" s="6"/>
      <c r="N111" s="6"/>
      <c r="O111" s="6"/>
      <c r="P111" s="6"/>
      <c r="Q111" s="6"/>
      <c r="R111" s="45">
        <v>16.579999999999998</v>
      </c>
      <c r="S111" s="46">
        <v>25</v>
      </c>
      <c r="T111" s="19"/>
      <c r="U111" s="65"/>
      <c r="V111" s="65"/>
      <c r="W111" s="65"/>
    </row>
    <row r="112" spans="1:23" ht="15.6" customHeight="1" x14ac:dyDescent="0.2">
      <c r="A112" s="96"/>
      <c r="B112" s="38" t="s">
        <v>10</v>
      </c>
      <c r="C112" s="39">
        <v>16.329999999999998</v>
      </c>
      <c r="D112" s="10"/>
      <c r="E112" s="9">
        <f t="shared" ref="E112" si="118">E111</f>
        <v>16.38</v>
      </c>
      <c r="F112" s="10"/>
      <c r="G112" s="9">
        <f t="shared" ref="G112" si="119">G111</f>
        <v>16.399999999999999</v>
      </c>
      <c r="H112" s="10"/>
      <c r="I112" s="9">
        <v>16.45</v>
      </c>
      <c r="J112" s="10"/>
      <c r="K112" s="9">
        <v>16.5</v>
      </c>
      <c r="L112" s="10"/>
      <c r="M112" s="10"/>
      <c r="N112" s="10"/>
      <c r="O112" s="10"/>
      <c r="P112" s="10"/>
      <c r="Q112" s="10"/>
      <c r="R112" s="47"/>
      <c r="S112" s="44"/>
      <c r="T112" s="20"/>
      <c r="U112" s="65"/>
      <c r="V112" s="65"/>
      <c r="W112" s="65"/>
    </row>
    <row r="113" spans="1:23" ht="15.6" customHeight="1" thickBot="1" x14ac:dyDescent="0.25">
      <c r="A113" s="67">
        <v>517</v>
      </c>
      <c r="B113" s="67" t="s">
        <v>11</v>
      </c>
      <c r="C113" s="74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9"/>
      <c r="S113" s="70"/>
      <c r="T113" s="3"/>
      <c r="U113" s="65"/>
      <c r="V113" s="65"/>
      <c r="W113" s="65"/>
    </row>
    <row r="114" spans="1:23" ht="15.6" customHeight="1" x14ac:dyDescent="0.2">
      <c r="A114" s="73"/>
      <c r="B114" s="33" t="s">
        <v>5</v>
      </c>
      <c r="C114" s="34"/>
      <c r="D114" s="31">
        <v>0</v>
      </c>
      <c r="E114" s="31">
        <v>0</v>
      </c>
      <c r="F114" s="31">
        <v>0</v>
      </c>
      <c r="G114" s="31">
        <v>1</v>
      </c>
      <c r="H114" s="31">
        <v>1</v>
      </c>
      <c r="I114" s="31">
        <v>5</v>
      </c>
      <c r="J114" s="31">
        <v>1</v>
      </c>
      <c r="K114" s="31">
        <v>3</v>
      </c>
      <c r="L114" s="31">
        <v>0</v>
      </c>
      <c r="M114" s="31">
        <v>3</v>
      </c>
      <c r="N114" s="31">
        <v>1</v>
      </c>
      <c r="O114" s="31">
        <v>0</v>
      </c>
      <c r="P114" s="31">
        <v>2</v>
      </c>
      <c r="Q114" s="31">
        <v>0</v>
      </c>
      <c r="R114" s="40">
        <v>2</v>
      </c>
      <c r="S114" s="41" t="s">
        <v>6</v>
      </c>
      <c r="T114" s="61"/>
      <c r="U114" s="65"/>
      <c r="V114" s="65"/>
      <c r="W114" s="65"/>
    </row>
    <row r="115" spans="1:23" ht="15.6" customHeight="1" x14ac:dyDescent="0.2">
      <c r="A115" s="35">
        <v>17.329999999999998</v>
      </c>
      <c r="B115" s="36" t="s">
        <v>7</v>
      </c>
      <c r="C115" s="25">
        <v>3</v>
      </c>
      <c r="D115" s="4">
        <v>0</v>
      </c>
      <c r="E115" s="4">
        <v>2</v>
      </c>
      <c r="F115" s="4">
        <v>1</v>
      </c>
      <c r="G115" s="4">
        <v>0</v>
      </c>
      <c r="H115" s="4">
        <v>3</v>
      </c>
      <c r="I115" s="4">
        <v>5</v>
      </c>
      <c r="J115" s="4">
        <v>5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24"/>
      <c r="S115" s="42">
        <f t="shared" ref="S115" si="120">SUM(C115:Q115)</f>
        <v>19</v>
      </c>
      <c r="T115" s="19"/>
      <c r="U115" s="65"/>
      <c r="V115" s="65"/>
      <c r="W115" s="65"/>
    </row>
    <row r="116" spans="1:23" ht="15.6" customHeight="1" x14ac:dyDescent="0.2">
      <c r="A116" s="94" t="s">
        <v>46</v>
      </c>
      <c r="B116" s="36" t="s">
        <v>8</v>
      </c>
      <c r="C116" s="25">
        <f t="shared" ref="C116" si="121">C115</f>
        <v>3</v>
      </c>
      <c r="D116" s="5">
        <f t="shared" ref="D116:Q116" si="122">C116-D114+D115</f>
        <v>3</v>
      </c>
      <c r="E116" s="5">
        <f t="shared" si="122"/>
        <v>5</v>
      </c>
      <c r="F116" s="5">
        <f t="shared" si="122"/>
        <v>6</v>
      </c>
      <c r="G116" s="5">
        <f t="shared" si="122"/>
        <v>5</v>
      </c>
      <c r="H116" s="5">
        <f t="shared" si="122"/>
        <v>7</v>
      </c>
      <c r="I116" s="5">
        <f t="shared" si="122"/>
        <v>7</v>
      </c>
      <c r="J116" s="5">
        <f t="shared" si="122"/>
        <v>11</v>
      </c>
      <c r="K116" s="5">
        <f t="shared" si="122"/>
        <v>8</v>
      </c>
      <c r="L116" s="5">
        <f t="shared" si="122"/>
        <v>8</v>
      </c>
      <c r="M116" s="5">
        <f t="shared" si="122"/>
        <v>5</v>
      </c>
      <c r="N116" s="5">
        <f t="shared" si="122"/>
        <v>4</v>
      </c>
      <c r="O116" s="5">
        <f t="shared" si="122"/>
        <v>4</v>
      </c>
      <c r="P116" s="5">
        <f t="shared" si="122"/>
        <v>2</v>
      </c>
      <c r="Q116" s="5">
        <f t="shared" si="122"/>
        <v>2</v>
      </c>
      <c r="R116" s="43">
        <f t="shared" ref="R116" si="123">Q116-R114</f>
        <v>0</v>
      </c>
      <c r="S116" s="44"/>
      <c r="T116" s="3">
        <f t="shared" ref="T116" si="124">MAX(C116:R116)</f>
        <v>11</v>
      </c>
      <c r="U116" s="65"/>
      <c r="V116" s="65"/>
      <c r="W116" s="65"/>
    </row>
    <row r="117" spans="1:23" ht="15.6" customHeight="1" x14ac:dyDescent="0.2">
      <c r="A117" s="95"/>
      <c r="B117" s="36" t="s">
        <v>9</v>
      </c>
      <c r="C117" s="37"/>
      <c r="D117" s="6"/>
      <c r="E117" s="7">
        <v>17.36</v>
      </c>
      <c r="F117" s="6"/>
      <c r="G117" s="8">
        <v>17.39</v>
      </c>
      <c r="H117" s="6"/>
      <c r="I117" s="8">
        <v>17.440000000000001</v>
      </c>
      <c r="J117" s="6"/>
      <c r="K117" s="8">
        <v>17.489999999999998</v>
      </c>
      <c r="L117" s="6"/>
      <c r="M117" s="6"/>
      <c r="N117" s="6"/>
      <c r="O117" s="6"/>
      <c r="P117" s="6"/>
      <c r="Q117" s="6"/>
      <c r="R117" s="45">
        <v>17.559999999999999</v>
      </c>
      <c r="S117" s="46">
        <v>23</v>
      </c>
      <c r="T117" s="19"/>
      <c r="U117" s="65"/>
      <c r="V117" s="65"/>
      <c r="W117" s="65"/>
    </row>
    <row r="118" spans="1:23" ht="15.6" customHeight="1" x14ac:dyDescent="0.2">
      <c r="A118" s="96"/>
      <c r="B118" s="38" t="s">
        <v>10</v>
      </c>
      <c r="C118" s="39">
        <v>17.329999999999998</v>
      </c>
      <c r="D118" s="10"/>
      <c r="E118" s="9">
        <v>17.37</v>
      </c>
      <c r="F118" s="10"/>
      <c r="G118" s="9">
        <f t="shared" ref="G118" si="125">G117</f>
        <v>17.39</v>
      </c>
      <c r="H118" s="10"/>
      <c r="I118" s="9">
        <f t="shared" ref="I118" si="126">I117</f>
        <v>17.440000000000001</v>
      </c>
      <c r="J118" s="10"/>
      <c r="K118" s="9">
        <f t="shared" ref="K118" si="127">K117</f>
        <v>17.489999999999998</v>
      </c>
      <c r="L118" s="10"/>
      <c r="M118" s="10"/>
      <c r="N118" s="10"/>
      <c r="O118" s="10"/>
      <c r="P118" s="10"/>
      <c r="Q118" s="10"/>
      <c r="R118" s="47"/>
      <c r="S118" s="44"/>
      <c r="T118" s="20"/>
      <c r="U118" s="65"/>
      <c r="V118" s="65"/>
      <c r="W118" s="65"/>
    </row>
    <row r="119" spans="1:23" ht="15.6" customHeight="1" thickBot="1" x14ac:dyDescent="0.25">
      <c r="A119" s="67">
        <v>517</v>
      </c>
      <c r="B119" s="67" t="s">
        <v>11</v>
      </c>
      <c r="C119" s="74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9"/>
      <c r="S119" s="70"/>
      <c r="T119" s="3"/>
      <c r="U119" s="65"/>
      <c r="V119" s="65"/>
      <c r="W119" s="65"/>
    </row>
    <row r="120" spans="1:23" ht="15.6" customHeight="1" x14ac:dyDescent="0.2">
      <c r="A120" s="73"/>
      <c r="B120" s="33" t="s">
        <v>5</v>
      </c>
      <c r="C120" s="34"/>
      <c r="D120" s="31">
        <v>0</v>
      </c>
      <c r="E120" s="31">
        <v>0</v>
      </c>
      <c r="F120" s="31">
        <v>0</v>
      </c>
      <c r="G120" s="31">
        <v>0</v>
      </c>
      <c r="H120" s="31">
        <v>1</v>
      </c>
      <c r="I120" s="31">
        <v>1</v>
      </c>
      <c r="J120" s="31">
        <v>2</v>
      </c>
      <c r="K120" s="31">
        <v>1</v>
      </c>
      <c r="L120" s="31">
        <v>0</v>
      </c>
      <c r="M120" s="31">
        <v>1</v>
      </c>
      <c r="N120" s="31">
        <v>2</v>
      </c>
      <c r="O120" s="31">
        <v>3</v>
      </c>
      <c r="P120" s="31">
        <v>0</v>
      </c>
      <c r="Q120" s="31">
        <v>1</v>
      </c>
      <c r="R120" s="40">
        <v>0</v>
      </c>
      <c r="S120" s="41" t="s">
        <v>6</v>
      </c>
      <c r="T120" s="61"/>
      <c r="U120" s="65"/>
      <c r="V120" s="65"/>
      <c r="W120" s="65"/>
    </row>
    <row r="121" spans="1:23" ht="15.6" customHeight="1" x14ac:dyDescent="0.2">
      <c r="A121" s="35">
        <v>18.329999999999998</v>
      </c>
      <c r="B121" s="36" t="s">
        <v>7</v>
      </c>
      <c r="C121" s="25">
        <v>0</v>
      </c>
      <c r="D121" s="4">
        <v>2</v>
      </c>
      <c r="E121" s="4">
        <v>1</v>
      </c>
      <c r="F121" s="4">
        <v>0</v>
      </c>
      <c r="G121" s="4">
        <v>1</v>
      </c>
      <c r="H121" s="4">
        <v>5</v>
      </c>
      <c r="I121" s="4">
        <v>2</v>
      </c>
      <c r="J121" s="4">
        <v>1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24"/>
      <c r="S121" s="42">
        <f t="shared" ref="S121" si="128">SUM(C121:Q121)</f>
        <v>12</v>
      </c>
      <c r="T121" s="19"/>
      <c r="U121" s="65"/>
      <c r="V121" s="65"/>
      <c r="W121" s="65"/>
    </row>
    <row r="122" spans="1:23" ht="15.6" customHeight="1" x14ac:dyDescent="0.2">
      <c r="A122" s="94" t="s">
        <v>46</v>
      </c>
      <c r="B122" s="36" t="s">
        <v>8</v>
      </c>
      <c r="C122" s="25">
        <f t="shared" ref="C122" si="129">C121</f>
        <v>0</v>
      </c>
      <c r="D122" s="5">
        <f t="shared" ref="D122:Q122" si="130">C122-D120+D121</f>
        <v>2</v>
      </c>
      <c r="E122" s="5">
        <f t="shared" si="130"/>
        <v>3</v>
      </c>
      <c r="F122" s="5">
        <f t="shared" si="130"/>
        <v>3</v>
      </c>
      <c r="G122" s="5">
        <f t="shared" si="130"/>
        <v>4</v>
      </c>
      <c r="H122" s="5">
        <f t="shared" si="130"/>
        <v>8</v>
      </c>
      <c r="I122" s="5">
        <f t="shared" si="130"/>
        <v>9</v>
      </c>
      <c r="J122" s="5">
        <f t="shared" si="130"/>
        <v>8</v>
      </c>
      <c r="K122" s="5">
        <f t="shared" si="130"/>
        <v>7</v>
      </c>
      <c r="L122" s="5">
        <f t="shared" si="130"/>
        <v>7</v>
      </c>
      <c r="M122" s="5">
        <f t="shared" si="130"/>
        <v>6</v>
      </c>
      <c r="N122" s="5">
        <f t="shared" si="130"/>
        <v>4</v>
      </c>
      <c r="O122" s="5">
        <f t="shared" si="130"/>
        <v>1</v>
      </c>
      <c r="P122" s="5">
        <f t="shared" si="130"/>
        <v>1</v>
      </c>
      <c r="Q122" s="5">
        <f t="shared" si="130"/>
        <v>0</v>
      </c>
      <c r="R122" s="43">
        <f t="shared" ref="R122" si="131">Q122-R120</f>
        <v>0</v>
      </c>
      <c r="S122" s="44"/>
      <c r="T122" s="3">
        <f t="shared" ref="T122" si="132">MAX(C122:R122)</f>
        <v>9</v>
      </c>
      <c r="U122" s="65"/>
      <c r="V122" s="65"/>
      <c r="W122" s="65"/>
    </row>
    <row r="123" spans="1:23" ht="15.6" customHeight="1" x14ac:dyDescent="0.2">
      <c r="A123" s="95"/>
      <c r="B123" s="36" t="s">
        <v>9</v>
      </c>
      <c r="C123" s="37"/>
      <c r="D123" s="6"/>
      <c r="E123" s="7">
        <v>18.37</v>
      </c>
      <c r="F123" s="6"/>
      <c r="G123" s="8">
        <v>18.399999999999999</v>
      </c>
      <c r="H123" s="6"/>
      <c r="I123" s="8">
        <v>18.46</v>
      </c>
      <c r="J123" s="6"/>
      <c r="K123" s="8">
        <v>18.510000000000002</v>
      </c>
      <c r="L123" s="6"/>
      <c r="M123" s="6"/>
      <c r="N123" s="6"/>
      <c r="O123" s="6"/>
      <c r="P123" s="6"/>
      <c r="Q123" s="6"/>
      <c r="R123" s="45">
        <v>18.579999999999998</v>
      </c>
      <c r="S123" s="46">
        <v>25</v>
      </c>
      <c r="T123" s="19"/>
      <c r="U123" s="65"/>
      <c r="V123" s="65"/>
      <c r="W123" s="65"/>
    </row>
    <row r="124" spans="1:23" ht="15.6" customHeight="1" x14ac:dyDescent="0.2">
      <c r="A124" s="96"/>
      <c r="B124" s="38" t="s">
        <v>10</v>
      </c>
      <c r="C124" s="39">
        <v>18.329999999999998</v>
      </c>
      <c r="D124" s="10"/>
      <c r="E124" s="9">
        <v>18.38</v>
      </c>
      <c r="F124" s="10"/>
      <c r="G124" s="9">
        <f t="shared" ref="G124" si="133">G123</f>
        <v>18.399999999999999</v>
      </c>
      <c r="H124" s="10"/>
      <c r="I124" s="9">
        <f t="shared" ref="I124" si="134">I123</f>
        <v>18.46</v>
      </c>
      <c r="J124" s="10"/>
      <c r="K124" s="9">
        <f t="shared" ref="K124" si="135">K123</f>
        <v>18.510000000000002</v>
      </c>
      <c r="L124" s="10"/>
      <c r="M124" s="10"/>
      <c r="N124" s="10"/>
      <c r="O124" s="10"/>
      <c r="P124" s="10"/>
      <c r="Q124" s="10"/>
      <c r="R124" s="47"/>
      <c r="S124" s="44"/>
      <c r="T124" s="20"/>
      <c r="U124" s="65"/>
      <c r="V124" s="65"/>
      <c r="W124" s="65"/>
    </row>
    <row r="125" spans="1:23" ht="15.6" customHeight="1" thickBot="1" x14ac:dyDescent="0.25">
      <c r="A125" s="67">
        <v>517</v>
      </c>
      <c r="B125" s="67" t="s">
        <v>11</v>
      </c>
      <c r="C125" s="74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9"/>
      <c r="S125" s="70"/>
      <c r="T125" s="3"/>
      <c r="U125" s="65"/>
      <c r="V125" s="65"/>
      <c r="W125" s="65"/>
    </row>
    <row r="126" spans="1:23" ht="15.6" customHeight="1" x14ac:dyDescent="0.2">
      <c r="A126" s="73"/>
      <c r="B126" s="33" t="s">
        <v>5</v>
      </c>
      <c r="C126" s="34"/>
      <c r="D126" s="31">
        <v>0</v>
      </c>
      <c r="E126" s="31">
        <v>0</v>
      </c>
      <c r="F126" s="31">
        <v>0</v>
      </c>
      <c r="G126" s="31">
        <v>0</v>
      </c>
      <c r="H126" s="31">
        <v>1</v>
      </c>
      <c r="I126" s="31">
        <v>3</v>
      </c>
      <c r="J126" s="31">
        <v>2</v>
      </c>
      <c r="K126" s="31">
        <v>1</v>
      </c>
      <c r="L126" s="31">
        <v>3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40">
        <v>0</v>
      </c>
      <c r="S126" s="41" t="s">
        <v>6</v>
      </c>
      <c r="T126" s="61"/>
      <c r="U126" s="65"/>
      <c r="V126" s="65"/>
      <c r="W126" s="65"/>
    </row>
    <row r="127" spans="1:23" ht="15.6" customHeight="1" x14ac:dyDescent="0.2">
      <c r="A127" s="35">
        <v>19.329999999999998</v>
      </c>
      <c r="B127" s="36" t="s">
        <v>7</v>
      </c>
      <c r="C127" s="25">
        <v>0</v>
      </c>
      <c r="D127" s="4">
        <v>1</v>
      </c>
      <c r="E127" s="4">
        <v>4</v>
      </c>
      <c r="F127" s="4">
        <v>1</v>
      </c>
      <c r="G127" s="4">
        <v>0</v>
      </c>
      <c r="H127" s="4">
        <v>0</v>
      </c>
      <c r="I127" s="4">
        <v>2</v>
      </c>
      <c r="J127" s="4">
        <v>1</v>
      </c>
      <c r="K127" s="4">
        <v>1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24"/>
      <c r="S127" s="42">
        <f>SUM(C127:Q127)</f>
        <v>10</v>
      </c>
      <c r="T127" s="19"/>
      <c r="U127" s="65"/>
      <c r="V127" s="65"/>
      <c r="W127" s="65"/>
    </row>
    <row r="128" spans="1:23" ht="15.6" customHeight="1" x14ac:dyDescent="0.2">
      <c r="A128" s="94" t="s">
        <v>46</v>
      </c>
      <c r="B128" s="36" t="s">
        <v>8</v>
      </c>
      <c r="C128" s="25">
        <f>C127</f>
        <v>0</v>
      </c>
      <c r="D128" s="5">
        <f t="shared" ref="D128" si="136">C128-D126+D127</f>
        <v>1</v>
      </c>
      <c r="E128" s="5">
        <f>D128-E126+E127</f>
        <v>5</v>
      </c>
      <c r="F128" s="5">
        <f t="shared" ref="F128:Q128" si="137">E128-F126+F127</f>
        <v>6</v>
      </c>
      <c r="G128" s="5">
        <f t="shared" si="137"/>
        <v>6</v>
      </c>
      <c r="H128" s="5">
        <f t="shared" si="137"/>
        <v>5</v>
      </c>
      <c r="I128" s="5">
        <f t="shared" si="137"/>
        <v>4</v>
      </c>
      <c r="J128" s="5">
        <f t="shared" si="137"/>
        <v>3</v>
      </c>
      <c r="K128" s="5">
        <f t="shared" si="137"/>
        <v>3</v>
      </c>
      <c r="L128" s="5">
        <f t="shared" si="137"/>
        <v>0</v>
      </c>
      <c r="M128" s="5">
        <f t="shared" si="137"/>
        <v>0</v>
      </c>
      <c r="N128" s="5">
        <f t="shared" si="137"/>
        <v>0</v>
      </c>
      <c r="O128" s="5">
        <f t="shared" si="137"/>
        <v>0</v>
      </c>
      <c r="P128" s="5">
        <f t="shared" si="137"/>
        <v>0</v>
      </c>
      <c r="Q128" s="5">
        <f t="shared" si="137"/>
        <v>0</v>
      </c>
      <c r="R128" s="43">
        <f>Q128-R126</f>
        <v>0</v>
      </c>
      <c r="S128" s="44"/>
      <c r="T128" s="3">
        <f>MAX(C128:R128)</f>
        <v>6</v>
      </c>
      <c r="U128" s="65"/>
      <c r="V128" s="65"/>
      <c r="W128" s="65"/>
    </row>
    <row r="129" spans="1:23" ht="15.6" customHeight="1" x14ac:dyDescent="0.2">
      <c r="A129" s="95"/>
      <c r="B129" s="36" t="s">
        <v>9</v>
      </c>
      <c r="C129" s="37"/>
      <c r="D129" s="6"/>
      <c r="E129" s="7">
        <v>19.37</v>
      </c>
      <c r="F129" s="6"/>
      <c r="G129" s="8">
        <v>19.399999999999999</v>
      </c>
      <c r="H129" s="6"/>
      <c r="I129" s="8">
        <v>19.45</v>
      </c>
      <c r="J129" s="6"/>
      <c r="K129" s="8">
        <v>19.5</v>
      </c>
      <c r="L129" s="6"/>
      <c r="M129" s="6"/>
      <c r="N129" s="6"/>
      <c r="O129" s="6"/>
      <c r="P129" s="6"/>
      <c r="Q129" s="6"/>
      <c r="R129" s="45">
        <v>19.559999999999999</v>
      </c>
      <c r="S129" s="46">
        <v>23</v>
      </c>
      <c r="T129" s="19"/>
      <c r="U129" s="65"/>
      <c r="V129" s="65"/>
      <c r="W129" s="65"/>
    </row>
    <row r="130" spans="1:23" ht="15.6" customHeight="1" x14ac:dyDescent="0.2">
      <c r="A130" s="96"/>
      <c r="B130" s="38" t="s">
        <v>10</v>
      </c>
      <c r="C130" s="39">
        <v>19.329999999999998</v>
      </c>
      <c r="D130" s="10"/>
      <c r="E130" s="9">
        <v>19.38</v>
      </c>
      <c r="F130" s="10"/>
      <c r="G130" s="9">
        <f>G129</f>
        <v>19.399999999999999</v>
      </c>
      <c r="H130" s="10"/>
      <c r="I130" s="9">
        <f>I129</f>
        <v>19.45</v>
      </c>
      <c r="J130" s="10"/>
      <c r="K130" s="9">
        <f>K129</f>
        <v>19.5</v>
      </c>
      <c r="L130" s="10"/>
      <c r="M130" s="10"/>
      <c r="N130" s="10"/>
      <c r="O130" s="10"/>
      <c r="P130" s="10"/>
      <c r="Q130" s="10"/>
      <c r="R130" s="47"/>
      <c r="S130" s="44"/>
      <c r="T130" s="20"/>
      <c r="U130" s="65"/>
      <c r="V130" s="65"/>
      <c r="W130" s="65"/>
    </row>
    <row r="131" spans="1:23" ht="15.6" customHeight="1" thickBot="1" x14ac:dyDescent="0.25">
      <c r="A131" s="67">
        <v>517</v>
      </c>
      <c r="B131" s="67" t="s">
        <v>11</v>
      </c>
      <c r="C131" s="74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9"/>
      <c r="S131" s="70"/>
      <c r="T131" s="3"/>
      <c r="U131" s="65"/>
      <c r="V131" s="65"/>
      <c r="W131" s="65"/>
    </row>
    <row r="132" spans="1:23" ht="15.6" customHeight="1" x14ac:dyDescent="0.2">
      <c r="A132" s="73"/>
      <c r="B132" s="33" t="s">
        <v>5</v>
      </c>
      <c r="C132" s="34"/>
      <c r="D132" s="31">
        <v>0</v>
      </c>
      <c r="E132" s="31">
        <v>1</v>
      </c>
      <c r="F132" s="31">
        <v>0</v>
      </c>
      <c r="G132" s="31">
        <v>0</v>
      </c>
      <c r="H132" s="31">
        <v>1</v>
      </c>
      <c r="I132" s="31">
        <v>1</v>
      </c>
      <c r="J132" s="31">
        <v>0</v>
      </c>
      <c r="K132" s="31">
        <v>4</v>
      </c>
      <c r="L132" s="31">
        <v>2</v>
      </c>
      <c r="M132" s="31">
        <v>3</v>
      </c>
      <c r="N132" s="31">
        <v>0</v>
      </c>
      <c r="O132" s="31">
        <v>1</v>
      </c>
      <c r="P132" s="31">
        <v>1</v>
      </c>
      <c r="Q132" s="31">
        <v>3</v>
      </c>
      <c r="R132" s="40">
        <v>0</v>
      </c>
      <c r="S132" s="41" t="s">
        <v>6</v>
      </c>
      <c r="T132" s="61"/>
      <c r="U132" s="65"/>
      <c r="V132" s="65"/>
      <c r="W132" s="65"/>
    </row>
    <row r="133" spans="1:23" ht="15.6" customHeight="1" x14ac:dyDescent="0.2">
      <c r="A133" s="35">
        <v>20.399999999999999</v>
      </c>
      <c r="B133" s="36" t="s">
        <v>7</v>
      </c>
      <c r="C133" s="25">
        <v>0</v>
      </c>
      <c r="D133" s="4">
        <v>3</v>
      </c>
      <c r="E133" s="4">
        <v>2</v>
      </c>
      <c r="F133" s="4">
        <v>1</v>
      </c>
      <c r="G133" s="4">
        <v>0</v>
      </c>
      <c r="H133" s="4">
        <v>2</v>
      </c>
      <c r="I133" s="4">
        <v>6</v>
      </c>
      <c r="J133" s="4">
        <v>3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24"/>
      <c r="S133" s="42">
        <f t="shared" ref="S133" si="138">SUM(C133:Q133)</f>
        <v>17</v>
      </c>
      <c r="T133" s="19"/>
      <c r="U133" s="65"/>
      <c r="V133" s="65"/>
      <c r="W133" s="65"/>
    </row>
    <row r="134" spans="1:23" ht="15.6" customHeight="1" x14ac:dyDescent="0.2">
      <c r="A134" s="94" t="s">
        <v>46</v>
      </c>
      <c r="B134" s="36" t="s">
        <v>8</v>
      </c>
      <c r="C134" s="25">
        <f t="shared" ref="C134" si="139">C133</f>
        <v>0</v>
      </c>
      <c r="D134" s="5">
        <f t="shared" ref="D134:Q134" si="140">C134-D132+D133</f>
        <v>3</v>
      </c>
      <c r="E134" s="5">
        <f t="shared" si="140"/>
        <v>4</v>
      </c>
      <c r="F134" s="5">
        <f t="shared" si="140"/>
        <v>5</v>
      </c>
      <c r="G134" s="5">
        <f t="shared" si="140"/>
        <v>5</v>
      </c>
      <c r="H134" s="5">
        <f t="shared" si="140"/>
        <v>6</v>
      </c>
      <c r="I134" s="5">
        <f t="shared" si="140"/>
        <v>11</v>
      </c>
      <c r="J134" s="5">
        <f t="shared" si="140"/>
        <v>14</v>
      </c>
      <c r="K134" s="5">
        <f t="shared" si="140"/>
        <v>10</v>
      </c>
      <c r="L134" s="5">
        <f t="shared" si="140"/>
        <v>8</v>
      </c>
      <c r="M134" s="5">
        <f t="shared" si="140"/>
        <v>5</v>
      </c>
      <c r="N134" s="5">
        <f t="shared" si="140"/>
        <v>5</v>
      </c>
      <c r="O134" s="5">
        <f t="shared" si="140"/>
        <v>4</v>
      </c>
      <c r="P134" s="5">
        <f t="shared" si="140"/>
        <v>3</v>
      </c>
      <c r="Q134" s="5">
        <f t="shared" si="140"/>
        <v>0</v>
      </c>
      <c r="R134" s="43">
        <f t="shared" ref="R134" si="141">Q134-R132</f>
        <v>0</v>
      </c>
      <c r="S134" s="44"/>
      <c r="T134" s="3">
        <f t="shared" ref="T134" si="142">MAX(C134:R134)</f>
        <v>14</v>
      </c>
      <c r="U134" s="65"/>
      <c r="V134" s="65"/>
      <c r="W134" s="65"/>
    </row>
    <row r="135" spans="1:23" ht="15.6" customHeight="1" x14ac:dyDescent="0.2">
      <c r="A135" s="95"/>
      <c r="B135" s="36" t="s">
        <v>9</v>
      </c>
      <c r="C135" s="37"/>
      <c r="D135" s="6"/>
      <c r="E135" s="7">
        <v>20.440000000000001</v>
      </c>
      <c r="F135" s="6"/>
      <c r="G135" s="8">
        <v>20.46</v>
      </c>
      <c r="H135" s="6"/>
      <c r="I135" s="8">
        <v>20.53</v>
      </c>
      <c r="J135" s="6"/>
      <c r="K135" s="8">
        <v>20.57</v>
      </c>
      <c r="L135" s="6"/>
      <c r="M135" s="6"/>
      <c r="N135" s="6"/>
      <c r="O135" s="6"/>
      <c r="P135" s="6"/>
      <c r="Q135" s="6"/>
      <c r="R135" s="45">
        <v>21.05</v>
      </c>
      <c r="S135" s="46">
        <v>25</v>
      </c>
      <c r="T135" s="19"/>
      <c r="U135" s="65"/>
      <c r="V135" s="65"/>
      <c r="W135" s="65"/>
    </row>
    <row r="136" spans="1:23" ht="15.6" customHeight="1" x14ac:dyDescent="0.2">
      <c r="A136" s="96"/>
      <c r="B136" s="38" t="s">
        <v>10</v>
      </c>
      <c r="C136" s="39">
        <v>20.399999999999999</v>
      </c>
      <c r="D136" s="10"/>
      <c r="E136" s="9">
        <f t="shared" ref="E136" si="143">E135</f>
        <v>20.440000000000001</v>
      </c>
      <c r="F136" s="10"/>
      <c r="G136" s="9">
        <v>20.47</v>
      </c>
      <c r="H136" s="10"/>
      <c r="I136" s="9">
        <f t="shared" ref="I136" si="144">I135</f>
        <v>20.53</v>
      </c>
      <c r="J136" s="10"/>
      <c r="K136" s="9">
        <v>20.58</v>
      </c>
      <c r="L136" s="10"/>
      <c r="M136" s="10"/>
      <c r="N136" s="10"/>
      <c r="O136" s="10"/>
      <c r="P136" s="10"/>
      <c r="Q136" s="10"/>
      <c r="R136" s="47"/>
      <c r="S136" s="44"/>
      <c r="T136" s="20"/>
      <c r="U136" s="65"/>
      <c r="V136" s="65"/>
      <c r="W136" s="65"/>
    </row>
    <row r="137" spans="1:23" ht="15.6" customHeight="1" thickBot="1" x14ac:dyDescent="0.25">
      <c r="A137" s="67">
        <v>517</v>
      </c>
      <c r="B137" s="67" t="s">
        <v>11</v>
      </c>
      <c r="C137" s="74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9"/>
      <c r="S137" s="70"/>
      <c r="T137" s="3"/>
      <c r="U137" s="65"/>
      <c r="V137" s="65"/>
      <c r="W137" s="65"/>
    </row>
    <row r="138" spans="1:23" ht="15.6" customHeight="1" x14ac:dyDescent="0.2">
      <c r="A138" s="73"/>
      <c r="B138" s="33" t="s">
        <v>5</v>
      </c>
      <c r="C138" s="34"/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2</v>
      </c>
      <c r="K138" s="31">
        <v>5</v>
      </c>
      <c r="L138" s="31">
        <v>0</v>
      </c>
      <c r="M138" s="31">
        <v>0</v>
      </c>
      <c r="N138" s="31">
        <v>1</v>
      </c>
      <c r="O138" s="31">
        <v>0</v>
      </c>
      <c r="P138" s="31">
        <v>5</v>
      </c>
      <c r="Q138" s="31">
        <v>3</v>
      </c>
      <c r="R138" s="40">
        <v>1</v>
      </c>
      <c r="S138" s="41" t="s">
        <v>6</v>
      </c>
      <c r="T138" s="61"/>
      <c r="U138" s="65"/>
      <c r="V138" s="65"/>
      <c r="W138" s="65"/>
    </row>
    <row r="139" spans="1:23" ht="15.6" customHeight="1" x14ac:dyDescent="0.2">
      <c r="A139" s="35">
        <v>21.46</v>
      </c>
      <c r="B139" s="36" t="s">
        <v>7</v>
      </c>
      <c r="C139" s="25">
        <v>0</v>
      </c>
      <c r="D139" s="4">
        <v>1</v>
      </c>
      <c r="E139" s="4">
        <v>2</v>
      </c>
      <c r="F139" s="4">
        <v>2</v>
      </c>
      <c r="G139" s="4">
        <v>0</v>
      </c>
      <c r="H139" s="4">
        <v>0</v>
      </c>
      <c r="I139" s="4">
        <v>7</v>
      </c>
      <c r="J139" s="4">
        <v>4</v>
      </c>
      <c r="K139" s="4">
        <v>0</v>
      </c>
      <c r="L139" s="4">
        <v>0</v>
      </c>
      <c r="M139" s="4">
        <v>1</v>
      </c>
      <c r="N139" s="4">
        <v>0</v>
      </c>
      <c r="O139" s="4">
        <v>0</v>
      </c>
      <c r="P139" s="4">
        <v>0</v>
      </c>
      <c r="Q139" s="4">
        <v>0</v>
      </c>
      <c r="R139" s="24"/>
      <c r="S139" s="42">
        <f t="shared" ref="S139" si="145">SUM(C139:Q139)</f>
        <v>17</v>
      </c>
      <c r="T139" s="19"/>
      <c r="U139" s="65"/>
      <c r="V139" s="65"/>
      <c r="W139" s="65"/>
    </row>
    <row r="140" spans="1:23" ht="15.6" customHeight="1" x14ac:dyDescent="0.2">
      <c r="A140" s="94" t="s">
        <v>46</v>
      </c>
      <c r="B140" s="36" t="s">
        <v>8</v>
      </c>
      <c r="C140" s="25">
        <f t="shared" ref="C140" si="146">C139</f>
        <v>0</v>
      </c>
      <c r="D140" s="5">
        <f t="shared" ref="D140:Q140" si="147">C140-D138+D139</f>
        <v>1</v>
      </c>
      <c r="E140" s="5">
        <f t="shared" si="147"/>
        <v>3</v>
      </c>
      <c r="F140" s="5">
        <f t="shared" si="147"/>
        <v>5</v>
      </c>
      <c r="G140" s="5">
        <f t="shared" si="147"/>
        <v>5</v>
      </c>
      <c r="H140" s="5">
        <f t="shared" si="147"/>
        <v>5</v>
      </c>
      <c r="I140" s="5">
        <f t="shared" si="147"/>
        <v>12</v>
      </c>
      <c r="J140" s="5">
        <f t="shared" si="147"/>
        <v>14</v>
      </c>
      <c r="K140" s="5">
        <f t="shared" si="147"/>
        <v>9</v>
      </c>
      <c r="L140" s="5">
        <f t="shared" si="147"/>
        <v>9</v>
      </c>
      <c r="M140" s="5">
        <f t="shared" si="147"/>
        <v>10</v>
      </c>
      <c r="N140" s="5">
        <f t="shared" si="147"/>
        <v>9</v>
      </c>
      <c r="O140" s="5">
        <f t="shared" si="147"/>
        <v>9</v>
      </c>
      <c r="P140" s="5">
        <f t="shared" si="147"/>
        <v>4</v>
      </c>
      <c r="Q140" s="5">
        <f t="shared" si="147"/>
        <v>1</v>
      </c>
      <c r="R140" s="43">
        <f t="shared" ref="R140" si="148">Q140-R138</f>
        <v>0</v>
      </c>
      <c r="S140" s="44"/>
      <c r="T140" s="3">
        <f t="shared" ref="T140" si="149">MAX(C140:R140)</f>
        <v>14</v>
      </c>
      <c r="U140" s="65"/>
      <c r="V140" s="65"/>
      <c r="W140" s="65"/>
    </row>
    <row r="141" spans="1:23" ht="15.6" customHeight="1" x14ac:dyDescent="0.2">
      <c r="A141" s="95"/>
      <c r="B141" s="36" t="s">
        <v>9</v>
      </c>
      <c r="C141" s="37"/>
      <c r="D141" s="6"/>
      <c r="E141" s="7">
        <v>21.49</v>
      </c>
      <c r="F141" s="6"/>
      <c r="G141" s="8">
        <v>21.52</v>
      </c>
      <c r="H141" s="6"/>
      <c r="I141" s="8">
        <v>21.56</v>
      </c>
      <c r="J141" s="6"/>
      <c r="K141" s="8">
        <v>22.02</v>
      </c>
      <c r="L141" s="6"/>
      <c r="M141" s="6"/>
      <c r="N141" s="6"/>
      <c r="O141" s="6"/>
      <c r="P141" s="6"/>
      <c r="Q141" s="6"/>
      <c r="R141" s="45">
        <v>22.09</v>
      </c>
      <c r="S141" s="46">
        <v>23</v>
      </c>
      <c r="T141" s="19"/>
      <c r="U141" s="65"/>
      <c r="V141" s="65"/>
      <c r="W141" s="65"/>
    </row>
    <row r="142" spans="1:23" ht="15.6" customHeight="1" x14ac:dyDescent="0.2">
      <c r="A142" s="96"/>
      <c r="B142" s="38" t="s">
        <v>10</v>
      </c>
      <c r="C142" s="39">
        <v>21.46</v>
      </c>
      <c r="D142" s="10"/>
      <c r="E142" s="9">
        <f t="shared" ref="E142" si="150">E141</f>
        <v>21.49</v>
      </c>
      <c r="F142" s="10"/>
      <c r="G142" s="9">
        <v>21.53</v>
      </c>
      <c r="H142" s="10"/>
      <c r="I142" s="9">
        <v>21.57</v>
      </c>
      <c r="J142" s="10"/>
      <c r="K142" s="9">
        <f t="shared" ref="K142" si="151">K141</f>
        <v>22.02</v>
      </c>
      <c r="L142" s="10"/>
      <c r="M142" s="10"/>
      <c r="N142" s="10"/>
      <c r="O142" s="10"/>
      <c r="P142" s="10"/>
      <c r="Q142" s="10"/>
      <c r="R142" s="47"/>
      <c r="S142" s="44"/>
      <c r="T142" s="20"/>
      <c r="U142" s="65"/>
      <c r="V142" s="65"/>
      <c r="W142" s="65"/>
    </row>
    <row r="143" spans="1:23" ht="15.6" customHeight="1" thickBot="1" x14ac:dyDescent="0.25">
      <c r="A143" s="67">
        <v>517</v>
      </c>
      <c r="B143" s="67" t="s">
        <v>11</v>
      </c>
      <c r="C143" s="74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9"/>
      <c r="S143" s="70"/>
      <c r="T143" s="3"/>
      <c r="U143" s="65"/>
      <c r="V143" s="65"/>
      <c r="W143" s="65"/>
    </row>
    <row r="144" spans="1:23" ht="15.6" customHeight="1" x14ac:dyDescent="0.2">
      <c r="A144" s="73"/>
      <c r="B144" s="33" t="s">
        <v>5</v>
      </c>
      <c r="C144" s="34"/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1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1</v>
      </c>
      <c r="P144" s="31">
        <v>1</v>
      </c>
      <c r="Q144" s="31">
        <v>0</v>
      </c>
      <c r="R144" s="40">
        <v>2</v>
      </c>
      <c r="S144" s="41" t="s">
        <v>6</v>
      </c>
      <c r="T144" s="61"/>
      <c r="U144" s="65"/>
      <c r="V144" s="65"/>
      <c r="W144" s="65"/>
    </row>
    <row r="145" spans="1:23" ht="15.6" customHeight="1" x14ac:dyDescent="0.2">
      <c r="A145" s="35">
        <v>22.34</v>
      </c>
      <c r="B145" s="36" t="s">
        <v>7</v>
      </c>
      <c r="C145" s="25">
        <v>0</v>
      </c>
      <c r="D145" s="4">
        <v>1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2</v>
      </c>
      <c r="K145" s="4">
        <v>0</v>
      </c>
      <c r="L145" s="4">
        <v>1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24"/>
      <c r="S145" s="42">
        <f t="shared" ref="S145" si="152">SUM(C145:Q145)</f>
        <v>5</v>
      </c>
      <c r="T145" s="19"/>
      <c r="U145" s="65"/>
      <c r="V145" s="65"/>
      <c r="W145" s="65"/>
    </row>
    <row r="146" spans="1:23" ht="15.6" customHeight="1" x14ac:dyDescent="0.2">
      <c r="A146" s="94" t="s">
        <v>46</v>
      </c>
      <c r="B146" s="36" t="s">
        <v>8</v>
      </c>
      <c r="C146" s="25">
        <f t="shared" ref="C146" si="153">C145</f>
        <v>0</v>
      </c>
      <c r="D146" s="5">
        <f t="shared" ref="D146:Q146" si="154">C146-D144+D145</f>
        <v>1</v>
      </c>
      <c r="E146" s="5">
        <f t="shared" si="154"/>
        <v>1</v>
      </c>
      <c r="F146" s="5">
        <f t="shared" si="154"/>
        <v>1</v>
      </c>
      <c r="G146" s="5">
        <f t="shared" si="154"/>
        <v>1</v>
      </c>
      <c r="H146" s="5">
        <f t="shared" si="154"/>
        <v>1</v>
      </c>
      <c r="I146" s="5">
        <f t="shared" si="154"/>
        <v>1</v>
      </c>
      <c r="J146" s="5">
        <f t="shared" si="154"/>
        <v>3</v>
      </c>
      <c r="K146" s="5">
        <f t="shared" si="154"/>
        <v>3</v>
      </c>
      <c r="L146" s="5">
        <f t="shared" si="154"/>
        <v>4</v>
      </c>
      <c r="M146" s="5">
        <f t="shared" si="154"/>
        <v>4</v>
      </c>
      <c r="N146" s="5">
        <f t="shared" si="154"/>
        <v>4</v>
      </c>
      <c r="O146" s="5">
        <f t="shared" si="154"/>
        <v>3</v>
      </c>
      <c r="P146" s="5">
        <f t="shared" si="154"/>
        <v>2</v>
      </c>
      <c r="Q146" s="5">
        <f t="shared" si="154"/>
        <v>2</v>
      </c>
      <c r="R146" s="43">
        <f t="shared" ref="R146" si="155">Q146-R144</f>
        <v>0</v>
      </c>
      <c r="S146" s="44"/>
      <c r="T146" s="3">
        <f t="shared" ref="T146" si="156">MAX(C146:R146)</f>
        <v>4</v>
      </c>
      <c r="U146" s="65"/>
      <c r="V146" s="65"/>
      <c r="W146" s="65"/>
    </row>
    <row r="147" spans="1:23" ht="15.6" customHeight="1" x14ac:dyDescent="0.2">
      <c r="A147" s="95"/>
      <c r="B147" s="36" t="s">
        <v>9</v>
      </c>
      <c r="C147" s="37"/>
      <c r="D147" s="6"/>
      <c r="E147" s="7">
        <v>22.37</v>
      </c>
      <c r="F147" s="6"/>
      <c r="G147" s="8">
        <v>22.39</v>
      </c>
      <c r="H147" s="6"/>
      <c r="I147" s="8">
        <v>22.45</v>
      </c>
      <c r="J147" s="6"/>
      <c r="K147" s="8">
        <v>22.5</v>
      </c>
      <c r="L147" s="6"/>
      <c r="M147" s="6"/>
      <c r="N147" s="6"/>
      <c r="O147" s="6"/>
      <c r="P147" s="6"/>
      <c r="Q147" s="6"/>
      <c r="R147" s="45">
        <v>22.56</v>
      </c>
      <c r="S147" s="46">
        <v>22</v>
      </c>
      <c r="T147" s="19"/>
      <c r="U147" s="65"/>
      <c r="V147" s="65"/>
      <c r="W147" s="65"/>
    </row>
    <row r="148" spans="1:23" ht="15.6" customHeight="1" x14ac:dyDescent="0.2">
      <c r="A148" s="96"/>
      <c r="B148" s="38" t="s">
        <v>10</v>
      </c>
      <c r="C148" s="39">
        <v>22.34</v>
      </c>
      <c r="D148" s="10"/>
      <c r="E148" s="9">
        <f t="shared" ref="E148" si="157">E147</f>
        <v>22.37</v>
      </c>
      <c r="F148" s="10"/>
      <c r="G148" s="9">
        <v>22.4</v>
      </c>
      <c r="H148" s="10"/>
      <c r="I148" s="9">
        <f t="shared" ref="I148" si="158">I147</f>
        <v>22.45</v>
      </c>
      <c r="J148" s="10"/>
      <c r="K148" s="9">
        <f t="shared" ref="K148" si="159">K147</f>
        <v>22.5</v>
      </c>
      <c r="L148" s="10"/>
      <c r="M148" s="10"/>
      <c r="N148" s="10"/>
      <c r="O148" s="10"/>
      <c r="P148" s="10"/>
      <c r="Q148" s="10"/>
      <c r="R148" s="47"/>
      <c r="S148" s="44"/>
      <c r="T148" s="20"/>
      <c r="U148" s="65"/>
      <c r="V148" s="65"/>
      <c r="W148" s="65"/>
    </row>
    <row r="149" spans="1:23" ht="15.6" customHeight="1" thickBot="1" x14ac:dyDescent="0.25">
      <c r="A149" s="67">
        <v>517</v>
      </c>
      <c r="B149" s="67" t="s">
        <v>11</v>
      </c>
      <c r="C149" s="74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9"/>
      <c r="S149" s="70"/>
      <c r="T149" s="3"/>
      <c r="U149" s="65"/>
      <c r="V149" s="65"/>
      <c r="W149" s="65"/>
    </row>
    <row r="150" spans="1:23" s="65" customFormat="1" ht="15.6" customHeight="1" x14ac:dyDescent="0.2">
      <c r="A150" s="79" t="s">
        <v>12</v>
      </c>
      <c r="B150" s="75"/>
      <c r="C150" s="11"/>
      <c r="D150" s="12">
        <f t="shared" ref="D150:R150" si="160">SUMIF($B6:$B149,"l. wys.",D6:D149)</f>
        <v>0</v>
      </c>
      <c r="E150" s="12">
        <f t="shared" si="160"/>
        <v>4</v>
      </c>
      <c r="F150" s="12">
        <f t="shared" si="160"/>
        <v>1</v>
      </c>
      <c r="G150" s="12">
        <f t="shared" si="160"/>
        <v>4</v>
      </c>
      <c r="H150" s="12">
        <f t="shared" si="160"/>
        <v>74</v>
      </c>
      <c r="I150" s="12">
        <f t="shared" si="160"/>
        <v>87</v>
      </c>
      <c r="J150" s="12">
        <f t="shared" si="160"/>
        <v>29</v>
      </c>
      <c r="K150" s="12">
        <f t="shared" si="160"/>
        <v>64</v>
      </c>
      <c r="L150" s="12">
        <f t="shared" si="160"/>
        <v>18</v>
      </c>
      <c r="M150" s="12">
        <f t="shared" si="160"/>
        <v>41</v>
      </c>
      <c r="N150" s="12">
        <f t="shared" si="160"/>
        <v>33</v>
      </c>
      <c r="O150" s="12">
        <f t="shared" si="160"/>
        <v>42</v>
      </c>
      <c r="P150" s="12">
        <f t="shared" si="160"/>
        <v>51</v>
      </c>
      <c r="Q150" s="12">
        <f t="shared" si="160"/>
        <v>48</v>
      </c>
      <c r="R150" s="12">
        <f t="shared" si="160"/>
        <v>45</v>
      </c>
      <c r="S150" s="63" t="str">
        <f>"Σ: "&amp;SUM(C150:R150)</f>
        <v>Σ: 541</v>
      </c>
      <c r="T150" s="64"/>
    </row>
    <row r="151" spans="1:23" s="65" customFormat="1" ht="15.6" customHeight="1" thickBot="1" x14ac:dyDescent="0.25">
      <c r="A151" s="80" t="s">
        <v>13</v>
      </c>
      <c r="B151" s="76"/>
      <c r="C151" s="13">
        <f t="shared" ref="C151:Q151" si="161">SUMIF($B6:$B149,"l. wsiad.",C6:C149)</f>
        <v>26</v>
      </c>
      <c r="D151" s="14">
        <f t="shared" si="161"/>
        <v>86</v>
      </c>
      <c r="E151" s="14">
        <f t="shared" si="161"/>
        <v>73</v>
      </c>
      <c r="F151" s="14">
        <f t="shared" si="161"/>
        <v>29</v>
      </c>
      <c r="G151" s="14">
        <f t="shared" si="161"/>
        <v>11</v>
      </c>
      <c r="H151" s="14">
        <f t="shared" si="161"/>
        <v>60</v>
      </c>
      <c r="I151" s="14">
        <f t="shared" si="161"/>
        <v>147</v>
      </c>
      <c r="J151" s="14">
        <f t="shared" si="161"/>
        <v>70</v>
      </c>
      <c r="K151" s="14">
        <f t="shared" si="161"/>
        <v>15</v>
      </c>
      <c r="L151" s="14">
        <f t="shared" si="161"/>
        <v>4</v>
      </c>
      <c r="M151" s="14">
        <f t="shared" si="161"/>
        <v>2</v>
      </c>
      <c r="N151" s="14">
        <f t="shared" si="161"/>
        <v>8</v>
      </c>
      <c r="O151" s="14">
        <f t="shared" si="161"/>
        <v>8</v>
      </c>
      <c r="P151" s="14">
        <f t="shared" si="161"/>
        <v>0</v>
      </c>
      <c r="Q151" s="15">
        <f t="shared" si="161"/>
        <v>2</v>
      </c>
      <c r="R151" s="16"/>
      <c r="S151" s="66" t="str">
        <f>"Σ: "&amp;SUM(C151:R151)</f>
        <v>Σ: 541</v>
      </c>
      <c r="T151" s="17"/>
    </row>
    <row r="152" spans="1:2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77"/>
      <c r="T152" s="65"/>
      <c r="U152" s="65"/>
      <c r="V152" s="65"/>
      <c r="W152" s="65"/>
    </row>
    <row r="153" spans="1:2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78"/>
      <c r="T153" s="78"/>
      <c r="U153" s="65"/>
      <c r="V153" s="65"/>
      <c r="W153" s="65"/>
    </row>
    <row r="154" spans="1:2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</row>
    <row r="155" spans="1:2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</row>
    <row r="156" spans="1:2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</row>
    <row r="157" spans="1:2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</row>
    <row r="158" spans="1:2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</row>
    <row r="159" spans="1:2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</row>
    <row r="160" spans="1:2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</row>
    <row r="161" spans="1:2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</row>
    <row r="162" spans="1:2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</row>
    <row r="163" spans="1:2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</row>
  </sheetData>
  <sheetProtection selectLockedCells="1" selectUnlockedCells="1"/>
  <mergeCells count="24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146:A148"/>
    <mergeCell ref="A80:A82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</mergeCells>
  <conditionalFormatting sqref="S8:S149">
    <cfRule type="expression" dxfId="115" priority="53" stopIfTrue="1">
      <formula>AD8</formula>
    </cfRule>
  </conditionalFormatting>
  <conditionalFormatting sqref="C8:R8">
    <cfRule type="cellIs" dxfId="114" priority="52" stopIfTrue="1" operator="equal">
      <formula>$T8</formula>
    </cfRule>
  </conditionalFormatting>
  <conditionalFormatting sqref="S38:S41">
    <cfRule type="expression" dxfId="113" priority="42" stopIfTrue="1">
      <formula>AD38</formula>
    </cfRule>
  </conditionalFormatting>
  <conditionalFormatting sqref="S38:S41">
    <cfRule type="expression" dxfId="112" priority="41" stopIfTrue="1">
      <formula>AD38</formula>
    </cfRule>
  </conditionalFormatting>
  <conditionalFormatting sqref="C38:R38">
    <cfRule type="cellIs" dxfId="111" priority="40" stopIfTrue="1" operator="equal">
      <formula>$T38</formula>
    </cfRule>
  </conditionalFormatting>
  <conditionalFormatting sqref="S14:S17 S20:S23 S26:S29 S32:S35">
    <cfRule type="expression" dxfId="110" priority="39" stopIfTrue="1">
      <formula>AD14</formula>
    </cfRule>
  </conditionalFormatting>
  <conditionalFormatting sqref="S14:S17 S20:S23 S26:S29 S32:S35">
    <cfRule type="expression" dxfId="109" priority="38" stopIfTrue="1">
      <formula>AD14</formula>
    </cfRule>
  </conditionalFormatting>
  <conditionalFormatting sqref="C14:R14 C20:R20 C26:R26 C32:R32">
    <cfRule type="cellIs" dxfId="108" priority="37" stopIfTrue="1" operator="equal">
      <formula>$T14</formula>
    </cfRule>
  </conditionalFormatting>
  <conditionalFormatting sqref="S38:S41">
    <cfRule type="expression" dxfId="107" priority="36" stopIfTrue="1">
      <formula>AD38</formula>
    </cfRule>
  </conditionalFormatting>
  <conditionalFormatting sqref="S38:S41">
    <cfRule type="expression" dxfId="106" priority="35" stopIfTrue="1">
      <formula>AD38</formula>
    </cfRule>
  </conditionalFormatting>
  <conditionalFormatting sqref="C38:R38">
    <cfRule type="cellIs" dxfId="105" priority="34" stopIfTrue="1" operator="equal">
      <formula>$T38</formula>
    </cfRule>
  </conditionalFormatting>
  <conditionalFormatting sqref="S14:S17 S20:S23 S26:S29 S32:S35">
    <cfRule type="expression" dxfId="104" priority="33" stopIfTrue="1">
      <formula>AD14</formula>
    </cfRule>
  </conditionalFormatting>
  <conditionalFormatting sqref="S14:S17 S20:S23 S26:S29 S32:S35">
    <cfRule type="expression" dxfId="103" priority="32" stopIfTrue="1">
      <formula>AD14</formula>
    </cfRule>
  </conditionalFormatting>
  <conditionalFormatting sqref="C14:R14 C20:R20 C26:R26 C32:R32">
    <cfRule type="cellIs" dxfId="102" priority="31" stopIfTrue="1" operator="equal">
      <formula>$T14</formula>
    </cfRule>
  </conditionalFormatting>
  <conditionalFormatting sqref="S68:S71">
    <cfRule type="expression" dxfId="101" priority="30" stopIfTrue="1">
      <formula>AD68</formula>
    </cfRule>
  </conditionalFormatting>
  <conditionalFormatting sqref="S68:S71">
    <cfRule type="expression" dxfId="100" priority="29" stopIfTrue="1">
      <formula>AD68</formula>
    </cfRule>
  </conditionalFormatting>
  <conditionalFormatting sqref="C68:R68">
    <cfRule type="cellIs" dxfId="99" priority="28" stopIfTrue="1" operator="equal">
      <formula>$T68</formula>
    </cfRule>
  </conditionalFormatting>
  <conditionalFormatting sqref="S44:S47 S50:S53 S56:S59 S62:S65">
    <cfRule type="expression" dxfId="98" priority="27" stopIfTrue="1">
      <formula>AD44</formula>
    </cfRule>
  </conditionalFormatting>
  <conditionalFormatting sqref="S44:S47 S50:S53 S56:S59 S62:S65">
    <cfRule type="expression" dxfId="97" priority="26" stopIfTrue="1">
      <formula>AD44</formula>
    </cfRule>
  </conditionalFormatting>
  <conditionalFormatting sqref="C44:R44 C50:R50 C56:R56 C62:R62">
    <cfRule type="cellIs" dxfId="96" priority="25" stopIfTrue="1" operator="equal">
      <formula>$T44</formula>
    </cfRule>
  </conditionalFormatting>
  <conditionalFormatting sqref="S98:S101">
    <cfRule type="expression" dxfId="95" priority="24" stopIfTrue="1">
      <formula>AD98</formula>
    </cfRule>
  </conditionalFormatting>
  <conditionalFormatting sqref="S98:S101">
    <cfRule type="expression" dxfId="94" priority="23" stopIfTrue="1">
      <formula>AD98</formula>
    </cfRule>
  </conditionalFormatting>
  <conditionalFormatting sqref="C98:R98">
    <cfRule type="cellIs" dxfId="93" priority="22" stopIfTrue="1" operator="equal">
      <formula>$T98</formula>
    </cfRule>
  </conditionalFormatting>
  <conditionalFormatting sqref="S74:S77 S80:S83 S86:S89 S92:S95">
    <cfRule type="expression" dxfId="92" priority="21" stopIfTrue="1">
      <formula>AD74</formula>
    </cfRule>
  </conditionalFormatting>
  <conditionalFormatting sqref="S74:S77 S80:S83 S86:S89 S92:S95">
    <cfRule type="expression" dxfId="91" priority="20" stopIfTrue="1">
      <formula>AD74</formula>
    </cfRule>
  </conditionalFormatting>
  <conditionalFormatting sqref="C74:R74 C80:R80 C86:R86 C92:R92">
    <cfRule type="cellIs" dxfId="90" priority="19" stopIfTrue="1" operator="equal">
      <formula>$T74</formula>
    </cfRule>
  </conditionalFormatting>
  <conditionalFormatting sqref="S128:S131">
    <cfRule type="expression" dxfId="89" priority="18" stopIfTrue="1">
      <formula>AD128</formula>
    </cfRule>
  </conditionalFormatting>
  <conditionalFormatting sqref="S128:S131">
    <cfRule type="expression" dxfId="88" priority="17" stopIfTrue="1">
      <formula>AD128</formula>
    </cfRule>
  </conditionalFormatting>
  <conditionalFormatting sqref="C128:R128">
    <cfRule type="cellIs" dxfId="87" priority="16" stopIfTrue="1" operator="equal">
      <formula>$T128</formula>
    </cfRule>
  </conditionalFormatting>
  <conditionalFormatting sqref="S104:S107 S110:S113 S116:S119 S122:S125">
    <cfRule type="expression" dxfId="86" priority="15" stopIfTrue="1">
      <formula>AD104</formula>
    </cfRule>
  </conditionalFormatting>
  <conditionalFormatting sqref="S104:S107 S110:S113 S116:S119 S122:S125">
    <cfRule type="expression" dxfId="85" priority="14" stopIfTrue="1">
      <formula>AD104</formula>
    </cfRule>
  </conditionalFormatting>
  <conditionalFormatting sqref="C104:R104 C110:R110 C116:R116 C122:R122">
    <cfRule type="cellIs" dxfId="84" priority="13" stopIfTrue="1" operator="equal">
      <formula>$T104</formula>
    </cfRule>
  </conditionalFormatting>
  <conditionalFormatting sqref="S134:S137 S140:S143 S146:S149">
    <cfRule type="expression" dxfId="83" priority="9" stopIfTrue="1">
      <formula>AD134</formula>
    </cfRule>
  </conditionalFormatting>
  <conditionalFormatting sqref="S134:S137 S140:S143 S146:S149">
    <cfRule type="expression" dxfId="82" priority="8" stopIfTrue="1">
      <formula>AD134</formula>
    </cfRule>
  </conditionalFormatting>
  <conditionalFormatting sqref="C134:R134 C140:R140 C146:R146">
    <cfRule type="cellIs" dxfId="81" priority="7" stopIfTrue="1" operator="equal">
      <formula>$T134</formula>
    </cfRule>
  </conditionalFormatting>
  <printOptions horizontalCentered="1"/>
  <pageMargins left="0.31496062992125984" right="0.31496062992125984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rowBreaks count="6" manualBreakCount="6">
    <brk id="29" max="18" man="1"/>
    <brk id="53" max="18" man="1"/>
    <brk id="77" max="18" man="1"/>
    <brk id="101" max="18" man="1"/>
    <brk id="125" max="18" man="1"/>
    <brk id="149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zoomScaleNormal="100" workbookViewId="0">
      <pane xSplit="2" ySplit="5" topLeftCell="C12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53" customWidth="1"/>
    <col min="2" max="2" width="7.7109375" style="53" customWidth="1"/>
    <col min="3" max="18" width="7" style="53" customWidth="1"/>
    <col min="19" max="19" width="11.7109375" style="53" customWidth="1"/>
    <col min="20" max="20" width="6.7109375" style="53" customWidth="1"/>
    <col min="21" max="16384" width="9.140625" style="53"/>
  </cols>
  <sheetData>
    <row r="1" spans="1:23" ht="21.95" customHeight="1" x14ac:dyDescent="0.2">
      <c r="A1" s="21" t="s">
        <v>15</v>
      </c>
      <c r="B1" s="48"/>
      <c r="C1" s="48"/>
      <c r="D1" s="48"/>
      <c r="E1" s="48"/>
      <c r="F1" s="49"/>
      <c r="G1" s="49"/>
      <c r="H1" s="49"/>
      <c r="I1" s="49"/>
      <c r="J1" s="49"/>
      <c r="K1" s="50"/>
      <c r="L1" s="71" t="s">
        <v>52</v>
      </c>
      <c r="M1" s="22"/>
      <c r="N1" s="22"/>
      <c r="O1" s="22"/>
      <c r="P1" s="22"/>
      <c r="Q1" s="22"/>
      <c r="R1" s="51"/>
      <c r="S1" s="52"/>
    </row>
    <row r="2" spans="1:23" ht="5.0999999999999996" customHeight="1" thickBot="1" x14ac:dyDescent="0.25">
      <c r="A2" s="23"/>
      <c r="B2" s="54"/>
      <c r="C2" s="54"/>
      <c r="D2" s="54"/>
      <c r="E2" s="54"/>
      <c r="F2" s="55"/>
      <c r="G2" s="55"/>
      <c r="H2" s="55"/>
      <c r="I2" s="55"/>
      <c r="J2" s="55"/>
      <c r="K2" s="56"/>
      <c r="L2" s="55"/>
      <c r="M2" s="1"/>
      <c r="N2" s="1"/>
      <c r="O2" s="54"/>
      <c r="P2" s="54"/>
      <c r="Q2" s="54"/>
      <c r="R2" s="54"/>
      <c r="S2" s="57"/>
    </row>
    <row r="3" spans="1:23" ht="21.95" customHeight="1" thickBot="1" x14ac:dyDescent="0.25">
      <c r="A3" s="23" t="s">
        <v>0</v>
      </c>
      <c r="B3" s="26">
        <v>1</v>
      </c>
      <c r="C3" s="2" t="s">
        <v>48</v>
      </c>
      <c r="D3" s="2"/>
      <c r="E3" s="2"/>
      <c r="F3" s="2"/>
      <c r="G3" s="2"/>
      <c r="H3" s="2"/>
      <c r="I3" s="2"/>
      <c r="J3" s="2"/>
      <c r="K3" s="56"/>
      <c r="L3" s="83" t="s">
        <v>32</v>
      </c>
      <c r="M3" s="1"/>
      <c r="N3" s="1"/>
      <c r="O3" s="54"/>
      <c r="P3" s="54"/>
      <c r="Q3" s="54"/>
      <c r="R3" s="54"/>
      <c r="S3" s="57"/>
    </row>
    <row r="4" spans="1:23" ht="5.0999999999999996" customHeight="1" thickBot="1" x14ac:dyDescent="0.3">
      <c r="A4" s="27"/>
      <c r="B4" s="28"/>
      <c r="C4" s="29"/>
      <c r="D4" s="29"/>
      <c r="E4" s="29"/>
      <c r="F4" s="58"/>
      <c r="G4" s="58"/>
      <c r="H4" s="58"/>
      <c r="I4" s="58"/>
      <c r="J4" s="58"/>
      <c r="K4" s="30"/>
      <c r="L4" s="28"/>
      <c r="M4" s="28"/>
      <c r="N4" s="28"/>
      <c r="O4" s="59"/>
      <c r="P4" s="59"/>
      <c r="Q4" s="59"/>
      <c r="R4" s="59"/>
      <c r="S4" s="60"/>
    </row>
    <row r="5" spans="1:23" s="72" customFormat="1" ht="114.95" customHeight="1" thickBot="1" x14ac:dyDescent="0.25">
      <c r="A5" s="32" t="s">
        <v>2</v>
      </c>
      <c r="B5" s="32" t="s">
        <v>3</v>
      </c>
      <c r="C5" s="82" t="s">
        <v>31</v>
      </c>
      <c r="D5" s="82" t="s">
        <v>33</v>
      </c>
      <c r="E5" s="82" t="s">
        <v>45</v>
      </c>
      <c r="F5" s="82" t="s">
        <v>34</v>
      </c>
      <c r="G5" s="84" t="s">
        <v>35</v>
      </c>
      <c r="H5" s="82" t="s">
        <v>26</v>
      </c>
      <c r="I5" s="82" t="s">
        <v>36</v>
      </c>
      <c r="J5" s="84" t="s">
        <v>37</v>
      </c>
      <c r="K5" s="85" t="s">
        <v>38</v>
      </c>
      <c r="L5" s="82" t="s">
        <v>39</v>
      </c>
      <c r="M5" s="86" t="s">
        <v>40</v>
      </c>
      <c r="N5" s="86" t="s">
        <v>41</v>
      </c>
      <c r="O5" s="82" t="s">
        <v>42</v>
      </c>
      <c r="P5" s="82" t="s">
        <v>43</v>
      </c>
      <c r="Q5" s="82" t="s">
        <v>44</v>
      </c>
      <c r="R5" s="82" t="s">
        <v>17</v>
      </c>
      <c r="S5" s="32" t="s">
        <v>14</v>
      </c>
      <c r="T5" s="18" t="s">
        <v>4</v>
      </c>
    </row>
    <row r="6" spans="1:23" s="62" customFormat="1" ht="15.6" customHeight="1" x14ac:dyDescent="0.2">
      <c r="A6" s="73"/>
      <c r="B6" s="33" t="s">
        <v>5</v>
      </c>
      <c r="C6" s="34"/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7</v>
      </c>
      <c r="N6" s="31">
        <v>0</v>
      </c>
      <c r="O6" s="31">
        <v>3</v>
      </c>
      <c r="P6" s="31">
        <v>2</v>
      </c>
      <c r="Q6" s="31">
        <v>1</v>
      </c>
      <c r="R6" s="40">
        <v>2</v>
      </c>
      <c r="S6" s="41" t="s">
        <v>6</v>
      </c>
      <c r="T6" s="61"/>
      <c r="U6" s="65"/>
      <c r="V6" s="65"/>
      <c r="W6" s="65"/>
    </row>
    <row r="7" spans="1:23" s="62" customFormat="1" ht="15.6" customHeight="1" x14ac:dyDescent="0.2">
      <c r="A7" s="35">
        <v>5.0999999999999996</v>
      </c>
      <c r="B7" s="36" t="s">
        <v>7</v>
      </c>
      <c r="C7" s="25">
        <v>3</v>
      </c>
      <c r="D7" s="4">
        <v>0</v>
      </c>
      <c r="E7" s="4">
        <v>3</v>
      </c>
      <c r="F7" s="4">
        <v>0</v>
      </c>
      <c r="G7" s="4">
        <v>0</v>
      </c>
      <c r="H7" s="4">
        <v>0</v>
      </c>
      <c r="I7" s="4">
        <v>0</v>
      </c>
      <c r="J7" s="4">
        <v>6</v>
      </c>
      <c r="K7" s="4">
        <v>1</v>
      </c>
      <c r="L7" s="4">
        <v>2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24"/>
      <c r="S7" s="42">
        <f>SUM(C7:Q7)</f>
        <v>15</v>
      </c>
      <c r="T7" s="19"/>
      <c r="U7" s="65"/>
      <c r="V7" s="65"/>
      <c r="W7" s="65"/>
    </row>
    <row r="8" spans="1:23" s="62" customFormat="1" ht="15.6" customHeight="1" x14ac:dyDescent="0.2">
      <c r="A8" s="94" t="s">
        <v>47</v>
      </c>
      <c r="B8" s="36" t="s">
        <v>8</v>
      </c>
      <c r="C8" s="25">
        <f>C7</f>
        <v>3</v>
      </c>
      <c r="D8" s="5">
        <f t="shared" ref="D8:Q8" si="0">C8-D6+D7</f>
        <v>3</v>
      </c>
      <c r="E8" s="5">
        <f>D8-E6+E7</f>
        <v>6</v>
      </c>
      <c r="F8" s="5">
        <f t="shared" ref="F8:M8" si="1">E8-F6+F7</f>
        <v>6</v>
      </c>
      <c r="G8" s="5">
        <f t="shared" si="1"/>
        <v>6</v>
      </c>
      <c r="H8" s="5">
        <f t="shared" si="1"/>
        <v>6</v>
      </c>
      <c r="I8" s="5">
        <f t="shared" si="1"/>
        <v>6</v>
      </c>
      <c r="J8" s="5">
        <f t="shared" si="1"/>
        <v>12</v>
      </c>
      <c r="K8" s="5">
        <f t="shared" si="1"/>
        <v>13</v>
      </c>
      <c r="L8" s="5">
        <f t="shared" si="1"/>
        <v>15</v>
      </c>
      <c r="M8" s="5">
        <f t="shared" si="1"/>
        <v>8</v>
      </c>
      <c r="N8" s="5">
        <f t="shared" si="0"/>
        <v>8</v>
      </c>
      <c r="O8" s="5">
        <f t="shared" si="0"/>
        <v>5</v>
      </c>
      <c r="P8" s="5">
        <f t="shared" si="0"/>
        <v>3</v>
      </c>
      <c r="Q8" s="5">
        <f t="shared" si="0"/>
        <v>2</v>
      </c>
      <c r="R8" s="43">
        <f>Q8-R6</f>
        <v>0</v>
      </c>
      <c r="S8" s="44"/>
      <c r="T8" s="3">
        <f>MAX(C8:R8)</f>
        <v>15</v>
      </c>
      <c r="U8" s="65"/>
      <c r="V8" s="65"/>
      <c r="W8" s="65"/>
    </row>
    <row r="9" spans="1:23" s="62" customFormat="1" ht="15.6" customHeight="1" x14ac:dyDescent="0.2">
      <c r="A9" s="95"/>
      <c r="B9" s="36" t="s">
        <v>9</v>
      </c>
      <c r="C9" s="37"/>
      <c r="D9" s="6"/>
      <c r="E9" s="7">
        <v>5.12</v>
      </c>
      <c r="F9" s="6"/>
      <c r="G9" s="6"/>
      <c r="H9" s="6"/>
      <c r="I9" s="8">
        <v>5.16</v>
      </c>
      <c r="J9" s="6"/>
      <c r="K9" s="6"/>
      <c r="L9" s="8">
        <v>5.21</v>
      </c>
      <c r="M9" s="8">
        <v>5.23</v>
      </c>
      <c r="N9" s="6"/>
      <c r="O9" s="8">
        <v>5.28</v>
      </c>
      <c r="P9" s="6"/>
      <c r="Q9" s="6"/>
      <c r="R9" s="45">
        <v>5.34</v>
      </c>
      <c r="S9" s="46">
        <v>24</v>
      </c>
      <c r="T9" s="19"/>
      <c r="U9" s="65"/>
      <c r="V9" s="65"/>
      <c r="W9" s="65"/>
    </row>
    <row r="10" spans="1:23" s="62" customFormat="1" ht="15.6" customHeight="1" x14ac:dyDescent="0.2">
      <c r="A10" s="96"/>
      <c r="B10" s="38" t="s">
        <v>10</v>
      </c>
      <c r="C10" s="39">
        <v>5.0999999999999996</v>
      </c>
      <c r="D10" s="10"/>
      <c r="E10" s="9">
        <v>5.13</v>
      </c>
      <c r="F10" s="10"/>
      <c r="G10" s="10"/>
      <c r="H10" s="10"/>
      <c r="I10" s="9">
        <v>5.17</v>
      </c>
      <c r="J10" s="10"/>
      <c r="K10" s="10"/>
      <c r="L10" s="9">
        <f>L9</f>
        <v>5.21</v>
      </c>
      <c r="M10" s="9">
        <v>5.24</v>
      </c>
      <c r="N10" s="10"/>
      <c r="O10" s="9">
        <f>O9</f>
        <v>5.28</v>
      </c>
      <c r="P10" s="10"/>
      <c r="Q10" s="10"/>
      <c r="R10" s="47"/>
      <c r="S10" s="44"/>
      <c r="T10" s="20"/>
      <c r="U10" s="65"/>
      <c r="V10" s="65"/>
      <c r="W10" s="65"/>
    </row>
    <row r="11" spans="1:23" s="62" customFormat="1" ht="15.6" customHeight="1" thickBot="1" x14ac:dyDescent="0.25">
      <c r="A11" s="67">
        <v>530</v>
      </c>
      <c r="B11" s="67" t="s">
        <v>11</v>
      </c>
      <c r="C11" s="74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70"/>
      <c r="T11" s="3"/>
      <c r="U11" s="65"/>
      <c r="V11" s="65"/>
      <c r="W11" s="65"/>
    </row>
    <row r="12" spans="1:23" ht="15.6" customHeight="1" x14ac:dyDescent="0.2">
      <c r="A12" s="73"/>
      <c r="B12" s="33" t="s">
        <v>5</v>
      </c>
      <c r="C12" s="34"/>
      <c r="D12" s="31">
        <v>0</v>
      </c>
      <c r="E12" s="31">
        <v>0</v>
      </c>
      <c r="F12" s="31">
        <v>0</v>
      </c>
      <c r="G12" s="31">
        <v>1</v>
      </c>
      <c r="H12" s="31">
        <v>0</v>
      </c>
      <c r="I12" s="31">
        <v>0</v>
      </c>
      <c r="J12" s="31">
        <v>0</v>
      </c>
      <c r="K12" s="31">
        <v>1</v>
      </c>
      <c r="L12" s="31">
        <v>0</v>
      </c>
      <c r="M12" s="31">
        <v>0</v>
      </c>
      <c r="N12" s="31">
        <v>2</v>
      </c>
      <c r="O12" s="31">
        <v>4</v>
      </c>
      <c r="P12" s="31">
        <v>0</v>
      </c>
      <c r="Q12" s="31">
        <v>3</v>
      </c>
      <c r="R12" s="40">
        <v>3</v>
      </c>
      <c r="S12" s="41" t="s">
        <v>6</v>
      </c>
      <c r="T12" s="61"/>
      <c r="U12" s="65"/>
      <c r="V12" s="65"/>
      <c r="W12" s="65"/>
    </row>
    <row r="13" spans="1:23" ht="15.6" customHeight="1" x14ac:dyDescent="0.2">
      <c r="A13" s="35">
        <v>6</v>
      </c>
      <c r="B13" s="36" t="s">
        <v>7</v>
      </c>
      <c r="C13" s="25">
        <v>0</v>
      </c>
      <c r="D13" s="4">
        <v>2</v>
      </c>
      <c r="E13" s="4">
        <v>6</v>
      </c>
      <c r="F13" s="4">
        <v>0</v>
      </c>
      <c r="G13" s="4">
        <v>0</v>
      </c>
      <c r="H13" s="4">
        <v>0</v>
      </c>
      <c r="I13" s="4">
        <v>0</v>
      </c>
      <c r="J13" s="4">
        <v>5</v>
      </c>
      <c r="K13" s="4">
        <v>0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24"/>
      <c r="S13" s="42">
        <f t="shared" ref="S13" si="2">SUM(C13:Q13)</f>
        <v>14</v>
      </c>
      <c r="T13" s="19"/>
      <c r="U13" s="65"/>
      <c r="V13" s="65"/>
      <c r="W13" s="65"/>
    </row>
    <row r="14" spans="1:23" ht="15.6" customHeight="1" x14ac:dyDescent="0.2">
      <c r="A14" s="94" t="s">
        <v>47</v>
      </c>
      <c r="B14" s="36" t="s">
        <v>8</v>
      </c>
      <c r="C14" s="25">
        <f t="shared" ref="C14" si="3">C13</f>
        <v>0</v>
      </c>
      <c r="D14" s="5">
        <f t="shared" ref="D14:Q14" si="4">C14-D12+D13</f>
        <v>2</v>
      </c>
      <c r="E14" s="5">
        <f t="shared" si="4"/>
        <v>8</v>
      </c>
      <c r="F14" s="5">
        <f t="shared" si="4"/>
        <v>8</v>
      </c>
      <c r="G14" s="5">
        <f t="shared" si="4"/>
        <v>7</v>
      </c>
      <c r="H14" s="5">
        <f t="shared" si="4"/>
        <v>7</v>
      </c>
      <c r="I14" s="5">
        <f t="shared" si="4"/>
        <v>7</v>
      </c>
      <c r="J14" s="5">
        <f t="shared" si="4"/>
        <v>12</v>
      </c>
      <c r="K14" s="5">
        <f t="shared" si="4"/>
        <v>11</v>
      </c>
      <c r="L14" s="5">
        <f t="shared" si="4"/>
        <v>12</v>
      </c>
      <c r="M14" s="5">
        <f t="shared" si="4"/>
        <v>12</v>
      </c>
      <c r="N14" s="5">
        <f t="shared" si="4"/>
        <v>10</v>
      </c>
      <c r="O14" s="5">
        <f t="shared" si="4"/>
        <v>6</v>
      </c>
      <c r="P14" s="5">
        <f t="shared" si="4"/>
        <v>6</v>
      </c>
      <c r="Q14" s="5">
        <f t="shared" si="4"/>
        <v>3</v>
      </c>
      <c r="R14" s="43">
        <f t="shared" ref="R14" si="5">Q14-R12</f>
        <v>0</v>
      </c>
      <c r="S14" s="44"/>
      <c r="T14" s="3">
        <f t="shared" ref="T14" si="6">MAX(C14:R14)</f>
        <v>12</v>
      </c>
      <c r="U14" s="65"/>
      <c r="V14" s="65"/>
      <c r="W14" s="65"/>
    </row>
    <row r="15" spans="1:23" ht="15.6" customHeight="1" x14ac:dyDescent="0.2">
      <c r="A15" s="95"/>
      <c r="B15" s="36" t="s">
        <v>9</v>
      </c>
      <c r="C15" s="37"/>
      <c r="D15" s="6"/>
      <c r="E15" s="7">
        <v>6.03</v>
      </c>
      <c r="F15" s="6"/>
      <c r="G15" s="6"/>
      <c r="H15" s="6"/>
      <c r="I15" s="8">
        <v>6.06</v>
      </c>
      <c r="J15" s="6"/>
      <c r="K15" s="6"/>
      <c r="L15" s="8">
        <v>6.12</v>
      </c>
      <c r="M15" s="8">
        <v>6.14</v>
      </c>
      <c r="N15" s="6"/>
      <c r="O15" s="8">
        <v>6.19</v>
      </c>
      <c r="P15" s="6"/>
      <c r="Q15" s="6"/>
      <c r="R15" s="45">
        <v>6.24</v>
      </c>
      <c r="S15" s="46">
        <v>24</v>
      </c>
      <c r="T15" s="19"/>
      <c r="U15" s="65"/>
      <c r="V15" s="65"/>
      <c r="W15" s="65"/>
    </row>
    <row r="16" spans="1:23" ht="15.6" customHeight="1" x14ac:dyDescent="0.2">
      <c r="A16" s="96"/>
      <c r="B16" s="38" t="s">
        <v>10</v>
      </c>
      <c r="C16" s="39">
        <v>6</v>
      </c>
      <c r="D16" s="10"/>
      <c r="E16" s="9">
        <f t="shared" ref="E16" si="7">E15</f>
        <v>6.03</v>
      </c>
      <c r="F16" s="10"/>
      <c r="G16" s="10"/>
      <c r="H16" s="10"/>
      <c r="I16" s="9">
        <v>6.07</v>
      </c>
      <c r="J16" s="10"/>
      <c r="K16" s="10"/>
      <c r="L16" s="9">
        <f t="shared" ref="L16" si="8">L15</f>
        <v>6.12</v>
      </c>
      <c r="M16" s="9">
        <v>6.15</v>
      </c>
      <c r="N16" s="10"/>
      <c r="O16" s="9">
        <f t="shared" ref="O16" si="9">O15</f>
        <v>6.19</v>
      </c>
      <c r="P16" s="10"/>
      <c r="Q16" s="10"/>
      <c r="R16" s="47"/>
      <c r="S16" s="44"/>
      <c r="T16" s="20"/>
      <c r="U16" s="65"/>
      <c r="V16" s="65"/>
      <c r="W16" s="65"/>
    </row>
    <row r="17" spans="1:23" ht="15.6" customHeight="1" thickBot="1" x14ac:dyDescent="0.25">
      <c r="A17" s="67">
        <v>530</v>
      </c>
      <c r="B17" s="67" t="s">
        <v>11</v>
      </c>
      <c r="C17" s="74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9"/>
      <c r="S17" s="70"/>
      <c r="T17" s="3"/>
      <c r="U17" s="65"/>
      <c r="V17" s="65"/>
      <c r="W17" s="65"/>
    </row>
    <row r="18" spans="1:23" ht="15.6" customHeight="1" x14ac:dyDescent="0.2">
      <c r="A18" s="73"/>
      <c r="B18" s="33" t="s">
        <v>5</v>
      </c>
      <c r="C18" s="34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2</v>
      </c>
      <c r="M18" s="31">
        <v>0</v>
      </c>
      <c r="N18" s="31">
        <v>7</v>
      </c>
      <c r="O18" s="31">
        <v>6</v>
      </c>
      <c r="P18" s="31">
        <v>2</v>
      </c>
      <c r="Q18" s="31">
        <v>0</v>
      </c>
      <c r="R18" s="40">
        <v>0</v>
      </c>
      <c r="S18" s="41" t="s">
        <v>6</v>
      </c>
      <c r="T18" s="61"/>
      <c r="U18" s="65"/>
      <c r="V18" s="65"/>
      <c r="W18" s="65"/>
    </row>
    <row r="19" spans="1:23" ht="15.6" customHeight="1" x14ac:dyDescent="0.2">
      <c r="A19" s="35">
        <v>7.15</v>
      </c>
      <c r="B19" s="36" t="s">
        <v>7</v>
      </c>
      <c r="C19" s="25">
        <v>1</v>
      </c>
      <c r="D19" s="4">
        <v>2</v>
      </c>
      <c r="E19" s="4">
        <v>6</v>
      </c>
      <c r="F19" s="4">
        <v>2</v>
      </c>
      <c r="G19" s="4">
        <v>2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3</v>
      </c>
      <c r="N19" s="4">
        <v>0</v>
      </c>
      <c r="O19" s="4">
        <v>0</v>
      </c>
      <c r="P19" s="4">
        <v>0</v>
      </c>
      <c r="Q19" s="4">
        <v>0</v>
      </c>
      <c r="R19" s="24"/>
      <c r="S19" s="42">
        <f t="shared" ref="S19" si="10">SUM(C19:Q19)</f>
        <v>17</v>
      </c>
      <c r="T19" s="19"/>
      <c r="U19" s="65"/>
      <c r="V19" s="65"/>
      <c r="W19" s="65"/>
    </row>
    <row r="20" spans="1:23" ht="15.6" customHeight="1" x14ac:dyDescent="0.2">
      <c r="A20" s="94" t="s">
        <v>47</v>
      </c>
      <c r="B20" s="36" t="s">
        <v>8</v>
      </c>
      <c r="C20" s="25">
        <f t="shared" ref="C20" si="11">C19</f>
        <v>1</v>
      </c>
      <c r="D20" s="5">
        <f t="shared" ref="D20:Q20" si="12">C20-D18+D19</f>
        <v>3</v>
      </c>
      <c r="E20" s="5">
        <f t="shared" si="12"/>
        <v>9</v>
      </c>
      <c r="F20" s="5">
        <f t="shared" si="12"/>
        <v>11</v>
      </c>
      <c r="G20" s="5">
        <f t="shared" si="12"/>
        <v>13</v>
      </c>
      <c r="H20" s="5">
        <f t="shared" si="12"/>
        <v>14</v>
      </c>
      <c r="I20" s="5">
        <f t="shared" si="12"/>
        <v>14</v>
      </c>
      <c r="J20" s="5">
        <f t="shared" si="12"/>
        <v>14</v>
      </c>
      <c r="K20" s="5">
        <f t="shared" si="12"/>
        <v>14</v>
      </c>
      <c r="L20" s="5">
        <f t="shared" si="12"/>
        <v>12</v>
      </c>
      <c r="M20" s="5">
        <f t="shared" si="12"/>
        <v>15</v>
      </c>
      <c r="N20" s="5">
        <f t="shared" si="12"/>
        <v>8</v>
      </c>
      <c r="O20" s="5">
        <f t="shared" si="12"/>
        <v>2</v>
      </c>
      <c r="P20" s="5">
        <f t="shared" si="12"/>
        <v>0</v>
      </c>
      <c r="Q20" s="5">
        <f t="shared" si="12"/>
        <v>0</v>
      </c>
      <c r="R20" s="43">
        <f t="shared" ref="R20" si="13">Q20-R18</f>
        <v>0</v>
      </c>
      <c r="S20" s="44"/>
      <c r="T20" s="3">
        <f t="shared" ref="T20" si="14">MAX(C20:R20)</f>
        <v>15</v>
      </c>
      <c r="U20" s="65"/>
      <c r="V20" s="65"/>
      <c r="W20" s="65"/>
    </row>
    <row r="21" spans="1:23" ht="15.6" customHeight="1" x14ac:dyDescent="0.2">
      <c r="A21" s="95"/>
      <c r="B21" s="36" t="s">
        <v>9</v>
      </c>
      <c r="C21" s="37"/>
      <c r="D21" s="6"/>
      <c r="E21" s="7">
        <v>7.17</v>
      </c>
      <c r="F21" s="6"/>
      <c r="G21" s="6"/>
      <c r="H21" s="6"/>
      <c r="I21" s="8">
        <v>7.21</v>
      </c>
      <c r="J21" s="6"/>
      <c r="K21" s="6"/>
      <c r="L21" s="8">
        <v>7.27</v>
      </c>
      <c r="M21" s="8">
        <v>7.29</v>
      </c>
      <c r="N21" s="6"/>
      <c r="O21" s="8">
        <v>7.34</v>
      </c>
      <c r="P21" s="6"/>
      <c r="Q21" s="6"/>
      <c r="R21" s="45">
        <v>7.38</v>
      </c>
      <c r="S21" s="46">
        <v>23</v>
      </c>
      <c r="T21" s="19"/>
      <c r="U21" s="65"/>
      <c r="V21" s="65"/>
      <c r="W21" s="65"/>
    </row>
    <row r="22" spans="1:23" ht="15.6" customHeight="1" x14ac:dyDescent="0.2">
      <c r="A22" s="96"/>
      <c r="B22" s="38" t="s">
        <v>10</v>
      </c>
      <c r="C22" s="39">
        <v>7.15</v>
      </c>
      <c r="D22" s="10"/>
      <c r="E22" s="9">
        <f t="shared" ref="E22" si="15">E21</f>
        <v>7.17</v>
      </c>
      <c r="F22" s="10"/>
      <c r="G22" s="10"/>
      <c r="H22" s="10"/>
      <c r="I22" s="9">
        <f t="shared" ref="I22" si="16">I21</f>
        <v>7.21</v>
      </c>
      <c r="J22" s="10"/>
      <c r="K22" s="10"/>
      <c r="L22" s="9">
        <v>7.28</v>
      </c>
      <c r="M22" s="9">
        <v>7.3</v>
      </c>
      <c r="N22" s="10"/>
      <c r="O22" s="9">
        <f t="shared" ref="O22" si="17">O21</f>
        <v>7.34</v>
      </c>
      <c r="P22" s="10"/>
      <c r="Q22" s="10"/>
      <c r="R22" s="47"/>
      <c r="S22" s="44"/>
      <c r="T22" s="20"/>
      <c r="U22" s="65"/>
      <c r="V22" s="65"/>
      <c r="W22" s="65"/>
    </row>
    <row r="23" spans="1:23" ht="15.6" customHeight="1" thickBot="1" x14ac:dyDescent="0.25">
      <c r="A23" s="67">
        <v>530</v>
      </c>
      <c r="B23" s="67" t="s">
        <v>11</v>
      </c>
      <c r="C23" s="74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  <c r="S23" s="70"/>
      <c r="T23" s="3"/>
      <c r="U23" s="65"/>
      <c r="V23" s="65"/>
      <c r="W23" s="65"/>
    </row>
    <row r="24" spans="1:23" ht="15.6" customHeight="1" x14ac:dyDescent="0.2">
      <c r="A24" s="73"/>
      <c r="B24" s="33" t="s">
        <v>5</v>
      </c>
      <c r="C24" s="34"/>
      <c r="D24" s="31">
        <v>0</v>
      </c>
      <c r="E24" s="31">
        <v>0</v>
      </c>
      <c r="F24" s="31">
        <v>0</v>
      </c>
      <c r="G24" s="31">
        <v>0</v>
      </c>
      <c r="H24" s="31">
        <v>1</v>
      </c>
      <c r="I24" s="31">
        <v>0</v>
      </c>
      <c r="J24" s="31">
        <v>0</v>
      </c>
      <c r="K24" s="31">
        <v>1</v>
      </c>
      <c r="L24" s="31">
        <v>8</v>
      </c>
      <c r="M24" s="31">
        <v>1</v>
      </c>
      <c r="N24" s="31">
        <v>1</v>
      </c>
      <c r="O24" s="31">
        <v>3</v>
      </c>
      <c r="P24" s="31">
        <v>2</v>
      </c>
      <c r="Q24" s="31">
        <v>1</v>
      </c>
      <c r="R24" s="40">
        <v>0</v>
      </c>
      <c r="S24" s="41" t="s">
        <v>6</v>
      </c>
      <c r="T24" s="61"/>
      <c r="U24" s="65"/>
      <c r="V24" s="65"/>
      <c r="W24" s="65"/>
    </row>
    <row r="25" spans="1:23" ht="15.6" customHeight="1" x14ac:dyDescent="0.2">
      <c r="A25" s="35">
        <v>8.19</v>
      </c>
      <c r="B25" s="36" t="s">
        <v>7</v>
      </c>
      <c r="C25" s="25">
        <v>1</v>
      </c>
      <c r="D25" s="4">
        <v>5</v>
      </c>
      <c r="E25" s="4">
        <v>2</v>
      </c>
      <c r="F25" s="4">
        <v>2</v>
      </c>
      <c r="G25" s="4">
        <v>1</v>
      </c>
      <c r="H25" s="4">
        <v>2</v>
      </c>
      <c r="I25" s="4">
        <v>1</v>
      </c>
      <c r="J25" s="4">
        <v>1</v>
      </c>
      <c r="K25" s="4">
        <v>2</v>
      </c>
      <c r="L25" s="4">
        <v>0</v>
      </c>
      <c r="M25" s="4">
        <v>1</v>
      </c>
      <c r="N25" s="4">
        <v>0</v>
      </c>
      <c r="O25" s="4">
        <v>0</v>
      </c>
      <c r="P25" s="4">
        <v>0</v>
      </c>
      <c r="Q25" s="4">
        <v>0</v>
      </c>
      <c r="R25" s="24"/>
      <c r="S25" s="42">
        <f t="shared" ref="S25" si="18">SUM(C25:Q25)</f>
        <v>18</v>
      </c>
      <c r="T25" s="19"/>
      <c r="U25" s="65"/>
      <c r="V25" s="65"/>
      <c r="W25" s="65"/>
    </row>
    <row r="26" spans="1:23" ht="15.6" customHeight="1" x14ac:dyDescent="0.2">
      <c r="A26" s="94" t="s">
        <v>47</v>
      </c>
      <c r="B26" s="36" t="s">
        <v>8</v>
      </c>
      <c r="C26" s="25">
        <f t="shared" ref="C26" si="19">C25</f>
        <v>1</v>
      </c>
      <c r="D26" s="5">
        <f t="shared" ref="D26:Q26" si="20">C26-D24+D25</f>
        <v>6</v>
      </c>
      <c r="E26" s="5">
        <f t="shared" si="20"/>
        <v>8</v>
      </c>
      <c r="F26" s="5">
        <f t="shared" si="20"/>
        <v>10</v>
      </c>
      <c r="G26" s="5">
        <f t="shared" si="20"/>
        <v>11</v>
      </c>
      <c r="H26" s="5">
        <f t="shared" si="20"/>
        <v>12</v>
      </c>
      <c r="I26" s="5">
        <f t="shared" si="20"/>
        <v>13</v>
      </c>
      <c r="J26" s="5">
        <f t="shared" si="20"/>
        <v>14</v>
      </c>
      <c r="K26" s="5">
        <f t="shared" si="20"/>
        <v>15</v>
      </c>
      <c r="L26" s="5">
        <f t="shared" si="20"/>
        <v>7</v>
      </c>
      <c r="M26" s="5">
        <f t="shared" si="20"/>
        <v>7</v>
      </c>
      <c r="N26" s="5">
        <f t="shared" si="20"/>
        <v>6</v>
      </c>
      <c r="O26" s="5">
        <f t="shared" si="20"/>
        <v>3</v>
      </c>
      <c r="P26" s="5">
        <f t="shared" si="20"/>
        <v>1</v>
      </c>
      <c r="Q26" s="5">
        <f t="shared" si="20"/>
        <v>0</v>
      </c>
      <c r="R26" s="43">
        <f t="shared" ref="R26" si="21">Q26-R24</f>
        <v>0</v>
      </c>
      <c r="S26" s="44"/>
      <c r="T26" s="3">
        <f t="shared" ref="T26" si="22">MAX(C26:R26)</f>
        <v>15</v>
      </c>
      <c r="U26" s="65"/>
      <c r="V26" s="65"/>
      <c r="W26" s="65"/>
    </row>
    <row r="27" spans="1:23" ht="15.6" customHeight="1" x14ac:dyDescent="0.2">
      <c r="A27" s="95"/>
      <c r="B27" s="36" t="s">
        <v>9</v>
      </c>
      <c r="C27" s="37"/>
      <c r="D27" s="6"/>
      <c r="E27" s="7">
        <v>8.2200000000000006</v>
      </c>
      <c r="F27" s="6"/>
      <c r="G27" s="6"/>
      <c r="H27" s="6"/>
      <c r="I27" s="8">
        <v>8.26</v>
      </c>
      <c r="J27" s="6"/>
      <c r="K27" s="6"/>
      <c r="L27" s="8">
        <v>8.33</v>
      </c>
      <c r="M27" s="8">
        <v>8.34</v>
      </c>
      <c r="N27" s="6"/>
      <c r="O27" s="8">
        <v>8.3699999999999992</v>
      </c>
      <c r="P27" s="6"/>
      <c r="Q27" s="6"/>
      <c r="R27" s="45">
        <v>8.43</v>
      </c>
      <c r="S27" s="46">
        <v>23</v>
      </c>
      <c r="T27" s="19"/>
      <c r="U27" s="65"/>
      <c r="V27" s="65"/>
      <c r="W27" s="65"/>
    </row>
    <row r="28" spans="1:23" ht="15.6" customHeight="1" x14ac:dyDescent="0.2">
      <c r="A28" s="96"/>
      <c r="B28" s="38" t="s">
        <v>10</v>
      </c>
      <c r="C28" s="39">
        <v>8.1999999999999993</v>
      </c>
      <c r="D28" s="10"/>
      <c r="E28" s="9">
        <f t="shared" ref="E28" si="23">E27</f>
        <v>8.2200000000000006</v>
      </c>
      <c r="F28" s="10"/>
      <c r="G28" s="10"/>
      <c r="H28" s="10"/>
      <c r="I28" s="9">
        <v>8.27</v>
      </c>
      <c r="J28" s="10"/>
      <c r="K28" s="10"/>
      <c r="L28" s="9">
        <f t="shared" ref="L28" si="24">L27</f>
        <v>8.33</v>
      </c>
      <c r="M28" s="9">
        <v>8.35</v>
      </c>
      <c r="N28" s="10"/>
      <c r="O28" s="9">
        <v>8.3800000000000008</v>
      </c>
      <c r="P28" s="10"/>
      <c r="Q28" s="10"/>
      <c r="R28" s="47"/>
      <c r="S28" s="44"/>
      <c r="T28" s="20"/>
      <c r="U28" s="65"/>
      <c r="V28" s="65"/>
      <c r="W28" s="65"/>
    </row>
    <row r="29" spans="1:23" ht="15.6" customHeight="1" thickBot="1" x14ac:dyDescent="0.25">
      <c r="A29" s="67">
        <v>539</v>
      </c>
      <c r="B29" s="67" t="s">
        <v>11</v>
      </c>
      <c r="C29" s="74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9"/>
      <c r="S29" s="70"/>
      <c r="T29" s="3"/>
      <c r="U29" s="65"/>
      <c r="V29" s="65"/>
      <c r="W29" s="65"/>
    </row>
    <row r="30" spans="1:23" ht="15.6" customHeight="1" x14ac:dyDescent="0.2">
      <c r="A30" s="73"/>
      <c r="B30" s="33" t="s">
        <v>5</v>
      </c>
      <c r="C30" s="34"/>
      <c r="D30" s="31">
        <v>0</v>
      </c>
      <c r="E30" s="31">
        <v>0</v>
      </c>
      <c r="F30" s="31">
        <v>0</v>
      </c>
      <c r="G30" s="31">
        <v>1</v>
      </c>
      <c r="H30" s="31">
        <v>0</v>
      </c>
      <c r="I30" s="31">
        <v>0</v>
      </c>
      <c r="J30" s="31">
        <v>0</v>
      </c>
      <c r="K30" s="31">
        <v>3</v>
      </c>
      <c r="L30" s="31">
        <v>19</v>
      </c>
      <c r="M30" s="31">
        <v>4</v>
      </c>
      <c r="N30" s="31">
        <v>0</v>
      </c>
      <c r="O30" s="31">
        <v>2</v>
      </c>
      <c r="P30" s="31">
        <v>3</v>
      </c>
      <c r="Q30" s="31">
        <v>4</v>
      </c>
      <c r="R30" s="40">
        <v>0</v>
      </c>
      <c r="S30" s="41" t="s">
        <v>6</v>
      </c>
      <c r="T30" s="61"/>
      <c r="U30" s="65"/>
      <c r="V30" s="65"/>
      <c r="W30" s="65"/>
    </row>
    <row r="31" spans="1:23" ht="15.6" customHeight="1" x14ac:dyDescent="0.2">
      <c r="A31" s="35">
        <v>9.0299999999999994</v>
      </c>
      <c r="B31" s="36" t="s">
        <v>7</v>
      </c>
      <c r="C31" s="25">
        <v>1</v>
      </c>
      <c r="D31" s="4">
        <v>1</v>
      </c>
      <c r="E31" s="4">
        <v>11</v>
      </c>
      <c r="F31" s="4">
        <v>1</v>
      </c>
      <c r="G31" s="4">
        <v>5</v>
      </c>
      <c r="H31" s="4">
        <v>0</v>
      </c>
      <c r="I31" s="4">
        <v>2</v>
      </c>
      <c r="J31" s="4">
        <v>6</v>
      </c>
      <c r="K31" s="4">
        <v>1</v>
      </c>
      <c r="L31" s="4">
        <v>4</v>
      </c>
      <c r="M31" s="4">
        <v>4</v>
      </c>
      <c r="N31" s="4">
        <v>0</v>
      </c>
      <c r="O31" s="4">
        <v>0</v>
      </c>
      <c r="P31" s="4">
        <v>0</v>
      </c>
      <c r="Q31" s="4">
        <v>0</v>
      </c>
      <c r="R31" s="24"/>
      <c r="S31" s="42">
        <f t="shared" ref="S31" si="25">SUM(C31:Q31)</f>
        <v>36</v>
      </c>
      <c r="T31" s="19"/>
      <c r="U31" s="65"/>
      <c r="V31" s="65"/>
      <c r="W31" s="65"/>
    </row>
    <row r="32" spans="1:23" ht="15.6" customHeight="1" x14ac:dyDescent="0.2">
      <c r="A32" s="94" t="s">
        <v>47</v>
      </c>
      <c r="B32" s="36" t="s">
        <v>8</v>
      </c>
      <c r="C32" s="25">
        <f t="shared" ref="C32" si="26">C31</f>
        <v>1</v>
      </c>
      <c r="D32" s="5">
        <f t="shared" ref="D32:Q32" si="27">C32-D30+D31</f>
        <v>2</v>
      </c>
      <c r="E32" s="5">
        <f t="shared" si="27"/>
        <v>13</v>
      </c>
      <c r="F32" s="5">
        <f t="shared" si="27"/>
        <v>14</v>
      </c>
      <c r="G32" s="5">
        <f t="shared" si="27"/>
        <v>18</v>
      </c>
      <c r="H32" s="5">
        <f t="shared" si="27"/>
        <v>18</v>
      </c>
      <c r="I32" s="5">
        <f t="shared" si="27"/>
        <v>20</v>
      </c>
      <c r="J32" s="5">
        <f t="shared" si="27"/>
        <v>26</v>
      </c>
      <c r="K32" s="5">
        <f t="shared" si="27"/>
        <v>24</v>
      </c>
      <c r="L32" s="5">
        <f t="shared" si="27"/>
        <v>9</v>
      </c>
      <c r="M32" s="5">
        <f t="shared" si="27"/>
        <v>9</v>
      </c>
      <c r="N32" s="5">
        <f t="shared" si="27"/>
        <v>9</v>
      </c>
      <c r="O32" s="5">
        <f t="shared" si="27"/>
        <v>7</v>
      </c>
      <c r="P32" s="5">
        <f t="shared" si="27"/>
        <v>4</v>
      </c>
      <c r="Q32" s="5">
        <f t="shared" si="27"/>
        <v>0</v>
      </c>
      <c r="R32" s="43">
        <f t="shared" ref="R32" si="28">Q32-R30</f>
        <v>0</v>
      </c>
      <c r="S32" s="44"/>
      <c r="T32" s="3">
        <f t="shared" ref="T32" si="29">MAX(C32:R32)</f>
        <v>26</v>
      </c>
      <c r="U32" s="65"/>
      <c r="V32" s="65"/>
      <c r="W32" s="65"/>
    </row>
    <row r="33" spans="1:23" ht="15.6" customHeight="1" x14ac:dyDescent="0.2">
      <c r="A33" s="95"/>
      <c r="B33" s="36" t="s">
        <v>9</v>
      </c>
      <c r="C33" s="37"/>
      <c r="D33" s="6"/>
      <c r="E33" s="7">
        <v>9.0500000000000007</v>
      </c>
      <c r="F33" s="6"/>
      <c r="G33" s="6"/>
      <c r="H33" s="6"/>
      <c r="I33" s="8">
        <v>9.09</v>
      </c>
      <c r="J33" s="6"/>
      <c r="K33" s="6"/>
      <c r="L33" s="8">
        <v>9.14</v>
      </c>
      <c r="M33" s="8">
        <v>9.16</v>
      </c>
      <c r="N33" s="6"/>
      <c r="O33" s="8">
        <v>9.2100000000000009</v>
      </c>
      <c r="P33" s="6"/>
      <c r="Q33" s="6"/>
      <c r="R33" s="45">
        <v>9.27</v>
      </c>
      <c r="S33" s="46">
        <v>24</v>
      </c>
      <c r="T33" s="19"/>
      <c r="U33" s="65"/>
      <c r="V33" s="65"/>
      <c r="W33" s="65"/>
    </row>
    <row r="34" spans="1:23" ht="15.6" customHeight="1" x14ac:dyDescent="0.2">
      <c r="A34" s="96"/>
      <c r="B34" s="38" t="s">
        <v>10</v>
      </c>
      <c r="C34" s="39">
        <v>9.0299999999999994</v>
      </c>
      <c r="D34" s="10"/>
      <c r="E34" s="9">
        <f t="shared" ref="E34" si="30">E33</f>
        <v>9.0500000000000007</v>
      </c>
      <c r="F34" s="10"/>
      <c r="G34" s="10"/>
      <c r="H34" s="10"/>
      <c r="I34" s="9">
        <v>9.1</v>
      </c>
      <c r="J34" s="10"/>
      <c r="K34" s="10"/>
      <c r="L34" s="9">
        <f t="shared" ref="L34:M34" si="31">L33</f>
        <v>9.14</v>
      </c>
      <c r="M34" s="9">
        <f t="shared" si="31"/>
        <v>9.16</v>
      </c>
      <c r="N34" s="10"/>
      <c r="O34" s="9">
        <f t="shared" ref="O34" si="32">O33</f>
        <v>9.2100000000000009</v>
      </c>
      <c r="P34" s="10"/>
      <c r="Q34" s="10"/>
      <c r="R34" s="47"/>
      <c r="S34" s="44"/>
      <c r="T34" s="20"/>
      <c r="U34" s="65"/>
      <c r="V34" s="65"/>
      <c r="W34" s="65"/>
    </row>
    <row r="35" spans="1:23" ht="15.6" customHeight="1" thickBot="1" x14ac:dyDescent="0.25">
      <c r="A35" s="67">
        <v>530</v>
      </c>
      <c r="B35" s="67" t="s">
        <v>11</v>
      </c>
      <c r="C35" s="74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/>
      <c r="T35" s="3"/>
      <c r="U35" s="65"/>
      <c r="V35" s="65"/>
      <c r="W35" s="65"/>
    </row>
    <row r="36" spans="1:23" ht="15.6" customHeight="1" x14ac:dyDescent="0.2">
      <c r="A36" s="73"/>
      <c r="B36" s="33" t="s">
        <v>5</v>
      </c>
      <c r="C36" s="34"/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4</v>
      </c>
      <c r="L36" s="31">
        <v>7</v>
      </c>
      <c r="M36" s="31">
        <v>3</v>
      </c>
      <c r="N36" s="31">
        <v>1</v>
      </c>
      <c r="O36" s="31">
        <v>1</v>
      </c>
      <c r="P36" s="31">
        <v>1</v>
      </c>
      <c r="Q36" s="31">
        <v>1</v>
      </c>
      <c r="R36" s="40">
        <v>0</v>
      </c>
      <c r="S36" s="41" t="s">
        <v>6</v>
      </c>
      <c r="T36" s="61"/>
      <c r="U36" s="65"/>
      <c r="V36" s="65"/>
      <c r="W36" s="65"/>
    </row>
    <row r="37" spans="1:23" ht="15.6" customHeight="1" x14ac:dyDescent="0.2">
      <c r="A37" s="35">
        <v>9.33</v>
      </c>
      <c r="B37" s="36" t="s">
        <v>7</v>
      </c>
      <c r="C37" s="25">
        <v>3</v>
      </c>
      <c r="D37" s="4">
        <v>3</v>
      </c>
      <c r="E37" s="4">
        <v>0</v>
      </c>
      <c r="F37" s="4">
        <v>0</v>
      </c>
      <c r="G37" s="4">
        <v>4</v>
      </c>
      <c r="H37" s="4">
        <v>0</v>
      </c>
      <c r="I37" s="4">
        <v>1</v>
      </c>
      <c r="J37" s="4">
        <v>3</v>
      </c>
      <c r="K37" s="4">
        <v>1</v>
      </c>
      <c r="L37" s="4">
        <v>4</v>
      </c>
      <c r="M37" s="4">
        <v>1</v>
      </c>
      <c r="N37" s="4">
        <v>0</v>
      </c>
      <c r="O37" s="4">
        <v>0</v>
      </c>
      <c r="P37" s="4">
        <v>0</v>
      </c>
      <c r="Q37" s="4">
        <v>0</v>
      </c>
      <c r="R37" s="24"/>
      <c r="S37" s="42">
        <f t="shared" ref="S37" si="33">SUM(C37:Q37)</f>
        <v>20</v>
      </c>
      <c r="T37" s="19"/>
      <c r="U37" s="65"/>
      <c r="V37" s="65"/>
      <c r="W37" s="65"/>
    </row>
    <row r="38" spans="1:23" ht="15.6" customHeight="1" x14ac:dyDescent="0.2">
      <c r="A38" s="94" t="s">
        <v>47</v>
      </c>
      <c r="B38" s="36" t="s">
        <v>8</v>
      </c>
      <c r="C38" s="25">
        <f t="shared" ref="C38" si="34">C37</f>
        <v>3</v>
      </c>
      <c r="D38" s="5">
        <f t="shared" ref="D38:Q38" si="35">C38-D36+D37</f>
        <v>4</v>
      </c>
      <c r="E38" s="5">
        <f t="shared" si="35"/>
        <v>4</v>
      </c>
      <c r="F38" s="5">
        <f t="shared" si="35"/>
        <v>4</v>
      </c>
      <c r="G38" s="5">
        <f t="shared" si="35"/>
        <v>8</v>
      </c>
      <c r="H38" s="5">
        <f t="shared" si="35"/>
        <v>8</v>
      </c>
      <c r="I38" s="5">
        <f t="shared" si="35"/>
        <v>9</v>
      </c>
      <c r="J38" s="5">
        <f t="shared" si="35"/>
        <v>12</v>
      </c>
      <c r="K38" s="5">
        <f t="shared" si="35"/>
        <v>9</v>
      </c>
      <c r="L38" s="5">
        <f t="shared" si="35"/>
        <v>6</v>
      </c>
      <c r="M38" s="5">
        <f t="shared" si="35"/>
        <v>4</v>
      </c>
      <c r="N38" s="5">
        <f t="shared" si="35"/>
        <v>3</v>
      </c>
      <c r="O38" s="5">
        <f t="shared" si="35"/>
        <v>2</v>
      </c>
      <c r="P38" s="5">
        <f t="shared" si="35"/>
        <v>1</v>
      </c>
      <c r="Q38" s="5">
        <f t="shared" si="35"/>
        <v>0</v>
      </c>
      <c r="R38" s="43">
        <f t="shared" ref="R38" si="36">Q38-R36</f>
        <v>0</v>
      </c>
      <c r="S38" s="44"/>
      <c r="T38" s="3">
        <f t="shared" ref="T38" si="37">MAX(C38:R38)</f>
        <v>12</v>
      </c>
      <c r="U38" s="65"/>
      <c r="V38" s="65"/>
      <c r="W38" s="65"/>
    </row>
    <row r="39" spans="1:23" ht="15.6" customHeight="1" x14ac:dyDescent="0.2">
      <c r="A39" s="95"/>
      <c r="B39" s="36" t="s">
        <v>9</v>
      </c>
      <c r="C39" s="37"/>
      <c r="D39" s="6"/>
      <c r="E39" s="7">
        <v>9.36</v>
      </c>
      <c r="F39" s="6"/>
      <c r="G39" s="6"/>
      <c r="H39" s="6"/>
      <c r="I39" s="8">
        <v>9.3800000000000008</v>
      </c>
      <c r="J39" s="6"/>
      <c r="K39" s="6"/>
      <c r="L39" s="8">
        <v>9.44</v>
      </c>
      <c r="M39" s="8">
        <v>9.4499999999999993</v>
      </c>
      <c r="N39" s="6"/>
      <c r="O39" s="8">
        <v>9.5</v>
      </c>
      <c r="P39" s="6"/>
      <c r="Q39" s="6"/>
      <c r="R39" s="45">
        <v>9.57</v>
      </c>
      <c r="S39" s="46">
        <v>23</v>
      </c>
      <c r="T39" s="19"/>
      <c r="U39" s="65"/>
      <c r="V39" s="65"/>
      <c r="W39" s="65"/>
    </row>
    <row r="40" spans="1:23" ht="15.6" customHeight="1" x14ac:dyDescent="0.2">
      <c r="A40" s="96"/>
      <c r="B40" s="38" t="s">
        <v>10</v>
      </c>
      <c r="C40" s="39">
        <v>9.34</v>
      </c>
      <c r="D40" s="10"/>
      <c r="E40" s="9">
        <f t="shared" ref="E40" si="38">E39</f>
        <v>9.36</v>
      </c>
      <c r="F40" s="10"/>
      <c r="G40" s="10"/>
      <c r="H40" s="10"/>
      <c r="I40" s="9">
        <f t="shared" ref="I40" si="39">I39</f>
        <v>9.3800000000000008</v>
      </c>
      <c r="J40" s="10"/>
      <c r="K40" s="10"/>
      <c r="L40" s="9">
        <f t="shared" ref="L40:M40" si="40">L39</f>
        <v>9.44</v>
      </c>
      <c r="M40" s="9">
        <f t="shared" si="40"/>
        <v>9.4499999999999993</v>
      </c>
      <c r="N40" s="10"/>
      <c r="O40" s="9">
        <v>9.51</v>
      </c>
      <c r="P40" s="10"/>
      <c r="Q40" s="10"/>
      <c r="R40" s="47"/>
      <c r="S40" s="44"/>
      <c r="T40" s="20"/>
      <c r="U40" s="65"/>
      <c r="V40" s="65"/>
      <c r="W40" s="65"/>
    </row>
    <row r="41" spans="1:23" ht="15.6" customHeight="1" thickBot="1" x14ac:dyDescent="0.25">
      <c r="A41" s="67">
        <v>539</v>
      </c>
      <c r="B41" s="67" t="s">
        <v>11</v>
      </c>
      <c r="C41" s="74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9"/>
      <c r="S41" s="70"/>
      <c r="T41" s="3"/>
      <c r="U41" s="65"/>
      <c r="V41" s="65"/>
      <c r="W41" s="65"/>
    </row>
    <row r="42" spans="1:23" ht="15.6" customHeight="1" x14ac:dyDescent="0.2">
      <c r="A42" s="73"/>
      <c r="B42" s="33" t="s">
        <v>5</v>
      </c>
      <c r="C42" s="34"/>
      <c r="D42" s="31">
        <v>0</v>
      </c>
      <c r="E42" s="31">
        <v>0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8</v>
      </c>
      <c r="M42" s="31">
        <v>1</v>
      </c>
      <c r="N42" s="31">
        <v>3</v>
      </c>
      <c r="O42" s="31">
        <v>0</v>
      </c>
      <c r="P42" s="31">
        <v>3</v>
      </c>
      <c r="Q42" s="31">
        <v>1</v>
      </c>
      <c r="R42" s="40">
        <v>1</v>
      </c>
      <c r="S42" s="41" t="s">
        <v>6</v>
      </c>
      <c r="T42" s="61"/>
      <c r="U42" s="65"/>
      <c r="V42" s="65"/>
      <c r="W42" s="65"/>
    </row>
    <row r="43" spans="1:23" ht="15.6" customHeight="1" x14ac:dyDescent="0.2">
      <c r="A43" s="35">
        <v>10.029999999999999</v>
      </c>
      <c r="B43" s="36" t="s">
        <v>7</v>
      </c>
      <c r="C43" s="25">
        <v>1</v>
      </c>
      <c r="D43" s="4">
        <v>0</v>
      </c>
      <c r="E43" s="4">
        <v>2</v>
      </c>
      <c r="F43" s="4">
        <v>0</v>
      </c>
      <c r="G43" s="4">
        <v>0</v>
      </c>
      <c r="H43" s="4">
        <v>0</v>
      </c>
      <c r="I43" s="4">
        <v>2</v>
      </c>
      <c r="J43" s="4">
        <v>7</v>
      </c>
      <c r="K43" s="4">
        <v>1</v>
      </c>
      <c r="L43" s="4">
        <v>2</v>
      </c>
      <c r="M43" s="4">
        <v>0</v>
      </c>
      <c r="N43" s="4">
        <v>3</v>
      </c>
      <c r="O43" s="4">
        <v>0</v>
      </c>
      <c r="P43" s="4">
        <v>0</v>
      </c>
      <c r="Q43" s="4">
        <v>0</v>
      </c>
      <c r="R43" s="24"/>
      <c r="S43" s="42">
        <f t="shared" ref="S43" si="41">SUM(C43:Q43)</f>
        <v>18</v>
      </c>
      <c r="T43" s="19"/>
      <c r="U43" s="65"/>
      <c r="V43" s="65"/>
      <c r="W43" s="65"/>
    </row>
    <row r="44" spans="1:23" ht="15.6" customHeight="1" x14ac:dyDescent="0.2">
      <c r="A44" s="94" t="s">
        <v>47</v>
      </c>
      <c r="B44" s="36" t="s">
        <v>8</v>
      </c>
      <c r="C44" s="25">
        <f t="shared" ref="C44" si="42">C43</f>
        <v>1</v>
      </c>
      <c r="D44" s="5">
        <f t="shared" ref="D44:Q44" si="43">C44-D42+D43</f>
        <v>1</v>
      </c>
      <c r="E44" s="5">
        <f t="shared" si="43"/>
        <v>3</v>
      </c>
      <c r="F44" s="5">
        <f t="shared" si="43"/>
        <v>3</v>
      </c>
      <c r="G44" s="5">
        <f t="shared" si="43"/>
        <v>2</v>
      </c>
      <c r="H44" s="5">
        <f t="shared" si="43"/>
        <v>2</v>
      </c>
      <c r="I44" s="5">
        <f t="shared" si="43"/>
        <v>4</v>
      </c>
      <c r="J44" s="5">
        <f t="shared" si="43"/>
        <v>11</v>
      </c>
      <c r="K44" s="5">
        <f t="shared" si="43"/>
        <v>12</v>
      </c>
      <c r="L44" s="5">
        <f t="shared" si="43"/>
        <v>6</v>
      </c>
      <c r="M44" s="5">
        <f t="shared" si="43"/>
        <v>5</v>
      </c>
      <c r="N44" s="5">
        <f t="shared" si="43"/>
        <v>5</v>
      </c>
      <c r="O44" s="5">
        <f t="shared" si="43"/>
        <v>5</v>
      </c>
      <c r="P44" s="5">
        <f t="shared" si="43"/>
        <v>2</v>
      </c>
      <c r="Q44" s="5">
        <f t="shared" si="43"/>
        <v>1</v>
      </c>
      <c r="R44" s="43">
        <f t="shared" ref="R44" si="44">Q44-R42</f>
        <v>0</v>
      </c>
      <c r="S44" s="44"/>
      <c r="T44" s="3">
        <f t="shared" ref="T44" si="45">MAX(C44:R44)</f>
        <v>12</v>
      </c>
      <c r="U44" s="65"/>
      <c r="V44" s="65"/>
      <c r="W44" s="65"/>
    </row>
    <row r="45" spans="1:23" ht="15.6" customHeight="1" x14ac:dyDescent="0.2">
      <c r="A45" s="95"/>
      <c r="B45" s="36" t="s">
        <v>9</v>
      </c>
      <c r="C45" s="37"/>
      <c r="D45" s="6"/>
      <c r="E45" s="7">
        <v>10.050000000000001</v>
      </c>
      <c r="F45" s="6"/>
      <c r="G45" s="6"/>
      <c r="H45" s="6"/>
      <c r="I45" s="8">
        <v>10.08</v>
      </c>
      <c r="J45" s="6"/>
      <c r="K45" s="6"/>
      <c r="L45" s="8">
        <v>10.15</v>
      </c>
      <c r="M45" s="8">
        <v>10.17</v>
      </c>
      <c r="N45" s="6"/>
      <c r="O45" s="8">
        <v>10.210000000000001</v>
      </c>
      <c r="P45" s="6"/>
      <c r="Q45" s="6"/>
      <c r="R45" s="45">
        <v>10.27</v>
      </c>
      <c r="S45" s="46">
        <v>24</v>
      </c>
      <c r="T45" s="19"/>
      <c r="U45" s="65"/>
      <c r="V45" s="65"/>
      <c r="W45" s="65"/>
    </row>
    <row r="46" spans="1:23" ht="15.6" customHeight="1" x14ac:dyDescent="0.2">
      <c r="A46" s="96"/>
      <c r="B46" s="38" t="s">
        <v>10</v>
      </c>
      <c r="C46" s="39">
        <v>10.029999999999999</v>
      </c>
      <c r="D46" s="10"/>
      <c r="E46" s="9">
        <f t="shared" ref="E46" si="46">E45</f>
        <v>10.050000000000001</v>
      </c>
      <c r="F46" s="10"/>
      <c r="G46" s="10"/>
      <c r="H46" s="10"/>
      <c r="I46" s="9">
        <f t="shared" ref="I46" si="47">I45</f>
        <v>10.08</v>
      </c>
      <c r="J46" s="10"/>
      <c r="K46" s="10"/>
      <c r="L46" s="9">
        <f t="shared" ref="L46:M46" si="48">L45</f>
        <v>10.15</v>
      </c>
      <c r="M46" s="9">
        <f t="shared" si="48"/>
        <v>10.17</v>
      </c>
      <c r="N46" s="10"/>
      <c r="O46" s="9">
        <v>10.220000000000001</v>
      </c>
      <c r="P46" s="10"/>
      <c r="Q46" s="10"/>
      <c r="R46" s="47"/>
      <c r="S46" s="44"/>
      <c r="T46" s="20"/>
      <c r="U46" s="65"/>
      <c r="V46" s="65"/>
      <c r="W46" s="65"/>
    </row>
    <row r="47" spans="1:23" ht="15.6" customHeight="1" thickBot="1" x14ac:dyDescent="0.25">
      <c r="A47" s="67">
        <v>530</v>
      </c>
      <c r="B47" s="67" t="s">
        <v>11</v>
      </c>
      <c r="C47" s="74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3"/>
      <c r="U47" s="65"/>
      <c r="V47" s="65"/>
      <c r="W47" s="65"/>
    </row>
    <row r="48" spans="1:23" ht="15.6" customHeight="1" x14ac:dyDescent="0.2">
      <c r="A48" s="73"/>
      <c r="B48" s="33" t="s">
        <v>5</v>
      </c>
      <c r="C48" s="34"/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3</v>
      </c>
      <c r="L48" s="31">
        <v>4</v>
      </c>
      <c r="M48" s="31">
        <v>5</v>
      </c>
      <c r="N48" s="31">
        <v>1</v>
      </c>
      <c r="O48" s="31">
        <v>3</v>
      </c>
      <c r="P48" s="31">
        <v>1</v>
      </c>
      <c r="Q48" s="31">
        <v>2</v>
      </c>
      <c r="R48" s="40">
        <v>0</v>
      </c>
      <c r="S48" s="41" t="s">
        <v>6</v>
      </c>
      <c r="T48" s="61"/>
      <c r="U48" s="65"/>
      <c r="V48" s="65"/>
      <c r="W48" s="65"/>
    </row>
    <row r="49" spans="1:23" ht="15.6" customHeight="1" x14ac:dyDescent="0.2">
      <c r="A49" s="35">
        <v>10.33</v>
      </c>
      <c r="B49" s="36" t="s">
        <v>7</v>
      </c>
      <c r="C49" s="25">
        <v>0</v>
      </c>
      <c r="D49" s="4">
        <v>11</v>
      </c>
      <c r="E49" s="4">
        <v>1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3</v>
      </c>
      <c r="M49" s="4">
        <v>2</v>
      </c>
      <c r="N49" s="4">
        <v>0</v>
      </c>
      <c r="O49" s="4">
        <v>0</v>
      </c>
      <c r="P49" s="4">
        <v>0</v>
      </c>
      <c r="Q49" s="4">
        <v>0</v>
      </c>
      <c r="R49" s="24"/>
      <c r="S49" s="42">
        <f>SUM(C49:Q49)</f>
        <v>19</v>
      </c>
      <c r="T49" s="19"/>
      <c r="U49" s="65"/>
      <c r="V49" s="65"/>
      <c r="W49" s="65"/>
    </row>
    <row r="50" spans="1:23" ht="15.6" customHeight="1" x14ac:dyDescent="0.2">
      <c r="A50" s="94" t="s">
        <v>47</v>
      </c>
      <c r="B50" s="36" t="s">
        <v>8</v>
      </c>
      <c r="C50" s="25">
        <f>C49</f>
        <v>0</v>
      </c>
      <c r="D50" s="5">
        <f t="shared" ref="D50" si="49">C50-D48+D49</f>
        <v>11</v>
      </c>
      <c r="E50" s="5">
        <f>D50-E48+E49</f>
        <v>12</v>
      </c>
      <c r="F50" s="5">
        <f t="shared" ref="F50:Q50" si="50">E50-F48+F49</f>
        <v>12</v>
      </c>
      <c r="G50" s="5">
        <f t="shared" si="50"/>
        <v>12</v>
      </c>
      <c r="H50" s="5">
        <f t="shared" si="50"/>
        <v>13</v>
      </c>
      <c r="I50" s="5">
        <f t="shared" si="50"/>
        <v>13</v>
      </c>
      <c r="J50" s="5">
        <f t="shared" si="50"/>
        <v>14</v>
      </c>
      <c r="K50" s="5">
        <f t="shared" si="50"/>
        <v>11</v>
      </c>
      <c r="L50" s="5">
        <f t="shared" si="50"/>
        <v>10</v>
      </c>
      <c r="M50" s="5">
        <f t="shared" si="50"/>
        <v>7</v>
      </c>
      <c r="N50" s="5">
        <f t="shared" si="50"/>
        <v>6</v>
      </c>
      <c r="O50" s="5">
        <f t="shared" si="50"/>
        <v>3</v>
      </c>
      <c r="P50" s="5">
        <f t="shared" si="50"/>
        <v>2</v>
      </c>
      <c r="Q50" s="5">
        <f t="shared" si="50"/>
        <v>0</v>
      </c>
      <c r="R50" s="43">
        <f>Q50-R48</f>
        <v>0</v>
      </c>
      <c r="S50" s="44"/>
      <c r="T50" s="3">
        <f>MAX(C50:R50)</f>
        <v>14</v>
      </c>
      <c r="U50" s="65"/>
      <c r="V50" s="65"/>
      <c r="W50" s="65"/>
    </row>
    <row r="51" spans="1:23" ht="15.6" customHeight="1" x14ac:dyDescent="0.2">
      <c r="A51" s="95"/>
      <c r="B51" s="36" t="s">
        <v>9</v>
      </c>
      <c r="C51" s="37"/>
      <c r="D51" s="6"/>
      <c r="E51" s="7">
        <v>10.36</v>
      </c>
      <c r="F51" s="6"/>
      <c r="G51" s="6"/>
      <c r="H51" s="6"/>
      <c r="I51" s="8">
        <v>10.4</v>
      </c>
      <c r="J51" s="6"/>
      <c r="K51" s="6"/>
      <c r="L51" s="8">
        <v>10.44</v>
      </c>
      <c r="M51" s="8">
        <v>10.47</v>
      </c>
      <c r="N51" s="6"/>
      <c r="O51" s="8">
        <v>10.52</v>
      </c>
      <c r="P51" s="6"/>
      <c r="Q51" s="6"/>
      <c r="R51" s="45">
        <v>10.57</v>
      </c>
      <c r="S51" s="46">
        <v>24</v>
      </c>
      <c r="T51" s="19"/>
      <c r="U51" s="65"/>
      <c r="V51" s="65"/>
      <c r="W51" s="65"/>
    </row>
    <row r="52" spans="1:23" ht="15.6" customHeight="1" x14ac:dyDescent="0.2">
      <c r="A52" s="96"/>
      <c r="B52" s="38" t="s">
        <v>10</v>
      </c>
      <c r="C52" s="39">
        <v>10.33</v>
      </c>
      <c r="D52" s="10"/>
      <c r="E52" s="9">
        <f>E51</f>
        <v>10.36</v>
      </c>
      <c r="F52" s="10"/>
      <c r="G52" s="10"/>
      <c r="H52" s="10"/>
      <c r="I52" s="9">
        <f>I51</f>
        <v>10.4</v>
      </c>
      <c r="J52" s="10"/>
      <c r="K52" s="10"/>
      <c r="L52" s="9">
        <v>10.45</v>
      </c>
      <c r="M52" s="9">
        <v>10.48</v>
      </c>
      <c r="N52" s="10"/>
      <c r="O52" s="9">
        <f>O51</f>
        <v>10.52</v>
      </c>
      <c r="P52" s="10"/>
      <c r="Q52" s="10"/>
      <c r="R52" s="47"/>
      <c r="S52" s="44"/>
      <c r="T52" s="20"/>
      <c r="U52" s="65"/>
      <c r="V52" s="65"/>
      <c r="W52" s="65"/>
    </row>
    <row r="53" spans="1:23" ht="15.6" customHeight="1" thickBot="1" x14ac:dyDescent="0.25">
      <c r="A53" s="67">
        <v>539</v>
      </c>
      <c r="B53" s="67" t="s">
        <v>11</v>
      </c>
      <c r="C53" s="74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9"/>
      <c r="S53" s="70"/>
      <c r="T53" s="3"/>
      <c r="U53" s="65"/>
      <c r="V53" s="65"/>
      <c r="W53" s="65"/>
    </row>
    <row r="54" spans="1:23" ht="15.6" customHeight="1" x14ac:dyDescent="0.2">
      <c r="A54" s="73"/>
      <c r="B54" s="33" t="s">
        <v>5</v>
      </c>
      <c r="C54" s="34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3</v>
      </c>
      <c r="L54" s="31">
        <v>10</v>
      </c>
      <c r="M54" s="31">
        <v>1</v>
      </c>
      <c r="N54" s="31">
        <v>2</v>
      </c>
      <c r="O54" s="31">
        <v>1</v>
      </c>
      <c r="P54" s="31">
        <v>6</v>
      </c>
      <c r="Q54" s="31">
        <v>0</v>
      </c>
      <c r="R54" s="40">
        <v>1</v>
      </c>
      <c r="S54" s="41" t="s">
        <v>6</v>
      </c>
      <c r="T54" s="61"/>
      <c r="U54" s="65"/>
      <c r="V54" s="65"/>
      <c r="W54" s="65"/>
    </row>
    <row r="55" spans="1:23" ht="15.6" customHeight="1" x14ac:dyDescent="0.2">
      <c r="A55" s="35">
        <v>11.03</v>
      </c>
      <c r="B55" s="36" t="s">
        <v>7</v>
      </c>
      <c r="C55" s="25">
        <v>0</v>
      </c>
      <c r="D55" s="4">
        <v>2</v>
      </c>
      <c r="E55" s="4">
        <v>4</v>
      </c>
      <c r="F55" s="4">
        <v>4</v>
      </c>
      <c r="G55" s="4">
        <v>0</v>
      </c>
      <c r="H55" s="4">
        <v>0</v>
      </c>
      <c r="I55" s="4">
        <v>0</v>
      </c>
      <c r="J55" s="4">
        <v>5</v>
      </c>
      <c r="K55" s="4">
        <v>3</v>
      </c>
      <c r="L55" s="4">
        <v>6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24"/>
      <c r="S55" s="42">
        <f t="shared" ref="S55" si="51">SUM(C55:Q55)</f>
        <v>24</v>
      </c>
      <c r="T55" s="19"/>
      <c r="U55" s="65"/>
      <c r="V55" s="65"/>
      <c r="W55" s="65"/>
    </row>
    <row r="56" spans="1:23" ht="15.6" customHeight="1" x14ac:dyDescent="0.2">
      <c r="A56" s="94" t="s">
        <v>47</v>
      </c>
      <c r="B56" s="36" t="s">
        <v>8</v>
      </c>
      <c r="C56" s="25">
        <f t="shared" ref="C56" si="52">C55</f>
        <v>0</v>
      </c>
      <c r="D56" s="5">
        <f t="shared" ref="D56:Q56" si="53">C56-D54+D55</f>
        <v>2</v>
      </c>
      <c r="E56" s="5">
        <f t="shared" si="53"/>
        <v>6</v>
      </c>
      <c r="F56" s="5">
        <f t="shared" si="53"/>
        <v>10</v>
      </c>
      <c r="G56" s="5">
        <f t="shared" si="53"/>
        <v>10</v>
      </c>
      <c r="H56" s="5">
        <f t="shared" si="53"/>
        <v>10</v>
      </c>
      <c r="I56" s="5">
        <f t="shared" si="53"/>
        <v>10</v>
      </c>
      <c r="J56" s="5">
        <f t="shared" si="53"/>
        <v>15</v>
      </c>
      <c r="K56" s="5">
        <f t="shared" si="53"/>
        <v>15</v>
      </c>
      <c r="L56" s="5">
        <f t="shared" si="53"/>
        <v>11</v>
      </c>
      <c r="M56" s="5">
        <f t="shared" si="53"/>
        <v>10</v>
      </c>
      <c r="N56" s="5">
        <f t="shared" si="53"/>
        <v>8</v>
      </c>
      <c r="O56" s="5">
        <f t="shared" si="53"/>
        <v>7</v>
      </c>
      <c r="P56" s="5">
        <f t="shared" si="53"/>
        <v>1</v>
      </c>
      <c r="Q56" s="5">
        <f t="shared" si="53"/>
        <v>1</v>
      </c>
      <c r="R56" s="43">
        <f t="shared" ref="R56" si="54">Q56-R54</f>
        <v>0</v>
      </c>
      <c r="S56" s="44"/>
      <c r="T56" s="3">
        <f t="shared" ref="T56" si="55">MAX(C56:R56)</f>
        <v>15</v>
      </c>
      <c r="U56" s="65"/>
      <c r="V56" s="65"/>
      <c r="W56" s="65"/>
    </row>
    <row r="57" spans="1:23" ht="15.6" customHeight="1" x14ac:dyDescent="0.2">
      <c r="A57" s="95"/>
      <c r="B57" s="36" t="s">
        <v>9</v>
      </c>
      <c r="C57" s="37"/>
      <c r="D57" s="6"/>
      <c r="E57" s="7">
        <v>11.05</v>
      </c>
      <c r="F57" s="6"/>
      <c r="G57" s="6"/>
      <c r="H57" s="6"/>
      <c r="I57" s="8">
        <v>11.08</v>
      </c>
      <c r="J57" s="6"/>
      <c r="K57" s="6"/>
      <c r="L57" s="8">
        <v>11.15</v>
      </c>
      <c r="M57" s="8">
        <v>11.17</v>
      </c>
      <c r="N57" s="6"/>
      <c r="O57" s="8">
        <v>11.22</v>
      </c>
      <c r="P57" s="6"/>
      <c r="Q57" s="6"/>
      <c r="R57" s="45">
        <v>11.27</v>
      </c>
      <c r="S57" s="46">
        <v>24</v>
      </c>
      <c r="T57" s="19"/>
      <c r="U57" s="65"/>
      <c r="V57" s="65"/>
      <c r="W57" s="65"/>
    </row>
    <row r="58" spans="1:23" ht="15.6" customHeight="1" x14ac:dyDescent="0.2">
      <c r="A58" s="96"/>
      <c r="B58" s="38" t="s">
        <v>10</v>
      </c>
      <c r="C58" s="39">
        <v>11.03</v>
      </c>
      <c r="D58" s="10"/>
      <c r="E58" s="9">
        <f t="shared" ref="E58" si="56">E57</f>
        <v>11.05</v>
      </c>
      <c r="F58" s="10"/>
      <c r="G58" s="10"/>
      <c r="H58" s="10"/>
      <c r="I58" s="9">
        <v>11.09</v>
      </c>
      <c r="J58" s="10"/>
      <c r="K58" s="10"/>
      <c r="L58" s="9">
        <f t="shared" ref="L58" si="57">L57</f>
        <v>11.15</v>
      </c>
      <c r="M58" s="9">
        <v>11.18</v>
      </c>
      <c r="N58" s="10"/>
      <c r="O58" s="9">
        <f t="shared" ref="O58" si="58">O57</f>
        <v>11.22</v>
      </c>
      <c r="P58" s="10"/>
      <c r="Q58" s="10"/>
      <c r="R58" s="47"/>
      <c r="S58" s="44"/>
      <c r="T58" s="20"/>
      <c r="U58" s="65"/>
      <c r="V58" s="65"/>
      <c r="W58" s="65"/>
    </row>
    <row r="59" spans="1:23" ht="15.6" customHeight="1" thickBot="1" x14ac:dyDescent="0.25">
      <c r="A59" s="67">
        <v>530</v>
      </c>
      <c r="B59" s="67" t="s">
        <v>11</v>
      </c>
      <c r="C59" s="74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9"/>
      <c r="S59" s="70"/>
      <c r="T59" s="3"/>
      <c r="U59" s="65"/>
      <c r="V59" s="65"/>
      <c r="W59" s="65"/>
    </row>
    <row r="60" spans="1:23" ht="15.6" customHeight="1" x14ac:dyDescent="0.2">
      <c r="A60" s="73"/>
      <c r="B60" s="33" t="s">
        <v>5</v>
      </c>
      <c r="C60" s="34"/>
      <c r="D60" s="31">
        <v>0</v>
      </c>
      <c r="E60" s="31">
        <v>0</v>
      </c>
      <c r="F60" s="31">
        <v>0</v>
      </c>
      <c r="G60" s="31">
        <v>0</v>
      </c>
      <c r="H60" s="31">
        <v>2</v>
      </c>
      <c r="I60" s="31">
        <v>0</v>
      </c>
      <c r="J60" s="31">
        <v>0</v>
      </c>
      <c r="K60" s="31">
        <v>2</v>
      </c>
      <c r="L60" s="31">
        <v>5</v>
      </c>
      <c r="M60" s="31">
        <v>0</v>
      </c>
      <c r="N60" s="31">
        <v>0</v>
      </c>
      <c r="O60" s="31">
        <v>1</v>
      </c>
      <c r="P60" s="31">
        <v>7</v>
      </c>
      <c r="Q60" s="31">
        <v>3</v>
      </c>
      <c r="R60" s="40">
        <v>2</v>
      </c>
      <c r="S60" s="41" t="s">
        <v>6</v>
      </c>
      <c r="T60" s="61"/>
      <c r="U60" s="65"/>
      <c r="V60" s="65"/>
      <c r="W60" s="65"/>
    </row>
    <row r="61" spans="1:23" ht="15.6" customHeight="1" x14ac:dyDescent="0.2">
      <c r="A61" s="35">
        <v>11.33</v>
      </c>
      <c r="B61" s="36" t="s">
        <v>7</v>
      </c>
      <c r="C61" s="25">
        <v>7</v>
      </c>
      <c r="D61" s="4">
        <v>0</v>
      </c>
      <c r="E61" s="4">
        <v>1</v>
      </c>
      <c r="F61" s="4">
        <v>0</v>
      </c>
      <c r="G61" s="4">
        <v>0</v>
      </c>
      <c r="H61" s="4">
        <v>0</v>
      </c>
      <c r="I61" s="4">
        <v>1</v>
      </c>
      <c r="J61" s="4">
        <v>1</v>
      </c>
      <c r="K61" s="4">
        <v>1</v>
      </c>
      <c r="L61" s="4">
        <v>4</v>
      </c>
      <c r="M61" s="4">
        <v>7</v>
      </c>
      <c r="N61" s="4">
        <v>0</v>
      </c>
      <c r="O61" s="4">
        <v>0</v>
      </c>
      <c r="P61" s="4">
        <v>0</v>
      </c>
      <c r="Q61" s="4">
        <v>0</v>
      </c>
      <c r="R61" s="24"/>
      <c r="S61" s="42">
        <f t="shared" ref="S61" si="59">SUM(C61:Q61)</f>
        <v>22</v>
      </c>
      <c r="T61" s="19"/>
      <c r="U61" s="65"/>
      <c r="V61" s="65"/>
      <c r="W61" s="65"/>
    </row>
    <row r="62" spans="1:23" ht="15.6" customHeight="1" x14ac:dyDescent="0.2">
      <c r="A62" s="94" t="s">
        <v>47</v>
      </c>
      <c r="B62" s="36" t="s">
        <v>8</v>
      </c>
      <c r="C62" s="25">
        <f t="shared" ref="C62" si="60">C61</f>
        <v>7</v>
      </c>
      <c r="D62" s="5">
        <f t="shared" ref="D62:Q62" si="61">C62-D60+D61</f>
        <v>7</v>
      </c>
      <c r="E62" s="5">
        <f t="shared" si="61"/>
        <v>8</v>
      </c>
      <c r="F62" s="5">
        <f t="shared" si="61"/>
        <v>8</v>
      </c>
      <c r="G62" s="5">
        <f t="shared" si="61"/>
        <v>8</v>
      </c>
      <c r="H62" s="5">
        <f t="shared" si="61"/>
        <v>6</v>
      </c>
      <c r="I62" s="5">
        <f t="shared" si="61"/>
        <v>7</v>
      </c>
      <c r="J62" s="5">
        <f t="shared" si="61"/>
        <v>8</v>
      </c>
      <c r="K62" s="5">
        <f t="shared" si="61"/>
        <v>7</v>
      </c>
      <c r="L62" s="5">
        <f t="shared" si="61"/>
        <v>6</v>
      </c>
      <c r="M62" s="5">
        <f t="shared" si="61"/>
        <v>13</v>
      </c>
      <c r="N62" s="5">
        <f t="shared" si="61"/>
        <v>13</v>
      </c>
      <c r="O62" s="5">
        <f t="shared" si="61"/>
        <v>12</v>
      </c>
      <c r="P62" s="5">
        <f t="shared" si="61"/>
        <v>5</v>
      </c>
      <c r="Q62" s="5">
        <f t="shared" si="61"/>
        <v>2</v>
      </c>
      <c r="R62" s="43">
        <f t="shared" ref="R62" si="62">Q62-R60</f>
        <v>0</v>
      </c>
      <c r="S62" s="44"/>
      <c r="T62" s="3">
        <f t="shared" ref="T62" si="63">MAX(C62:R62)</f>
        <v>13</v>
      </c>
      <c r="U62" s="65"/>
      <c r="V62" s="65"/>
      <c r="W62" s="65"/>
    </row>
    <row r="63" spans="1:23" ht="15.6" customHeight="1" x14ac:dyDescent="0.2">
      <c r="A63" s="95"/>
      <c r="B63" s="36" t="s">
        <v>9</v>
      </c>
      <c r="C63" s="37"/>
      <c r="D63" s="6"/>
      <c r="E63" s="7">
        <v>11.35</v>
      </c>
      <c r="F63" s="6"/>
      <c r="G63" s="6"/>
      <c r="H63" s="6"/>
      <c r="I63" s="8">
        <v>11.39</v>
      </c>
      <c r="J63" s="6"/>
      <c r="K63" s="6"/>
      <c r="L63" s="8">
        <v>11.44</v>
      </c>
      <c r="M63" s="8">
        <v>11.47</v>
      </c>
      <c r="N63" s="6"/>
      <c r="O63" s="8">
        <v>11.51</v>
      </c>
      <c r="P63" s="6"/>
      <c r="Q63" s="6"/>
      <c r="R63" s="45">
        <v>11.57</v>
      </c>
      <c r="S63" s="46">
        <v>24</v>
      </c>
      <c r="T63" s="19"/>
      <c r="U63" s="65"/>
      <c r="V63" s="65"/>
      <c r="W63" s="65"/>
    </row>
    <row r="64" spans="1:23" ht="15.6" customHeight="1" x14ac:dyDescent="0.2">
      <c r="A64" s="96"/>
      <c r="B64" s="38" t="s">
        <v>10</v>
      </c>
      <c r="C64" s="39">
        <v>11.33</v>
      </c>
      <c r="D64" s="10"/>
      <c r="E64" s="9">
        <f t="shared" ref="E64" si="64">E63</f>
        <v>11.35</v>
      </c>
      <c r="F64" s="10"/>
      <c r="G64" s="10"/>
      <c r="H64" s="10"/>
      <c r="I64" s="9">
        <f t="shared" ref="I64" si="65">I63</f>
        <v>11.39</v>
      </c>
      <c r="J64" s="10"/>
      <c r="K64" s="10"/>
      <c r="L64" s="9">
        <f t="shared" ref="L64:M64" si="66">L63</f>
        <v>11.44</v>
      </c>
      <c r="M64" s="9">
        <f t="shared" si="66"/>
        <v>11.47</v>
      </c>
      <c r="N64" s="10"/>
      <c r="O64" s="9">
        <f t="shared" ref="O64" si="67">O63</f>
        <v>11.51</v>
      </c>
      <c r="P64" s="10"/>
      <c r="Q64" s="10"/>
      <c r="R64" s="47"/>
      <c r="S64" s="44"/>
      <c r="T64" s="20"/>
      <c r="U64" s="65"/>
      <c r="V64" s="65"/>
      <c r="W64" s="65"/>
    </row>
    <row r="65" spans="1:23" ht="15.6" customHeight="1" thickBot="1" x14ac:dyDescent="0.25">
      <c r="A65" s="67">
        <v>539</v>
      </c>
      <c r="B65" s="67" t="s">
        <v>11</v>
      </c>
      <c r="C65" s="74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9"/>
      <c r="S65" s="70"/>
      <c r="T65" s="3"/>
      <c r="U65" s="65"/>
      <c r="V65" s="65"/>
      <c r="W65" s="65"/>
    </row>
    <row r="66" spans="1:23" ht="15.6" customHeight="1" x14ac:dyDescent="0.2">
      <c r="A66" s="73"/>
      <c r="B66" s="33" t="s">
        <v>5</v>
      </c>
      <c r="C66" s="34"/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5</v>
      </c>
      <c r="L66" s="31">
        <v>6</v>
      </c>
      <c r="M66" s="31">
        <v>3</v>
      </c>
      <c r="N66" s="31">
        <v>6</v>
      </c>
      <c r="O66" s="31">
        <v>1</v>
      </c>
      <c r="P66" s="31">
        <v>3</v>
      </c>
      <c r="Q66" s="31">
        <v>2</v>
      </c>
      <c r="R66" s="40">
        <v>3</v>
      </c>
      <c r="S66" s="41" t="s">
        <v>6</v>
      </c>
      <c r="T66" s="61"/>
      <c r="U66" s="65"/>
      <c r="V66" s="65"/>
      <c r="W66" s="65"/>
    </row>
    <row r="67" spans="1:23" ht="15.6" customHeight="1" x14ac:dyDescent="0.2">
      <c r="A67" s="35">
        <v>12.03</v>
      </c>
      <c r="B67" s="36" t="s">
        <v>7</v>
      </c>
      <c r="C67" s="25">
        <v>1</v>
      </c>
      <c r="D67" s="4">
        <v>0</v>
      </c>
      <c r="E67" s="4">
        <v>4</v>
      </c>
      <c r="F67" s="4">
        <v>4</v>
      </c>
      <c r="G67" s="4">
        <v>1</v>
      </c>
      <c r="H67" s="4">
        <v>0</v>
      </c>
      <c r="I67" s="4">
        <v>0</v>
      </c>
      <c r="J67" s="4">
        <v>3</v>
      </c>
      <c r="K67" s="4">
        <v>3</v>
      </c>
      <c r="L67" s="4">
        <v>4</v>
      </c>
      <c r="M67" s="4">
        <v>9</v>
      </c>
      <c r="N67" s="4">
        <v>0</v>
      </c>
      <c r="O67" s="4">
        <v>0</v>
      </c>
      <c r="P67" s="4">
        <v>0</v>
      </c>
      <c r="Q67" s="4">
        <v>0</v>
      </c>
      <c r="R67" s="24"/>
      <c r="S67" s="42">
        <f t="shared" ref="S67" si="68">SUM(C67:Q67)</f>
        <v>29</v>
      </c>
      <c r="T67" s="19"/>
      <c r="U67" s="65"/>
      <c r="V67" s="65"/>
      <c r="W67" s="65"/>
    </row>
    <row r="68" spans="1:23" ht="15.6" customHeight="1" x14ac:dyDescent="0.2">
      <c r="A68" s="94" t="s">
        <v>47</v>
      </c>
      <c r="B68" s="36" t="s">
        <v>8</v>
      </c>
      <c r="C68" s="25">
        <f t="shared" ref="C68" si="69">C67</f>
        <v>1</v>
      </c>
      <c r="D68" s="5">
        <f t="shared" ref="D68:Q68" si="70">C68-D66+D67</f>
        <v>1</v>
      </c>
      <c r="E68" s="5">
        <f t="shared" si="70"/>
        <v>5</v>
      </c>
      <c r="F68" s="5">
        <f t="shared" si="70"/>
        <v>9</v>
      </c>
      <c r="G68" s="5">
        <f t="shared" si="70"/>
        <v>10</v>
      </c>
      <c r="H68" s="5">
        <f t="shared" si="70"/>
        <v>10</v>
      </c>
      <c r="I68" s="5">
        <f t="shared" si="70"/>
        <v>10</v>
      </c>
      <c r="J68" s="5">
        <f t="shared" si="70"/>
        <v>13</v>
      </c>
      <c r="K68" s="5">
        <f t="shared" si="70"/>
        <v>11</v>
      </c>
      <c r="L68" s="5">
        <f t="shared" si="70"/>
        <v>9</v>
      </c>
      <c r="M68" s="5">
        <f t="shared" si="70"/>
        <v>15</v>
      </c>
      <c r="N68" s="5">
        <f t="shared" si="70"/>
        <v>9</v>
      </c>
      <c r="O68" s="5">
        <f t="shared" si="70"/>
        <v>8</v>
      </c>
      <c r="P68" s="5">
        <f t="shared" si="70"/>
        <v>5</v>
      </c>
      <c r="Q68" s="5">
        <f t="shared" si="70"/>
        <v>3</v>
      </c>
      <c r="R68" s="43">
        <f t="shared" ref="R68" si="71">Q68-R66</f>
        <v>0</v>
      </c>
      <c r="S68" s="44"/>
      <c r="T68" s="3">
        <f t="shared" ref="T68" si="72">MAX(C68:R68)</f>
        <v>15</v>
      </c>
      <c r="U68" s="65"/>
      <c r="V68" s="65"/>
      <c r="W68" s="65"/>
    </row>
    <row r="69" spans="1:23" ht="15.6" customHeight="1" x14ac:dyDescent="0.2">
      <c r="A69" s="95"/>
      <c r="B69" s="36" t="s">
        <v>9</v>
      </c>
      <c r="C69" s="37"/>
      <c r="D69" s="6"/>
      <c r="E69" s="7">
        <v>12.05</v>
      </c>
      <c r="F69" s="6"/>
      <c r="G69" s="6"/>
      <c r="H69" s="6"/>
      <c r="I69" s="8">
        <v>12.09</v>
      </c>
      <c r="J69" s="6"/>
      <c r="K69" s="6"/>
      <c r="L69" s="8">
        <v>12.16</v>
      </c>
      <c r="M69" s="8">
        <v>12.19</v>
      </c>
      <c r="N69" s="6"/>
      <c r="O69" s="8">
        <v>12.22</v>
      </c>
      <c r="P69" s="6"/>
      <c r="Q69" s="6"/>
      <c r="R69" s="45">
        <v>12.27</v>
      </c>
      <c r="S69" s="46">
        <v>24</v>
      </c>
      <c r="T69" s="19"/>
      <c r="U69" s="65"/>
      <c r="V69" s="65"/>
      <c r="W69" s="65"/>
    </row>
    <row r="70" spans="1:23" ht="15.6" customHeight="1" x14ac:dyDescent="0.2">
      <c r="A70" s="96"/>
      <c r="B70" s="38" t="s">
        <v>10</v>
      </c>
      <c r="C70" s="39">
        <v>12.03</v>
      </c>
      <c r="D70" s="10"/>
      <c r="E70" s="9">
        <f t="shared" ref="E70" si="73">E69</f>
        <v>12.05</v>
      </c>
      <c r="F70" s="10"/>
      <c r="G70" s="10"/>
      <c r="H70" s="10"/>
      <c r="I70" s="9">
        <f t="shared" ref="I70" si="74">I69</f>
        <v>12.09</v>
      </c>
      <c r="J70" s="10"/>
      <c r="K70" s="10"/>
      <c r="L70" s="9">
        <f t="shared" ref="L70:M70" si="75">L69</f>
        <v>12.16</v>
      </c>
      <c r="M70" s="9">
        <f t="shared" si="75"/>
        <v>12.19</v>
      </c>
      <c r="N70" s="10"/>
      <c r="O70" s="9">
        <f t="shared" ref="O70" si="76">O69</f>
        <v>12.22</v>
      </c>
      <c r="P70" s="10"/>
      <c r="Q70" s="10"/>
      <c r="R70" s="47"/>
      <c r="S70" s="44"/>
      <c r="T70" s="20"/>
      <c r="U70" s="65"/>
      <c r="V70" s="65"/>
      <c r="W70" s="65"/>
    </row>
    <row r="71" spans="1:23" ht="15.6" customHeight="1" thickBot="1" x14ac:dyDescent="0.25">
      <c r="A71" s="67">
        <v>530</v>
      </c>
      <c r="B71" s="67" t="s">
        <v>11</v>
      </c>
      <c r="C71" s="74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/>
      <c r="T71" s="3"/>
      <c r="U71" s="65"/>
      <c r="V71" s="65"/>
      <c r="W71" s="65"/>
    </row>
    <row r="72" spans="1:23" ht="15.6" customHeight="1" x14ac:dyDescent="0.2">
      <c r="A72" s="73"/>
      <c r="B72" s="33" t="s">
        <v>5</v>
      </c>
      <c r="C72" s="34"/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1</v>
      </c>
      <c r="L72" s="31">
        <v>8</v>
      </c>
      <c r="M72" s="31">
        <v>1</v>
      </c>
      <c r="N72" s="31">
        <v>1</v>
      </c>
      <c r="O72" s="31">
        <v>4</v>
      </c>
      <c r="P72" s="31">
        <v>5</v>
      </c>
      <c r="Q72" s="31">
        <v>1</v>
      </c>
      <c r="R72" s="40">
        <v>2</v>
      </c>
      <c r="S72" s="41" t="s">
        <v>6</v>
      </c>
      <c r="T72" s="61"/>
      <c r="U72" s="65"/>
      <c r="V72" s="65"/>
      <c r="W72" s="65"/>
    </row>
    <row r="73" spans="1:23" ht="15.6" customHeight="1" x14ac:dyDescent="0.2">
      <c r="A73" s="35">
        <v>12.33</v>
      </c>
      <c r="B73" s="36" t="s">
        <v>7</v>
      </c>
      <c r="C73" s="25">
        <v>1</v>
      </c>
      <c r="D73" s="4">
        <v>1</v>
      </c>
      <c r="E73" s="4">
        <v>1</v>
      </c>
      <c r="F73" s="4">
        <v>1</v>
      </c>
      <c r="G73" s="4">
        <v>2</v>
      </c>
      <c r="H73" s="4">
        <v>1</v>
      </c>
      <c r="I73" s="4">
        <v>0</v>
      </c>
      <c r="J73" s="4">
        <v>5</v>
      </c>
      <c r="K73" s="4">
        <v>1</v>
      </c>
      <c r="L73" s="4">
        <v>4</v>
      </c>
      <c r="M73" s="4">
        <v>3</v>
      </c>
      <c r="N73" s="4">
        <v>3</v>
      </c>
      <c r="O73" s="4">
        <v>0</v>
      </c>
      <c r="P73" s="4">
        <v>0</v>
      </c>
      <c r="Q73" s="4">
        <v>0</v>
      </c>
      <c r="R73" s="24"/>
      <c r="S73" s="42">
        <f t="shared" ref="S73" si="77">SUM(C73:Q73)</f>
        <v>23</v>
      </c>
      <c r="T73" s="19"/>
      <c r="U73" s="65"/>
      <c r="V73" s="65"/>
      <c r="W73" s="65"/>
    </row>
    <row r="74" spans="1:23" ht="15.6" customHeight="1" x14ac:dyDescent="0.2">
      <c r="A74" s="94" t="s">
        <v>47</v>
      </c>
      <c r="B74" s="36" t="s">
        <v>8</v>
      </c>
      <c r="C74" s="25">
        <f t="shared" ref="C74" si="78">C73</f>
        <v>1</v>
      </c>
      <c r="D74" s="5">
        <f t="shared" ref="D74:Q74" si="79">C74-D72+D73</f>
        <v>2</v>
      </c>
      <c r="E74" s="5">
        <f t="shared" si="79"/>
        <v>3</v>
      </c>
      <c r="F74" s="5">
        <f t="shared" si="79"/>
        <v>4</v>
      </c>
      <c r="G74" s="5">
        <f t="shared" si="79"/>
        <v>6</v>
      </c>
      <c r="H74" s="5">
        <f t="shared" si="79"/>
        <v>7</v>
      </c>
      <c r="I74" s="5">
        <f t="shared" si="79"/>
        <v>7</v>
      </c>
      <c r="J74" s="5">
        <f t="shared" si="79"/>
        <v>12</v>
      </c>
      <c r="K74" s="5">
        <f t="shared" si="79"/>
        <v>12</v>
      </c>
      <c r="L74" s="5">
        <f t="shared" si="79"/>
        <v>8</v>
      </c>
      <c r="M74" s="5">
        <f t="shared" si="79"/>
        <v>10</v>
      </c>
      <c r="N74" s="5">
        <f t="shared" si="79"/>
        <v>12</v>
      </c>
      <c r="O74" s="5">
        <f t="shared" si="79"/>
        <v>8</v>
      </c>
      <c r="P74" s="5">
        <f t="shared" si="79"/>
        <v>3</v>
      </c>
      <c r="Q74" s="5">
        <f t="shared" si="79"/>
        <v>2</v>
      </c>
      <c r="R74" s="43">
        <f t="shared" ref="R74" si="80">Q74-R72</f>
        <v>0</v>
      </c>
      <c r="S74" s="44"/>
      <c r="T74" s="3">
        <f t="shared" ref="T74" si="81">MAX(C74:R74)</f>
        <v>12</v>
      </c>
      <c r="U74" s="65"/>
      <c r="V74" s="65"/>
      <c r="W74" s="65"/>
    </row>
    <row r="75" spans="1:23" ht="15.6" customHeight="1" x14ac:dyDescent="0.2">
      <c r="A75" s="95"/>
      <c r="B75" s="36" t="s">
        <v>9</v>
      </c>
      <c r="C75" s="37"/>
      <c r="D75" s="6"/>
      <c r="E75" s="7">
        <v>12.35</v>
      </c>
      <c r="F75" s="6"/>
      <c r="G75" s="6"/>
      <c r="H75" s="6"/>
      <c r="I75" s="8">
        <v>12.39</v>
      </c>
      <c r="J75" s="6"/>
      <c r="K75" s="6"/>
      <c r="L75" s="8">
        <v>12.45</v>
      </c>
      <c r="M75" s="8">
        <v>12.48</v>
      </c>
      <c r="N75" s="6"/>
      <c r="O75" s="8">
        <v>12.52</v>
      </c>
      <c r="P75" s="6"/>
      <c r="Q75" s="6"/>
      <c r="R75" s="45">
        <v>12.57</v>
      </c>
      <c r="S75" s="46">
        <v>24</v>
      </c>
      <c r="T75" s="19"/>
      <c r="U75" s="65"/>
      <c r="V75" s="65"/>
      <c r="W75" s="65"/>
    </row>
    <row r="76" spans="1:23" ht="15.6" customHeight="1" x14ac:dyDescent="0.2">
      <c r="A76" s="96"/>
      <c r="B76" s="38" t="s">
        <v>10</v>
      </c>
      <c r="C76" s="39">
        <v>12.33</v>
      </c>
      <c r="D76" s="10"/>
      <c r="E76" s="9">
        <v>12.36</v>
      </c>
      <c r="F76" s="10"/>
      <c r="G76" s="10"/>
      <c r="H76" s="10"/>
      <c r="I76" s="9">
        <f t="shared" ref="I76" si="82">I75</f>
        <v>12.39</v>
      </c>
      <c r="J76" s="10"/>
      <c r="K76" s="10"/>
      <c r="L76" s="9">
        <v>12.46</v>
      </c>
      <c r="M76" s="9">
        <f t="shared" ref="M76" si="83">M75</f>
        <v>12.48</v>
      </c>
      <c r="N76" s="10"/>
      <c r="O76" s="9">
        <f t="shared" ref="O76" si="84">O75</f>
        <v>12.52</v>
      </c>
      <c r="P76" s="10"/>
      <c r="Q76" s="10"/>
      <c r="R76" s="47"/>
      <c r="S76" s="44"/>
      <c r="T76" s="20"/>
      <c r="U76" s="65"/>
      <c r="V76" s="65"/>
      <c r="W76" s="65"/>
    </row>
    <row r="77" spans="1:23" ht="15.6" customHeight="1" thickBot="1" x14ac:dyDescent="0.25">
      <c r="A77" s="67">
        <v>539</v>
      </c>
      <c r="B77" s="67" t="s">
        <v>11</v>
      </c>
      <c r="C77" s="74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3"/>
      <c r="U77" s="65"/>
      <c r="V77" s="65"/>
      <c r="W77" s="65"/>
    </row>
    <row r="78" spans="1:23" ht="15.6" customHeight="1" x14ac:dyDescent="0.2">
      <c r="A78" s="73"/>
      <c r="B78" s="33" t="s">
        <v>5</v>
      </c>
      <c r="C78" s="34"/>
      <c r="D78" s="31">
        <v>1</v>
      </c>
      <c r="E78" s="31">
        <v>0</v>
      </c>
      <c r="F78" s="31">
        <v>0</v>
      </c>
      <c r="G78" s="31">
        <v>0</v>
      </c>
      <c r="H78" s="31">
        <v>2</v>
      </c>
      <c r="I78" s="31">
        <v>0</v>
      </c>
      <c r="J78" s="31">
        <v>0</v>
      </c>
      <c r="K78" s="31">
        <v>4</v>
      </c>
      <c r="L78" s="31">
        <v>12</v>
      </c>
      <c r="M78" s="31">
        <v>3</v>
      </c>
      <c r="N78" s="31">
        <v>0</v>
      </c>
      <c r="O78" s="31">
        <v>2</v>
      </c>
      <c r="P78" s="31">
        <v>6</v>
      </c>
      <c r="Q78" s="31">
        <v>2</v>
      </c>
      <c r="R78" s="40">
        <v>0</v>
      </c>
      <c r="S78" s="41" t="s">
        <v>6</v>
      </c>
      <c r="T78" s="61"/>
      <c r="U78" s="65"/>
      <c r="V78" s="65"/>
      <c r="W78" s="65"/>
    </row>
    <row r="79" spans="1:23" ht="15.6" customHeight="1" x14ac:dyDescent="0.2">
      <c r="A79" s="35">
        <v>13.03</v>
      </c>
      <c r="B79" s="36" t="s">
        <v>7</v>
      </c>
      <c r="C79" s="25">
        <v>2</v>
      </c>
      <c r="D79" s="4">
        <v>5</v>
      </c>
      <c r="E79" s="4">
        <v>0</v>
      </c>
      <c r="F79" s="4">
        <v>3</v>
      </c>
      <c r="G79" s="4">
        <v>8</v>
      </c>
      <c r="H79" s="4">
        <v>0</v>
      </c>
      <c r="I79" s="4">
        <v>0</v>
      </c>
      <c r="J79" s="4">
        <v>2</v>
      </c>
      <c r="K79" s="4">
        <v>3</v>
      </c>
      <c r="L79" s="4">
        <v>6</v>
      </c>
      <c r="M79" s="4">
        <v>3</v>
      </c>
      <c r="N79" s="4">
        <v>0</v>
      </c>
      <c r="O79" s="4">
        <v>0</v>
      </c>
      <c r="P79" s="4">
        <v>0</v>
      </c>
      <c r="Q79" s="4">
        <v>0</v>
      </c>
      <c r="R79" s="24"/>
      <c r="S79" s="42">
        <f t="shared" ref="S79" si="85">SUM(C79:Q79)</f>
        <v>32</v>
      </c>
      <c r="T79" s="19"/>
      <c r="U79" s="65"/>
      <c r="V79" s="65"/>
      <c r="W79" s="65"/>
    </row>
    <row r="80" spans="1:23" ht="15.6" customHeight="1" x14ac:dyDescent="0.2">
      <c r="A80" s="94" t="s">
        <v>47</v>
      </c>
      <c r="B80" s="36" t="s">
        <v>8</v>
      </c>
      <c r="C80" s="25">
        <f t="shared" ref="C80" si="86">C79</f>
        <v>2</v>
      </c>
      <c r="D80" s="5">
        <f t="shared" ref="D80:Q80" si="87">C80-D78+D79</f>
        <v>6</v>
      </c>
      <c r="E80" s="5">
        <f t="shared" si="87"/>
        <v>6</v>
      </c>
      <c r="F80" s="5">
        <f t="shared" si="87"/>
        <v>9</v>
      </c>
      <c r="G80" s="5">
        <f t="shared" si="87"/>
        <v>17</v>
      </c>
      <c r="H80" s="5">
        <f t="shared" si="87"/>
        <v>15</v>
      </c>
      <c r="I80" s="5">
        <f t="shared" si="87"/>
        <v>15</v>
      </c>
      <c r="J80" s="5">
        <f t="shared" si="87"/>
        <v>17</v>
      </c>
      <c r="K80" s="5">
        <f t="shared" si="87"/>
        <v>16</v>
      </c>
      <c r="L80" s="5">
        <f t="shared" si="87"/>
        <v>10</v>
      </c>
      <c r="M80" s="5">
        <f t="shared" si="87"/>
        <v>10</v>
      </c>
      <c r="N80" s="5">
        <f t="shared" si="87"/>
        <v>10</v>
      </c>
      <c r="O80" s="5">
        <f t="shared" si="87"/>
        <v>8</v>
      </c>
      <c r="P80" s="5">
        <f t="shared" si="87"/>
        <v>2</v>
      </c>
      <c r="Q80" s="5">
        <f t="shared" si="87"/>
        <v>0</v>
      </c>
      <c r="R80" s="43">
        <f t="shared" ref="R80" si="88">Q80-R78</f>
        <v>0</v>
      </c>
      <c r="S80" s="44"/>
      <c r="T80" s="3">
        <f t="shared" ref="T80" si="89">MAX(C80:R80)</f>
        <v>17</v>
      </c>
      <c r="U80" s="65"/>
      <c r="V80" s="65"/>
      <c r="W80" s="65"/>
    </row>
    <row r="81" spans="1:23" ht="15.6" customHeight="1" x14ac:dyDescent="0.2">
      <c r="A81" s="95"/>
      <c r="B81" s="36" t="s">
        <v>9</v>
      </c>
      <c r="C81" s="37"/>
      <c r="D81" s="6"/>
      <c r="E81" s="7">
        <v>13.06</v>
      </c>
      <c r="F81" s="6"/>
      <c r="G81" s="6"/>
      <c r="H81" s="6"/>
      <c r="I81" s="8">
        <v>13.09</v>
      </c>
      <c r="J81" s="6"/>
      <c r="K81" s="6"/>
      <c r="L81" s="8">
        <v>13.15</v>
      </c>
      <c r="M81" s="8">
        <v>13.18</v>
      </c>
      <c r="N81" s="6"/>
      <c r="O81" s="8">
        <v>13.22</v>
      </c>
      <c r="P81" s="6"/>
      <c r="Q81" s="6"/>
      <c r="R81" s="45">
        <v>13.27</v>
      </c>
      <c r="S81" s="46">
        <v>24</v>
      </c>
      <c r="T81" s="19"/>
      <c r="U81" s="65"/>
      <c r="V81" s="65"/>
      <c r="W81" s="65"/>
    </row>
    <row r="82" spans="1:23" ht="15.6" customHeight="1" x14ac:dyDescent="0.2">
      <c r="A82" s="96"/>
      <c r="B82" s="38" t="s">
        <v>10</v>
      </c>
      <c r="C82" s="39">
        <v>13.03</v>
      </c>
      <c r="D82" s="10"/>
      <c r="E82" s="9">
        <v>13.07</v>
      </c>
      <c r="F82" s="10"/>
      <c r="G82" s="10"/>
      <c r="H82" s="10"/>
      <c r="I82" s="9">
        <f t="shared" ref="I82" si="90">I81</f>
        <v>13.09</v>
      </c>
      <c r="J82" s="10"/>
      <c r="K82" s="10"/>
      <c r="L82" s="9">
        <f t="shared" ref="L82:M82" si="91">L81</f>
        <v>13.15</v>
      </c>
      <c r="M82" s="9">
        <f t="shared" si="91"/>
        <v>13.18</v>
      </c>
      <c r="N82" s="10"/>
      <c r="O82" s="9">
        <v>13.23</v>
      </c>
      <c r="P82" s="10"/>
      <c r="Q82" s="10"/>
      <c r="R82" s="47"/>
      <c r="S82" s="44"/>
      <c r="T82" s="20"/>
      <c r="U82" s="65"/>
      <c r="V82" s="65"/>
      <c r="W82" s="65"/>
    </row>
    <row r="83" spans="1:23" ht="15.6" customHeight="1" thickBot="1" x14ac:dyDescent="0.25">
      <c r="A83" s="67">
        <v>530</v>
      </c>
      <c r="B83" s="67" t="s">
        <v>11</v>
      </c>
      <c r="C83" s="74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9"/>
      <c r="S83" s="70"/>
      <c r="T83" s="3"/>
      <c r="U83" s="65"/>
      <c r="V83" s="65"/>
      <c r="W83" s="65"/>
    </row>
    <row r="84" spans="1:23" ht="15.6" customHeight="1" x14ac:dyDescent="0.2">
      <c r="A84" s="73"/>
      <c r="B84" s="33" t="s">
        <v>5</v>
      </c>
      <c r="C84" s="34"/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2</v>
      </c>
      <c r="L84" s="31">
        <v>12</v>
      </c>
      <c r="M84" s="31">
        <v>2</v>
      </c>
      <c r="N84" s="31">
        <v>0</v>
      </c>
      <c r="O84" s="31">
        <v>2</v>
      </c>
      <c r="P84" s="31">
        <v>10</v>
      </c>
      <c r="Q84" s="31">
        <v>4</v>
      </c>
      <c r="R84" s="40">
        <v>4</v>
      </c>
      <c r="S84" s="41" t="s">
        <v>6</v>
      </c>
      <c r="T84" s="61"/>
      <c r="U84" s="65"/>
      <c r="V84" s="65"/>
      <c r="W84" s="65"/>
    </row>
    <row r="85" spans="1:23" ht="15.6" customHeight="1" x14ac:dyDescent="0.2">
      <c r="A85" s="35">
        <v>13.33</v>
      </c>
      <c r="B85" s="36" t="s">
        <v>7</v>
      </c>
      <c r="C85" s="25">
        <v>1</v>
      </c>
      <c r="D85" s="4">
        <v>0</v>
      </c>
      <c r="E85" s="4">
        <v>2</v>
      </c>
      <c r="F85" s="4">
        <v>1</v>
      </c>
      <c r="G85" s="4">
        <v>0</v>
      </c>
      <c r="H85" s="4">
        <v>2</v>
      </c>
      <c r="I85" s="4">
        <v>0</v>
      </c>
      <c r="J85" s="4">
        <v>11</v>
      </c>
      <c r="K85" s="4">
        <v>0</v>
      </c>
      <c r="L85" s="4">
        <v>10</v>
      </c>
      <c r="M85" s="4">
        <v>9</v>
      </c>
      <c r="N85" s="4">
        <v>0</v>
      </c>
      <c r="O85" s="4">
        <v>0</v>
      </c>
      <c r="P85" s="4">
        <v>0</v>
      </c>
      <c r="Q85" s="4">
        <v>0</v>
      </c>
      <c r="R85" s="24"/>
      <c r="S85" s="42">
        <f t="shared" ref="S85" si="92">SUM(C85:Q85)</f>
        <v>36</v>
      </c>
      <c r="T85" s="19"/>
      <c r="U85" s="65"/>
      <c r="V85" s="65"/>
      <c r="W85" s="65"/>
    </row>
    <row r="86" spans="1:23" ht="15.6" customHeight="1" x14ac:dyDescent="0.2">
      <c r="A86" s="94" t="s">
        <v>47</v>
      </c>
      <c r="B86" s="36" t="s">
        <v>8</v>
      </c>
      <c r="C86" s="25">
        <f t="shared" ref="C86" si="93">C85</f>
        <v>1</v>
      </c>
      <c r="D86" s="5">
        <f t="shared" ref="D86:Q86" si="94">C86-D84+D85</f>
        <v>1</v>
      </c>
      <c r="E86" s="5">
        <f t="shared" si="94"/>
        <v>3</v>
      </c>
      <c r="F86" s="5">
        <f t="shared" si="94"/>
        <v>4</v>
      </c>
      <c r="G86" s="5">
        <f t="shared" si="94"/>
        <v>4</v>
      </c>
      <c r="H86" s="5">
        <f t="shared" si="94"/>
        <v>6</v>
      </c>
      <c r="I86" s="5">
        <f t="shared" si="94"/>
        <v>6</v>
      </c>
      <c r="J86" s="5">
        <f t="shared" si="94"/>
        <v>17</v>
      </c>
      <c r="K86" s="5">
        <f t="shared" si="94"/>
        <v>15</v>
      </c>
      <c r="L86" s="5">
        <f t="shared" si="94"/>
        <v>13</v>
      </c>
      <c r="M86" s="5">
        <f t="shared" si="94"/>
        <v>20</v>
      </c>
      <c r="N86" s="5">
        <f t="shared" si="94"/>
        <v>20</v>
      </c>
      <c r="O86" s="5">
        <f t="shared" si="94"/>
        <v>18</v>
      </c>
      <c r="P86" s="5">
        <f t="shared" si="94"/>
        <v>8</v>
      </c>
      <c r="Q86" s="5">
        <f t="shared" si="94"/>
        <v>4</v>
      </c>
      <c r="R86" s="43">
        <f t="shared" ref="R86" si="95">Q86-R84</f>
        <v>0</v>
      </c>
      <c r="S86" s="44"/>
      <c r="T86" s="3">
        <f t="shared" ref="T86" si="96">MAX(C86:R86)</f>
        <v>20</v>
      </c>
      <c r="U86" s="65"/>
      <c r="V86" s="65"/>
      <c r="W86" s="65"/>
    </row>
    <row r="87" spans="1:23" ht="15.6" customHeight="1" x14ac:dyDescent="0.2">
      <c r="A87" s="95"/>
      <c r="B87" s="36" t="s">
        <v>9</v>
      </c>
      <c r="C87" s="37"/>
      <c r="D87" s="6"/>
      <c r="E87" s="7">
        <v>13.36</v>
      </c>
      <c r="F87" s="6"/>
      <c r="G87" s="6"/>
      <c r="H87" s="6"/>
      <c r="I87" s="8">
        <v>13.4</v>
      </c>
      <c r="J87" s="6"/>
      <c r="K87" s="6"/>
      <c r="L87" s="8">
        <v>13.46</v>
      </c>
      <c r="M87" s="8">
        <v>13.48</v>
      </c>
      <c r="N87" s="6"/>
      <c r="O87" s="8">
        <v>13.53</v>
      </c>
      <c r="P87" s="6"/>
      <c r="Q87" s="6"/>
      <c r="R87" s="45">
        <v>13.57</v>
      </c>
      <c r="S87" s="46">
        <v>24</v>
      </c>
      <c r="T87" s="19"/>
      <c r="U87" s="65"/>
      <c r="V87" s="65"/>
      <c r="W87" s="65"/>
    </row>
    <row r="88" spans="1:23" ht="15.6" customHeight="1" x14ac:dyDescent="0.2">
      <c r="A88" s="96"/>
      <c r="B88" s="38" t="s">
        <v>10</v>
      </c>
      <c r="C88" s="39">
        <v>13.33</v>
      </c>
      <c r="D88" s="10"/>
      <c r="E88" s="9">
        <f t="shared" ref="E88" si="97">E87</f>
        <v>13.36</v>
      </c>
      <c r="F88" s="10"/>
      <c r="G88" s="10"/>
      <c r="H88" s="10"/>
      <c r="I88" s="9">
        <f t="shared" ref="I88" si="98">I87</f>
        <v>13.4</v>
      </c>
      <c r="J88" s="10"/>
      <c r="K88" s="10"/>
      <c r="L88" s="9">
        <f t="shared" ref="L88" si="99">L87</f>
        <v>13.46</v>
      </c>
      <c r="M88" s="9">
        <v>13.49</v>
      </c>
      <c r="N88" s="10"/>
      <c r="O88" s="9">
        <f t="shared" ref="O88" si="100">O87</f>
        <v>13.53</v>
      </c>
      <c r="P88" s="10"/>
      <c r="Q88" s="10"/>
      <c r="R88" s="47"/>
      <c r="S88" s="44"/>
      <c r="T88" s="20"/>
      <c r="U88" s="65"/>
      <c r="V88" s="65"/>
      <c r="W88" s="65"/>
    </row>
    <row r="89" spans="1:23" ht="15.6" customHeight="1" thickBot="1" x14ac:dyDescent="0.25">
      <c r="A89" s="67">
        <v>539</v>
      </c>
      <c r="B89" s="67" t="s">
        <v>11</v>
      </c>
      <c r="C89" s="74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9"/>
      <c r="S89" s="70"/>
      <c r="T89" s="3"/>
      <c r="U89" s="65"/>
      <c r="V89" s="65"/>
      <c r="W89" s="65"/>
    </row>
    <row r="90" spans="1:23" ht="15.6" customHeight="1" x14ac:dyDescent="0.2">
      <c r="A90" s="73"/>
      <c r="B90" s="33" t="s">
        <v>5</v>
      </c>
      <c r="C90" s="34"/>
      <c r="D90" s="31">
        <v>0</v>
      </c>
      <c r="E90" s="31">
        <v>0</v>
      </c>
      <c r="F90" s="31">
        <v>0</v>
      </c>
      <c r="G90" s="31">
        <v>2</v>
      </c>
      <c r="H90" s="31">
        <v>0</v>
      </c>
      <c r="I90" s="31">
        <v>0</v>
      </c>
      <c r="J90" s="31">
        <v>1</v>
      </c>
      <c r="K90" s="31">
        <v>0</v>
      </c>
      <c r="L90" s="31">
        <v>7</v>
      </c>
      <c r="M90" s="31">
        <v>1</v>
      </c>
      <c r="N90" s="31">
        <v>0</v>
      </c>
      <c r="O90" s="31">
        <v>1</v>
      </c>
      <c r="P90" s="31">
        <v>0</v>
      </c>
      <c r="Q90" s="31">
        <v>7</v>
      </c>
      <c r="R90" s="40">
        <v>0</v>
      </c>
      <c r="S90" s="41" t="s">
        <v>6</v>
      </c>
      <c r="T90" s="61"/>
      <c r="U90" s="65"/>
      <c r="V90" s="65"/>
      <c r="W90" s="65"/>
    </row>
    <row r="91" spans="1:23" ht="15.6" customHeight="1" x14ac:dyDescent="0.2">
      <c r="A91" s="35">
        <v>14</v>
      </c>
      <c r="B91" s="36" t="s">
        <v>7</v>
      </c>
      <c r="C91" s="25">
        <v>0</v>
      </c>
      <c r="D91" s="4">
        <v>1</v>
      </c>
      <c r="E91" s="4">
        <v>7</v>
      </c>
      <c r="F91" s="4">
        <v>2</v>
      </c>
      <c r="G91" s="4">
        <v>1</v>
      </c>
      <c r="H91" s="4">
        <v>2</v>
      </c>
      <c r="I91" s="4">
        <v>0</v>
      </c>
      <c r="J91" s="4">
        <v>3</v>
      </c>
      <c r="K91" s="4">
        <v>0</v>
      </c>
      <c r="L91" s="4">
        <v>1</v>
      </c>
      <c r="M91" s="4">
        <v>2</v>
      </c>
      <c r="N91" s="4">
        <v>0</v>
      </c>
      <c r="O91" s="4">
        <v>0</v>
      </c>
      <c r="P91" s="4">
        <v>0</v>
      </c>
      <c r="Q91" s="4">
        <v>0</v>
      </c>
      <c r="R91" s="24"/>
      <c r="S91" s="42">
        <f>SUM(C91:Q91)</f>
        <v>19</v>
      </c>
      <c r="T91" s="19"/>
      <c r="U91" s="65"/>
      <c r="V91" s="65"/>
      <c r="W91" s="65"/>
    </row>
    <row r="92" spans="1:23" ht="15.6" customHeight="1" x14ac:dyDescent="0.2">
      <c r="A92" s="94" t="s">
        <v>47</v>
      </c>
      <c r="B92" s="36" t="s">
        <v>8</v>
      </c>
      <c r="C92" s="25">
        <f>C91</f>
        <v>0</v>
      </c>
      <c r="D92" s="5">
        <f t="shared" ref="D92" si="101">C92-D90+D91</f>
        <v>1</v>
      </c>
      <c r="E92" s="5">
        <f>D92-E90+E91</f>
        <v>8</v>
      </c>
      <c r="F92" s="5">
        <f t="shared" ref="F92:Q92" si="102">E92-F90+F91</f>
        <v>10</v>
      </c>
      <c r="G92" s="5">
        <f t="shared" si="102"/>
        <v>9</v>
      </c>
      <c r="H92" s="5">
        <f t="shared" si="102"/>
        <v>11</v>
      </c>
      <c r="I92" s="5">
        <f t="shared" si="102"/>
        <v>11</v>
      </c>
      <c r="J92" s="5">
        <f t="shared" si="102"/>
        <v>13</v>
      </c>
      <c r="K92" s="5">
        <f t="shared" si="102"/>
        <v>13</v>
      </c>
      <c r="L92" s="5">
        <f t="shared" si="102"/>
        <v>7</v>
      </c>
      <c r="M92" s="5">
        <f t="shared" si="102"/>
        <v>8</v>
      </c>
      <c r="N92" s="5">
        <f t="shared" si="102"/>
        <v>8</v>
      </c>
      <c r="O92" s="5">
        <f t="shared" si="102"/>
        <v>7</v>
      </c>
      <c r="P92" s="5">
        <f t="shared" si="102"/>
        <v>7</v>
      </c>
      <c r="Q92" s="5">
        <f t="shared" si="102"/>
        <v>0</v>
      </c>
      <c r="R92" s="43">
        <f>Q92-R90</f>
        <v>0</v>
      </c>
      <c r="S92" s="44"/>
      <c r="T92" s="3">
        <f>MAX(C92:R92)</f>
        <v>13</v>
      </c>
      <c r="U92" s="65"/>
      <c r="V92" s="65"/>
      <c r="W92" s="65"/>
    </row>
    <row r="93" spans="1:23" ht="15.6" customHeight="1" x14ac:dyDescent="0.2">
      <c r="A93" s="95"/>
      <c r="B93" s="36" t="s">
        <v>9</v>
      </c>
      <c r="C93" s="37"/>
      <c r="D93" s="6"/>
      <c r="E93" s="7">
        <v>14.03</v>
      </c>
      <c r="F93" s="6"/>
      <c r="G93" s="6"/>
      <c r="H93" s="6"/>
      <c r="I93" s="8">
        <v>14.06</v>
      </c>
      <c r="J93" s="6"/>
      <c r="K93" s="6"/>
      <c r="L93" s="8">
        <v>14.11</v>
      </c>
      <c r="M93" s="8">
        <v>14.13</v>
      </c>
      <c r="N93" s="6"/>
      <c r="O93" s="8">
        <v>14.16</v>
      </c>
      <c r="P93" s="6"/>
      <c r="Q93" s="6"/>
      <c r="R93" s="45">
        <v>14.22</v>
      </c>
      <c r="S93" s="46">
        <v>21</v>
      </c>
      <c r="T93" s="19"/>
      <c r="U93" s="65"/>
      <c r="V93" s="65"/>
      <c r="W93" s="65"/>
    </row>
    <row r="94" spans="1:23" ht="15.6" customHeight="1" x14ac:dyDescent="0.2">
      <c r="A94" s="96"/>
      <c r="B94" s="38" t="s">
        <v>10</v>
      </c>
      <c r="C94" s="39">
        <v>14.01</v>
      </c>
      <c r="D94" s="10"/>
      <c r="E94" s="9">
        <v>14.04</v>
      </c>
      <c r="F94" s="10"/>
      <c r="G94" s="10"/>
      <c r="H94" s="10"/>
      <c r="I94" s="9">
        <f>I93</f>
        <v>14.06</v>
      </c>
      <c r="J94" s="10"/>
      <c r="K94" s="10"/>
      <c r="L94" s="9">
        <f>L93</f>
        <v>14.11</v>
      </c>
      <c r="M94" s="9">
        <f>M93</f>
        <v>14.13</v>
      </c>
      <c r="N94" s="10"/>
      <c r="O94" s="9">
        <f>O93</f>
        <v>14.16</v>
      </c>
      <c r="P94" s="10"/>
      <c r="Q94" s="10"/>
      <c r="R94" s="47"/>
      <c r="S94" s="44"/>
      <c r="T94" s="20"/>
      <c r="U94" s="65"/>
      <c r="V94" s="65"/>
      <c r="W94" s="65"/>
    </row>
    <row r="95" spans="1:23" ht="15.6" customHeight="1" thickBot="1" x14ac:dyDescent="0.25">
      <c r="A95" s="67">
        <v>517</v>
      </c>
      <c r="B95" s="67" t="s">
        <v>11</v>
      </c>
      <c r="C95" s="74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9"/>
      <c r="S95" s="70"/>
      <c r="T95" s="3"/>
      <c r="U95" s="65"/>
      <c r="V95" s="65"/>
      <c r="W95" s="65"/>
    </row>
    <row r="96" spans="1:23" ht="15.6" customHeight="1" x14ac:dyDescent="0.2">
      <c r="A96" s="73"/>
      <c r="B96" s="33" t="s">
        <v>5</v>
      </c>
      <c r="C96" s="34"/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4</v>
      </c>
      <c r="M96" s="31">
        <v>1</v>
      </c>
      <c r="N96" s="31">
        <v>0</v>
      </c>
      <c r="O96" s="31">
        <v>1</v>
      </c>
      <c r="P96" s="31">
        <v>6</v>
      </c>
      <c r="Q96" s="31">
        <v>1</v>
      </c>
      <c r="R96" s="40">
        <v>0</v>
      </c>
      <c r="S96" s="41" t="s">
        <v>6</v>
      </c>
      <c r="T96" s="61"/>
      <c r="U96" s="65"/>
      <c r="V96" s="65"/>
      <c r="W96" s="65"/>
    </row>
    <row r="97" spans="1:23" ht="15.6" customHeight="1" x14ac:dyDescent="0.2">
      <c r="A97" s="35">
        <v>14.33</v>
      </c>
      <c r="B97" s="36" t="s">
        <v>7</v>
      </c>
      <c r="C97" s="25">
        <v>2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3</v>
      </c>
      <c r="K97" s="4">
        <v>0</v>
      </c>
      <c r="L97" s="4">
        <v>6</v>
      </c>
      <c r="M97" s="4">
        <v>1</v>
      </c>
      <c r="N97" s="4">
        <v>0</v>
      </c>
      <c r="O97" s="4">
        <v>1</v>
      </c>
      <c r="P97" s="4">
        <v>0</v>
      </c>
      <c r="Q97" s="4">
        <v>0</v>
      </c>
      <c r="R97" s="24"/>
      <c r="S97" s="42">
        <f t="shared" ref="S97" si="103">SUM(C97:Q97)</f>
        <v>13</v>
      </c>
      <c r="T97" s="19"/>
      <c r="U97" s="65"/>
      <c r="V97" s="65"/>
      <c r="W97" s="65"/>
    </row>
    <row r="98" spans="1:23" ht="15.6" customHeight="1" x14ac:dyDescent="0.2">
      <c r="A98" s="94" t="s">
        <v>47</v>
      </c>
      <c r="B98" s="36" t="s">
        <v>8</v>
      </c>
      <c r="C98" s="25">
        <f t="shared" ref="C98" si="104">C97</f>
        <v>2</v>
      </c>
      <c r="D98" s="5">
        <f t="shared" ref="D98:Q98" si="105">C98-D96+D97</f>
        <v>2</v>
      </c>
      <c r="E98" s="5">
        <f t="shared" si="105"/>
        <v>2</v>
      </c>
      <c r="F98" s="5">
        <f t="shared" si="105"/>
        <v>2</v>
      </c>
      <c r="G98" s="5">
        <f t="shared" si="105"/>
        <v>2</v>
      </c>
      <c r="H98" s="5">
        <f t="shared" si="105"/>
        <v>2</v>
      </c>
      <c r="I98" s="5">
        <f t="shared" si="105"/>
        <v>2</v>
      </c>
      <c r="J98" s="5">
        <f t="shared" si="105"/>
        <v>5</v>
      </c>
      <c r="K98" s="5">
        <f t="shared" si="105"/>
        <v>5</v>
      </c>
      <c r="L98" s="5">
        <f t="shared" si="105"/>
        <v>7</v>
      </c>
      <c r="M98" s="5">
        <f t="shared" si="105"/>
        <v>7</v>
      </c>
      <c r="N98" s="5">
        <f t="shared" si="105"/>
        <v>7</v>
      </c>
      <c r="O98" s="5">
        <f t="shared" si="105"/>
        <v>7</v>
      </c>
      <c r="P98" s="5">
        <f t="shared" si="105"/>
        <v>1</v>
      </c>
      <c r="Q98" s="5">
        <f t="shared" si="105"/>
        <v>0</v>
      </c>
      <c r="R98" s="43">
        <f t="shared" ref="R98" si="106">Q98-R96</f>
        <v>0</v>
      </c>
      <c r="S98" s="44"/>
      <c r="T98" s="3">
        <f t="shared" ref="T98" si="107">MAX(C98:R98)</f>
        <v>7</v>
      </c>
      <c r="U98" s="65"/>
      <c r="V98" s="65"/>
      <c r="W98" s="65"/>
    </row>
    <row r="99" spans="1:23" ht="15.6" customHeight="1" x14ac:dyDescent="0.2">
      <c r="A99" s="95"/>
      <c r="B99" s="36" t="s">
        <v>9</v>
      </c>
      <c r="C99" s="37"/>
      <c r="D99" s="6"/>
      <c r="E99" s="7">
        <v>14.35</v>
      </c>
      <c r="F99" s="6"/>
      <c r="G99" s="6"/>
      <c r="H99" s="6"/>
      <c r="I99" s="8">
        <v>14.39</v>
      </c>
      <c r="J99" s="6"/>
      <c r="K99" s="6"/>
      <c r="L99" s="8">
        <v>14.44</v>
      </c>
      <c r="M99" s="8">
        <v>14.46</v>
      </c>
      <c r="N99" s="6"/>
      <c r="O99" s="8">
        <v>14.52</v>
      </c>
      <c r="P99" s="6"/>
      <c r="Q99" s="6"/>
      <c r="R99" s="45">
        <v>14.57</v>
      </c>
      <c r="S99" s="46">
        <v>24</v>
      </c>
      <c r="T99" s="19"/>
      <c r="U99" s="65"/>
      <c r="V99" s="65"/>
      <c r="W99" s="65"/>
    </row>
    <row r="100" spans="1:23" ht="15.6" customHeight="1" x14ac:dyDescent="0.2">
      <c r="A100" s="96"/>
      <c r="B100" s="38" t="s">
        <v>10</v>
      </c>
      <c r="C100" s="39">
        <v>14.33</v>
      </c>
      <c r="D100" s="10"/>
      <c r="E100" s="9">
        <f t="shared" ref="E100" si="108">E99</f>
        <v>14.35</v>
      </c>
      <c r="F100" s="10"/>
      <c r="G100" s="10"/>
      <c r="H100" s="10"/>
      <c r="I100" s="9">
        <f t="shared" ref="I100" si="109">I99</f>
        <v>14.39</v>
      </c>
      <c r="J100" s="10"/>
      <c r="K100" s="10"/>
      <c r="L100" s="9">
        <f t="shared" ref="L100" si="110">L99</f>
        <v>14.44</v>
      </c>
      <c r="M100" s="9">
        <v>14.47</v>
      </c>
      <c r="N100" s="10"/>
      <c r="O100" s="9">
        <f t="shared" ref="O100" si="111">O99</f>
        <v>14.52</v>
      </c>
      <c r="P100" s="10"/>
      <c r="Q100" s="10"/>
      <c r="R100" s="47"/>
      <c r="S100" s="44"/>
      <c r="T100" s="20"/>
      <c r="U100" s="65"/>
      <c r="V100" s="65"/>
      <c r="W100" s="65"/>
    </row>
    <row r="101" spans="1:23" ht="15.6" customHeight="1" thickBot="1" x14ac:dyDescent="0.25">
      <c r="A101" s="67">
        <v>539</v>
      </c>
      <c r="B101" s="67" t="s">
        <v>11</v>
      </c>
      <c r="C101" s="74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9"/>
      <c r="S101" s="70"/>
      <c r="T101" s="3"/>
      <c r="U101" s="65"/>
      <c r="V101" s="65"/>
      <c r="W101" s="65"/>
    </row>
    <row r="102" spans="1:23" ht="15.6" customHeight="1" x14ac:dyDescent="0.2">
      <c r="A102" s="73"/>
      <c r="B102" s="33" t="s">
        <v>5</v>
      </c>
      <c r="C102" s="34"/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3</v>
      </c>
      <c r="L102" s="31">
        <v>3</v>
      </c>
      <c r="M102" s="31">
        <v>2</v>
      </c>
      <c r="N102" s="31">
        <v>4</v>
      </c>
      <c r="O102" s="31">
        <v>0</v>
      </c>
      <c r="P102" s="31">
        <v>3</v>
      </c>
      <c r="Q102" s="31">
        <v>4</v>
      </c>
      <c r="R102" s="40">
        <v>0</v>
      </c>
      <c r="S102" s="41" t="s">
        <v>6</v>
      </c>
      <c r="T102" s="61"/>
      <c r="U102" s="65"/>
      <c r="V102" s="65"/>
      <c r="W102" s="65"/>
    </row>
    <row r="103" spans="1:23" ht="15.6" customHeight="1" x14ac:dyDescent="0.2">
      <c r="A103" s="35">
        <v>15.03</v>
      </c>
      <c r="B103" s="36" t="s">
        <v>7</v>
      </c>
      <c r="C103" s="25">
        <v>0</v>
      </c>
      <c r="D103" s="4">
        <v>0</v>
      </c>
      <c r="E103" s="4">
        <v>2</v>
      </c>
      <c r="F103" s="4">
        <v>2</v>
      </c>
      <c r="G103" s="4">
        <v>1</v>
      </c>
      <c r="H103" s="4">
        <v>0</v>
      </c>
      <c r="I103" s="4">
        <v>2</v>
      </c>
      <c r="J103" s="4">
        <v>0</v>
      </c>
      <c r="K103" s="4">
        <v>5</v>
      </c>
      <c r="L103" s="4">
        <v>4</v>
      </c>
      <c r="M103" s="4">
        <v>3</v>
      </c>
      <c r="N103" s="4">
        <v>0</v>
      </c>
      <c r="O103" s="4">
        <v>0</v>
      </c>
      <c r="P103" s="4">
        <v>0</v>
      </c>
      <c r="Q103" s="4">
        <v>0</v>
      </c>
      <c r="R103" s="24"/>
      <c r="S103" s="42">
        <f t="shared" ref="S103" si="112">SUM(C103:Q103)</f>
        <v>19</v>
      </c>
      <c r="T103" s="19"/>
      <c r="U103" s="65"/>
      <c r="V103" s="65"/>
      <c r="W103" s="65"/>
    </row>
    <row r="104" spans="1:23" ht="15.6" customHeight="1" x14ac:dyDescent="0.2">
      <c r="A104" s="94" t="s">
        <v>47</v>
      </c>
      <c r="B104" s="36" t="s">
        <v>8</v>
      </c>
      <c r="C104" s="25">
        <f t="shared" ref="C104" si="113">C103</f>
        <v>0</v>
      </c>
      <c r="D104" s="5">
        <f t="shared" ref="D104:Q104" si="114">C104-D102+D103</f>
        <v>0</v>
      </c>
      <c r="E104" s="5">
        <f t="shared" si="114"/>
        <v>2</v>
      </c>
      <c r="F104" s="5">
        <f t="shared" si="114"/>
        <v>4</v>
      </c>
      <c r="G104" s="5">
        <f t="shared" si="114"/>
        <v>5</v>
      </c>
      <c r="H104" s="5">
        <f t="shared" si="114"/>
        <v>5</v>
      </c>
      <c r="I104" s="5">
        <f t="shared" si="114"/>
        <v>7</v>
      </c>
      <c r="J104" s="5">
        <f t="shared" si="114"/>
        <v>7</v>
      </c>
      <c r="K104" s="5">
        <f t="shared" si="114"/>
        <v>9</v>
      </c>
      <c r="L104" s="5">
        <f t="shared" si="114"/>
        <v>10</v>
      </c>
      <c r="M104" s="5">
        <f t="shared" si="114"/>
        <v>11</v>
      </c>
      <c r="N104" s="5">
        <f t="shared" si="114"/>
        <v>7</v>
      </c>
      <c r="O104" s="5">
        <f t="shared" si="114"/>
        <v>7</v>
      </c>
      <c r="P104" s="5">
        <f t="shared" si="114"/>
        <v>4</v>
      </c>
      <c r="Q104" s="5">
        <f t="shared" si="114"/>
        <v>0</v>
      </c>
      <c r="R104" s="43">
        <f t="shared" ref="R104" si="115">Q104-R102</f>
        <v>0</v>
      </c>
      <c r="S104" s="44"/>
      <c r="T104" s="3">
        <f t="shared" ref="T104" si="116">MAX(C104:R104)</f>
        <v>11</v>
      </c>
      <c r="U104" s="65"/>
      <c r="V104" s="65"/>
      <c r="W104" s="65"/>
    </row>
    <row r="105" spans="1:23" ht="15.6" customHeight="1" x14ac:dyDescent="0.2">
      <c r="A105" s="95"/>
      <c r="B105" s="36" t="s">
        <v>9</v>
      </c>
      <c r="C105" s="37"/>
      <c r="D105" s="6"/>
      <c r="E105" s="7">
        <v>15.04</v>
      </c>
      <c r="F105" s="6"/>
      <c r="G105" s="6"/>
      <c r="H105" s="6"/>
      <c r="I105" s="8">
        <v>15.08</v>
      </c>
      <c r="J105" s="6"/>
      <c r="K105" s="6"/>
      <c r="L105" s="8">
        <v>15.15</v>
      </c>
      <c r="M105" s="8">
        <v>15.17</v>
      </c>
      <c r="N105" s="6"/>
      <c r="O105" s="8">
        <v>15.21</v>
      </c>
      <c r="P105" s="6"/>
      <c r="Q105" s="6"/>
      <c r="R105" s="45">
        <v>15.25</v>
      </c>
      <c r="S105" s="46">
        <v>22</v>
      </c>
      <c r="T105" s="19"/>
      <c r="U105" s="65"/>
      <c r="V105" s="65"/>
      <c r="W105" s="65"/>
    </row>
    <row r="106" spans="1:23" ht="15.6" customHeight="1" x14ac:dyDescent="0.2">
      <c r="A106" s="96"/>
      <c r="B106" s="38" t="s">
        <v>10</v>
      </c>
      <c r="C106" s="39">
        <v>15.03</v>
      </c>
      <c r="D106" s="10"/>
      <c r="E106" s="9">
        <v>15.05</v>
      </c>
      <c r="F106" s="10"/>
      <c r="G106" s="10"/>
      <c r="H106" s="10"/>
      <c r="I106" s="9">
        <f t="shared" ref="I106" si="117">I105</f>
        <v>15.08</v>
      </c>
      <c r="J106" s="10"/>
      <c r="K106" s="10"/>
      <c r="L106" s="9">
        <f t="shared" ref="L106:M106" si="118">L105</f>
        <v>15.15</v>
      </c>
      <c r="M106" s="9">
        <f t="shared" si="118"/>
        <v>15.17</v>
      </c>
      <c r="N106" s="10"/>
      <c r="O106" s="9">
        <f t="shared" ref="O106" si="119">O105</f>
        <v>15.21</v>
      </c>
      <c r="P106" s="10"/>
      <c r="Q106" s="10"/>
      <c r="R106" s="47"/>
      <c r="S106" s="44"/>
      <c r="T106" s="20"/>
      <c r="U106" s="65"/>
      <c r="V106" s="65"/>
      <c r="W106" s="65"/>
    </row>
    <row r="107" spans="1:23" ht="15.6" customHeight="1" thickBot="1" x14ac:dyDescent="0.25">
      <c r="A107" s="67">
        <v>517</v>
      </c>
      <c r="B107" s="67" t="s">
        <v>11</v>
      </c>
      <c r="C107" s="74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9"/>
      <c r="S107" s="70"/>
      <c r="T107" s="3"/>
      <c r="U107" s="65"/>
      <c r="V107" s="65"/>
      <c r="W107" s="65"/>
    </row>
    <row r="108" spans="1:23" ht="15.6" customHeight="1" x14ac:dyDescent="0.2">
      <c r="A108" s="73"/>
      <c r="B108" s="33" t="s">
        <v>5</v>
      </c>
      <c r="C108" s="34"/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1</v>
      </c>
      <c r="L108" s="31">
        <v>2</v>
      </c>
      <c r="M108" s="31">
        <v>10</v>
      </c>
      <c r="N108" s="31">
        <v>1</v>
      </c>
      <c r="O108" s="31">
        <v>1</v>
      </c>
      <c r="P108" s="31">
        <v>8</v>
      </c>
      <c r="Q108" s="31">
        <v>1</v>
      </c>
      <c r="R108" s="40">
        <v>1</v>
      </c>
      <c r="S108" s="41" t="s">
        <v>6</v>
      </c>
      <c r="T108" s="61"/>
      <c r="U108" s="65"/>
      <c r="V108" s="65"/>
      <c r="W108" s="65"/>
    </row>
    <row r="109" spans="1:23" ht="15.6" customHeight="1" x14ac:dyDescent="0.2">
      <c r="A109" s="35">
        <v>16.03</v>
      </c>
      <c r="B109" s="36" t="s">
        <v>7</v>
      </c>
      <c r="C109" s="25">
        <v>0</v>
      </c>
      <c r="D109" s="4">
        <v>2</v>
      </c>
      <c r="E109" s="4">
        <v>1</v>
      </c>
      <c r="F109" s="4">
        <v>4</v>
      </c>
      <c r="G109" s="4">
        <v>2</v>
      </c>
      <c r="H109" s="4">
        <v>1</v>
      </c>
      <c r="I109" s="4">
        <v>1</v>
      </c>
      <c r="J109" s="4">
        <v>4</v>
      </c>
      <c r="K109" s="4">
        <v>3</v>
      </c>
      <c r="L109" s="4">
        <v>1</v>
      </c>
      <c r="M109" s="4">
        <v>6</v>
      </c>
      <c r="N109" s="4">
        <v>0</v>
      </c>
      <c r="O109" s="4">
        <v>0</v>
      </c>
      <c r="P109" s="4">
        <v>0</v>
      </c>
      <c r="Q109" s="4">
        <v>0</v>
      </c>
      <c r="R109" s="24"/>
      <c r="S109" s="42">
        <f t="shared" ref="S109" si="120">SUM(C109:Q109)</f>
        <v>25</v>
      </c>
      <c r="T109" s="19"/>
      <c r="U109" s="65"/>
      <c r="V109" s="65"/>
      <c r="W109" s="65"/>
    </row>
    <row r="110" spans="1:23" ht="15.6" customHeight="1" x14ac:dyDescent="0.2">
      <c r="A110" s="94" t="s">
        <v>47</v>
      </c>
      <c r="B110" s="36" t="s">
        <v>8</v>
      </c>
      <c r="C110" s="25">
        <f t="shared" ref="C110" si="121">C109</f>
        <v>0</v>
      </c>
      <c r="D110" s="5">
        <f t="shared" ref="D110:Q110" si="122">C110-D108+D109</f>
        <v>2</v>
      </c>
      <c r="E110" s="5">
        <f t="shared" si="122"/>
        <v>3</v>
      </c>
      <c r="F110" s="5">
        <f t="shared" si="122"/>
        <v>7</v>
      </c>
      <c r="G110" s="5">
        <f t="shared" si="122"/>
        <v>9</v>
      </c>
      <c r="H110" s="5">
        <f t="shared" si="122"/>
        <v>10</v>
      </c>
      <c r="I110" s="5">
        <f t="shared" si="122"/>
        <v>11</v>
      </c>
      <c r="J110" s="5">
        <f t="shared" si="122"/>
        <v>15</v>
      </c>
      <c r="K110" s="5">
        <f t="shared" si="122"/>
        <v>17</v>
      </c>
      <c r="L110" s="5">
        <f t="shared" si="122"/>
        <v>16</v>
      </c>
      <c r="M110" s="5">
        <f t="shared" si="122"/>
        <v>12</v>
      </c>
      <c r="N110" s="5">
        <f t="shared" si="122"/>
        <v>11</v>
      </c>
      <c r="O110" s="5">
        <f t="shared" si="122"/>
        <v>10</v>
      </c>
      <c r="P110" s="5">
        <f t="shared" si="122"/>
        <v>2</v>
      </c>
      <c r="Q110" s="5">
        <f t="shared" si="122"/>
        <v>1</v>
      </c>
      <c r="R110" s="43">
        <f t="shared" ref="R110" si="123">Q110-R108</f>
        <v>0</v>
      </c>
      <c r="S110" s="44"/>
      <c r="T110" s="3">
        <f t="shared" ref="T110" si="124">MAX(C110:R110)</f>
        <v>17</v>
      </c>
      <c r="U110" s="65"/>
      <c r="V110" s="65"/>
      <c r="W110" s="65"/>
    </row>
    <row r="111" spans="1:23" ht="15.6" customHeight="1" x14ac:dyDescent="0.2">
      <c r="A111" s="95"/>
      <c r="B111" s="36" t="s">
        <v>9</v>
      </c>
      <c r="C111" s="37"/>
      <c r="D111" s="6"/>
      <c r="E111" s="7">
        <v>16.05</v>
      </c>
      <c r="F111" s="6"/>
      <c r="G111" s="6"/>
      <c r="H111" s="6"/>
      <c r="I111" s="8">
        <v>16.07</v>
      </c>
      <c r="J111" s="6"/>
      <c r="K111" s="6"/>
      <c r="L111" s="8">
        <v>16.14</v>
      </c>
      <c r="M111" s="8">
        <v>16.18</v>
      </c>
      <c r="N111" s="6"/>
      <c r="O111" s="8">
        <v>16.22</v>
      </c>
      <c r="P111" s="6"/>
      <c r="Q111" s="6"/>
      <c r="R111" s="45">
        <v>16.27</v>
      </c>
      <c r="S111" s="46">
        <v>24</v>
      </c>
      <c r="T111" s="19"/>
      <c r="U111" s="65"/>
      <c r="V111" s="65"/>
      <c r="W111" s="65"/>
    </row>
    <row r="112" spans="1:23" ht="15.6" customHeight="1" x14ac:dyDescent="0.2">
      <c r="A112" s="96"/>
      <c r="B112" s="38" t="s">
        <v>10</v>
      </c>
      <c r="C112" s="39">
        <v>16.03</v>
      </c>
      <c r="D112" s="10"/>
      <c r="E112" s="9">
        <f t="shared" ref="E112" si="125">E111</f>
        <v>16.05</v>
      </c>
      <c r="F112" s="10"/>
      <c r="G112" s="10"/>
      <c r="H112" s="10"/>
      <c r="I112" s="9">
        <f t="shared" ref="I112" si="126">I111</f>
        <v>16.07</v>
      </c>
      <c r="J112" s="10"/>
      <c r="K112" s="10"/>
      <c r="L112" s="9">
        <f t="shared" ref="L112:M112" si="127">L111</f>
        <v>16.14</v>
      </c>
      <c r="M112" s="9">
        <f t="shared" si="127"/>
        <v>16.18</v>
      </c>
      <c r="N112" s="10"/>
      <c r="O112" s="9">
        <f t="shared" ref="O112" si="128">O111</f>
        <v>16.22</v>
      </c>
      <c r="P112" s="10"/>
      <c r="Q112" s="10"/>
      <c r="R112" s="47"/>
      <c r="S112" s="44"/>
      <c r="T112" s="20"/>
      <c r="U112" s="65"/>
      <c r="V112" s="65"/>
      <c r="W112" s="65"/>
    </row>
    <row r="113" spans="1:23" ht="15.6" customHeight="1" thickBot="1" x14ac:dyDescent="0.25">
      <c r="A113" s="67">
        <v>517</v>
      </c>
      <c r="B113" s="67" t="s">
        <v>11</v>
      </c>
      <c r="C113" s="74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9"/>
      <c r="S113" s="70"/>
      <c r="T113" s="3"/>
      <c r="U113" s="65"/>
      <c r="V113" s="65"/>
      <c r="W113" s="65"/>
    </row>
    <row r="114" spans="1:23" ht="15.6" customHeight="1" x14ac:dyDescent="0.2">
      <c r="A114" s="73"/>
      <c r="B114" s="33" t="s">
        <v>5</v>
      </c>
      <c r="C114" s="34"/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2</v>
      </c>
      <c r="L114" s="31">
        <v>13</v>
      </c>
      <c r="M114" s="31">
        <v>1</v>
      </c>
      <c r="N114" s="31">
        <v>1</v>
      </c>
      <c r="O114" s="31">
        <v>1</v>
      </c>
      <c r="P114" s="31">
        <v>3</v>
      </c>
      <c r="Q114" s="31">
        <v>0</v>
      </c>
      <c r="R114" s="40">
        <v>0</v>
      </c>
      <c r="S114" s="41" t="s">
        <v>6</v>
      </c>
      <c r="T114" s="61"/>
      <c r="U114" s="65"/>
      <c r="V114" s="65"/>
      <c r="W114" s="65"/>
    </row>
    <row r="115" spans="1:23" ht="15.6" customHeight="1" x14ac:dyDescent="0.2">
      <c r="A115" s="35">
        <v>17.03</v>
      </c>
      <c r="B115" s="36" t="s">
        <v>7</v>
      </c>
      <c r="C115" s="25">
        <v>0</v>
      </c>
      <c r="D115" s="4">
        <v>6</v>
      </c>
      <c r="E115" s="4">
        <v>3</v>
      </c>
      <c r="F115" s="4">
        <v>3</v>
      </c>
      <c r="G115" s="4">
        <v>0</v>
      </c>
      <c r="H115" s="4">
        <v>1</v>
      </c>
      <c r="I115" s="4">
        <v>1</v>
      </c>
      <c r="J115" s="4">
        <v>3</v>
      </c>
      <c r="K115" s="4">
        <v>0</v>
      </c>
      <c r="L115" s="4">
        <v>2</v>
      </c>
      <c r="M115" s="4">
        <v>3</v>
      </c>
      <c r="N115" s="4">
        <v>0</v>
      </c>
      <c r="O115" s="4">
        <v>0</v>
      </c>
      <c r="P115" s="4">
        <v>0</v>
      </c>
      <c r="Q115" s="4">
        <v>0</v>
      </c>
      <c r="R115" s="24"/>
      <c r="S115" s="42">
        <f t="shared" ref="S115" si="129">SUM(C115:Q115)</f>
        <v>22</v>
      </c>
      <c r="T115" s="19"/>
      <c r="U115" s="65"/>
      <c r="V115" s="65"/>
      <c r="W115" s="65"/>
    </row>
    <row r="116" spans="1:23" ht="15.6" customHeight="1" x14ac:dyDescent="0.2">
      <c r="A116" s="94" t="s">
        <v>47</v>
      </c>
      <c r="B116" s="36" t="s">
        <v>8</v>
      </c>
      <c r="C116" s="25">
        <f t="shared" ref="C116" si="130">C115</f>
        <v>0</v>
      </c>
      <c r="D116" s="5">
        <f t="shared" ref="D116:Q116" si="131">C116-D114+D115</f>
        <v>6</v>
      </c>
      <c r="E116" s="5">
        <f t="shared" si="131"/>
        <v>9</v>
      </c>
      <c r="F116" s="5">
        <f t="shared" si="131"/>
        <v>12</v>
      </c>
      <c r="G116" s="5">
        <f t="shared" si="131"/>
        <v>12</v>
      </c>
      <c r="H116" s="5">
        <f t="shared" si="131"/>
        <v>13</v>
      </c>
      <c r="I116" s="5">
        <f t="shared" si="131"/>
        <v>14</v>
      </c>
      <c r="J116" s="5">
        <f t="shared" si="131"/>
        <v>16</v>
      </c>
      <c r="K116" s="5">
        <f t="shared" si="131"/>
        <v>14</v>
      </c>
      <c r="L116" s="5">
        <f t="shared" si="131"/>
        <v>3</v>
      </c>
      <c r="M116" s="5">
        <f t="shared" si="131"/>
        <v>5</v>
      </c>
      <c r="N116" s="5">
        <f t="shared" si="131"/>
        <v>4</v>
      </c>
      <c r="O116" s="5">
        <f t="shared" si="131"/>
        <v>3</v>
      </c>
      <c r="P116" s="5">
        <f t="shared" si="131"/>
        <v>0</v>
      </c>
      <c r="Q116" s="5">
        <f t="shared" si="131"/>
        <v>0</v>
      </c>
      <c r="R116" s="43">
        <f t="shared" ref="R116" si="132">Q116-R114</f>
        <v>0</v>
      </c>
      <c r="S116" s="44"/>
      <c r="T116" s="3">
        <f t="shared" ref="T116" si="133">MAX(C116:R116)</f>
        <v>16</v>
      </c>
      <c r="U116" s="65"/>
      <c r="V116" s="65"/>
      <c r="W116" s="65"/>
    </row>
    <row r="117" spans="1:23" ht="15.6" customHeight="1" x14ac:dyDescent="0.2">
      <c r="A117" s="95"/>
      <c r="B117" s="36" t="s">
        <v>9</v>
      </c>
      <c r="C117" s="37"/>
      <c r="D117" s="6"/>
      <c r="E117" s="7">
        <v>17.05</v>
      </c>
      <c r="F117" s="6"/>
      <c r="G117" s="6"/>
      <c r="H117" s="6"/>
      <c r="I117" s="8">
        <v>17.09</v>
      </c>
      <c r="J117" s="6"/>
      <c r="K117" s="6"/>
      <c r="L117" s="8">
        <v>17.149999999999999</v>
      </c>
      <c r="M117" s="8">
        <v>17.170000000000002</v>
      </c>
      <c r="N117" s="6"/>
      <c r="O117" s="8">
        <v>17.21</v>
      </c>
      <c r="P117" s="6"/>
      <c r="Q117" s="6"/>
      <c r="R117" s="45">
        <v>17.27</v>
      </c>
      <c r="S117" s="46">
        <v>24</v>
      </c>
      <c r="T117" s="19"/>
      <c r="U117" s="65"/>
      <c r="V117" s="65"/>
      <c r="W117" s="65"/>
    </row>
    <row r="118" spans="1:23" ht="15.6" customHeight="1" x14ac:dyDescent="0.2">
      <c r="A118" s="96"/>
      <c r="B118" s="38" t="s">
        <v>10</v>
      </c>
      <c r="C118" s="39">
        <v>17.03</v>
      </c>
      <c r="D118" s="10"/>
      <c r="E118" s="9">
        <f t="shared" ref="E118" si="134">E117</f>
        <v>17.05</v>
      </c>
      <c r="F118" s="10"/>
      <c r="G118" s="10"/>
      <c r="H118" s="10"/>
      <c r="I118" s="9">
        <f t="shared" ref="I118" si="135">I117</f>
        <v>17.09</v>
      </c>
      <c r="J118" s="10"/>
      <c r="K118" s="10"/>
      <c r="L118" s="9">
        <f t="shared" ref="L118:M118" si="136">L117</f>
        <v>17.149999999999999</v>
      </c>
      <c r="M118" s="9">
        <f t="shared" si="136"/>
        <v>17.170000000000002</v>
      </c>
      <c r="N118" s="10"/>
      <c r="O118" s="9">
        <v>17.22</v>
      </c>
      <c r="P118" s="10"/>
      <c r="Q118" s="10"/>
      <c r="R118" s="47"/>
      <c r="S118" s="44"/>
      <c r="T118" s="20"/>
      <c r="U118" s="65"/>
      <c r="V118" s="65"/>
      <c r="W118" s="65"/>
    </row>
    <row r="119" spans="1:23" ht="15.6" customHeight="1" thickBot="1" x14ac:dyDescent="0.25">
      <c r="A119" s="67">
        <v>517</v>
      </c>
      <c r="B119" s="67" t="s">
        <v>11</v>
      </c>
      <c r="C119" s="74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9"/>
      <c r="S119" s="70"/>
      <c r="T119" s="3"/>
      <c r="U119" s="65"/>
      <c r="V119" s="65"/>
      <c r="W119" s="65"/>
    </row>
    <row r="120" spans="1:23" ht="15.6" customHeight="1" x14ac:dyDescent="0.2">
      <c r="A120" s="73"/>
      <c r="B120" s="33" t="s">
        <v>5</v>
      </c>
      <c r="C120" s="34"/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3</v>
      </c>
      <c r="L120" s="31">
        <v>13</v>
      </c>
      <c r="M120" s="31">
        <v>1</v>
      </c>
      <c r="N120" s="31">
        <v>0</v>
      </c>
      <c r="O120" s="31">
        <v>1</v>
      </c>
      <c r="P120" s="31">
        <v>5</v>
      </c>
      <c r="Q120" s="31">
        <v>1</v>
      </c>
      <c r="R120" s="40">
        <v>3</v>
      </c>
      <c r="S120" s="41" t="s">
        <v>6</v>
      </c>
      <c r="T120" s="61"/>
      <c r="U120" s="65"/>
      <c r="V120" s="65"/>
      <c r="W120" s="65"/>
    </row>
    <row r="121" spans="1:23" ht="15.6" customHeight="1" x14ac:dyDescent="0.2">
      <c r="A121" s="35">
        <v>18.03</v>
      </c>
      <c r="B121" s="36" t="s">
        <v>7</v>
      </c>
      <c r="C121" s="25">
        <v>1</v>
      </c>
      <c r="D121" s="4">
        <v>3</v>
      </c>
      <c r="E121" s="4">
        <v>4</v>
      </c>
      <c r="F121" s="4">
        <v>0</v>
      </c>
      <c r="G121" s="4">
        <v>4</v>
      </c>
      <c r="H121" s="4">
        <v>3</v>
      </c>
      <c r="I121" s="4">
        <v>0</v>
      </c>
      <c r="J121" s="4">
        <v>6</v>
      </c>
      <c r="K121" s="4">
        <v>0</v>
      </c>
      <c r="L121" s="4">
        <v>2</v>
      </c>
      <c r="M121" s="4">
        <v>5</v>
      </c>
      <c r="N121" s="4">
        <v>0</v>
      </c>
      <c r="O121" s="4">
        <v>0</v>
      </c>
      <c r="P121" s="4">
        <v>0</v>
      </c>
      <c r="Q121" s="4">
        <v>0</v>
      </c>
      <c r="R121" s="24"/>
      <c r="S121" s="42">
        <f t="shared" ref="S121" si="137">SUM(C121:Q121)</f>
        <v>28</v>
      </c>
      <c r="T121" s="19"/>
      <c r="U121" s="65"/>
      <c r="V121" s="65"/>
      <c r="W121" s="65"/>
    </row>
    <row r="122" spans="1:23" ht="15.6" customHeight="1" x14ac:dyDescent="0.2">
      <c r="A122" s="94" t="s">
        <v>47</v>
      </c>
      <c r="B122" s="36" t="s">
        <v>8</v>
      </c>
      <c r="C122" s="25">
        <f t="shared" ref="C122" si="138">C121</f>
        <v>1</v>
      </c>
      <c r="D122" s="5">
        <f t="shared" ref="D122:Q122" si="139">C122-D120+D121</f>
        <v>4</v>
      </c>
      <c r="E122" s="5">
        <f t="shared" si="139"/>
        <v>7</v>
      </c>
      <c r="F122" s="5">
        <f t="shared" si="139"/>
        <v>7</v>
      </c>
      <c r="G122" s="5">
        <f t="shared" si="139"/>
        <v>11</v>
      </c>
      <c r="H122" s="5">
        <f t="shared" si="139"/>
        <v>14</v>
      </c>
      <c r="I122" s="5">
        <f t="shared" si="139"/>
        <v>14</v>
      </c>
      <c r="J122" s="5">
        <f t="shared" si="139"/>
        <v>20</v>
      </c>
      <c r="K122" s="5">
        <f t="shared" si="139"/>
        <v>17</v>
      </c>
      <c r="L122" s="5">
        <f t="shared" si="139"/>
        <v>6</v>
      </c>
      <c r="M122" s="5">
        <f t="shared" si="139"/>
        <v>10</v>
      </c>
      <c r="N122" s="5">
        <f t="shared" si="139"/>
        <v>10</v>
      </c>
      <c r="O122" s="5">
        <f t="shared" si="139"/>
        <v>9</v>
      </c>
      <c r="P122" s="5">
        <f t="shared" si="139"/>
        <v>4</v>
      </c>
      <c r="Q122" s="5">
        <f t="shared" si="139"/>
        <v>3</v>
      </c>
      <c r="R122" s="43">
        <f t="shared" ref="R122" si="140">Q122-R120</f>
        <v>0</v>
      </c>
      <c r="S122" s="44"/>
      <c r="T122" s="3">
        <f t="shared" ref="T122" si="141">MAX(C122:R122)</f>
        <v>20</v>
      </c>
      <c r="U122" s="65"/>
      <c r="V122" s="65"/>
      <c r="W122" s="65"/>
    </row>
    <row r="123" spans="1:23" ht="15.6" customHeight="1" x14ac:dyDescent="0.2">
      <c r="A123" s="95"/>
      <c r="B123" s="36" t="s">
        <v>9</v>
      </c>
      <c r="C123" s="37"/>
      <c r="D123" s="6"/>
      <c r="E123" s="7">
        <v>18.059999999999999</v>
      </c>
      <c r="F123" s="6"/>
      <c r="G123" s="6"/>
      <c r="H123" s="6"/>
      <c r="I123" s="8">
        <v>18.11</v>
      </c>
      <c r="J123" s="6"/>
      <c r="K123" s="6"/>
      <c r="L123" s="8">
        <v>18.149999999999999</v>
      </c>
      <c r="M123" s="8">
        <v>18.18</v>
      </c>
      <c r="N123" s="6"/>
      <c r="O123" s="8">
        <v>18.22</v>
      </c>
      <c r="P123" s="6"/>
      <c r="Q123" s="6"/>
      <c r="R123" s="45">
        <v>18.27</v>
      </c>
      <c r="S123" s="46">
        <v>24</v>
      </c>
      <c r="T123" s="19"/>
      <c r="U123" s="65"/>
      <c r="V123" s="65"/>
      <c r="W123" s="65"/>
    </row>
    <row r="124" spans="1:23" ht="15.6" customHeight="1" x14ac:dyDescent="0.2">
      <c r="A124" s="96"/>
      <c r="B124" s="38" t="s">
        <v>10</v>
      </c>
      <c r="C124" s="39">
        <v>18.03</v>
      </c>
      <c r="D124" s="10"/>
      <c r="E124" s="9">
        <f t="shared" ref="E124" si="142">E123</f>
        <v>18.059999999999999</v>
      </c>
      <c r="F124" s="10"/>
      <c r="G124" s="10"/>
      <c r="H124" s="10"/>
      <c r="I124" s="9">
        <f t="shared" ref="I124" si="143">I123</f>
        <v>18.11</v>
      </c>
      <c r="J124" s="10"/>
      <c r="K124" s="10"/>
      <c r="L124" s="9">
        <v>18.16</v>
      </c>
      <c r="M124" s="9">
        <f t="shared" ref="M124" si="144">M123</f>
        <v>18.18</v>
      </c>
      <c r="N124" s="10"/>
      <c r="O124" s="9">
        <v>18.23</v>
      </c>
      <c r="P124" s="10"/>
      <c r="Q124" s="10"/>
      <c r="R124" s="47"/>
      <c r="S124" s="44"/>
      <c r="T124" s="20"/>
      <c r="U124" s="65"/>
      <c r="V124" s="65"/>
      <c r="W124" s="65"/>
    </row>
    <row r="125" spans="1:23" ht="15.6" customHeight="1" thickBot="1" x14ac:dyDescent="0.25">
      <c r="A125" s="67">
        <v>517</v>
      </c>
      <c r="B125" s="67" t="s">
        <v>11</v>
      </c>
      <c r="C125" s="74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9"/>
      <c r="S125" s="70"/>
      <c r="T125" s="3"/>
      <c r="U125" s="65"/>
      <c r="V125" s="65"/>
      <c r="W125" s="65"/>
    </row>
    <row r="126" spans="1:23" ht="15.6" customHeight="1" x14ac:dyDescent="0.2">
      <c r="A126" s="73"/>
      <c r="B126" s="33" t="s">
        <v>5</v>
      </c>
      <c r="C126" s="34"/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1</v>
      </c>
      <c r="J126" s="31">
        <v>0</v>
      </c>
      <c r="K126" s="31">
        <v>2</v>
      </c>
      <c r="L126" s="31">
        <v>3</v>
      </c>
      <c r="M126" s="31">
        <v>2</v>
      </c>
      <c r="N126" s="31">
        <v>0</v>
      </c>
      <c r="O126" s="31">
        <v>5</v>
      </c>
      <c r="P126" s="31">
        <v>8</v>
      </c>
      <c r="Q126" s="31">
        <v>4</v>
      </c>
      <c r="R126" s="40">
        <v>2</v>
      </c>
      <c r="S126" s="41" t="s">
        <v>6</v>
      </c>
      <c r="T126" s="61"/>
      <c r="U126" s="65"/>
      <c r="V126" s="65"/>
      <c r="W126" s="65"/>
    </row>
    <row r="127" spans="1:23" ht="15.6" customHeight="1" x14ac:dyDescent="0.2">
      <c r="A127" s="35">
        <v>19.03</v>
      </c>
      <c r="B127" s="36" t="s">
        <v>7</v>
      </c>
      <c r="C127" s="25">
        <v>0</v>
      </c>
      <c r="D127" s="4">
        <v>1</v>
      </c>
      <c r="E127" s="4">
        <v>3</v>
      </c>
      <c r="F127" s="4">
        <v>2</v>
      </c>
      <c r="G127" s="4">
        <v>0</v>
      </c>
      <c r="H127" s="4">
        <v>1</v>
      </c>
      <c r="I127" s="4">
        <v>0</v>
      </c>
      <c r="J127" s="4">
        <v>2</v>
      </c>
      <c r="K127" s="4">
        <v>2</v>
      </c>
      <c r="L127" s="4">
        <v>7</v>
      </c>
      <c r="M127" s="4">
        <v>9</v>
      </c>
      <c r="N127" s="4">
        <v>0</v>
      </c>
      <c r="O127" s="4">
        <v>0</v>
      </c>
      <c r="P127" s="4">
        <v>0</v>
      </c>
      <c r="Q127" s="4">
        <v>0</v>
      </c>
      <c r="R127" s="24"/>
      <c r="S127" s="42">
        <f t="shared" ref="S127" si="145">SUM(C127:Q127)</f>
        <v>27</v>
      </c>
      <c r="T127" s="19"/>
      <c r="U127" s="65"/>
      <c r="V127" s="65"/>
      <c r="W127" s="65"/>
    </row>
    <row r="128" spans="1:23" ht="15.6" customHeight="1" x14ac:dyDescent="0.2">
      <c r="A128" s="94" t="s">
        <v>47</v>
      </c>
      <c r="B128" s="36" t="s">
        <v>8</v>
      </c>
      <c r="C128" s="25">
        <f t="shared" ref="C128" si="146">C127</f>
        <v>0</v>
      </c>
      <c r="D128" s="5">
        <f t="shared" ref="D128:Q128" si="147">C128-D126+D127</f>
        <v>1</v>
      </c>
      <c r="E128" s="5">
        <f t="shared" si="147"/>
        <v>4</v>
      </c>
      <c r="F128" s="5">
        <f t="shared" si="147"/>
        <v>6</v>
      </c>
      <c r="G128" s="5">
        <f t="shared" si="147"/>
        <v>6</v>
      </c>
      <c r="H128" s="5">
        <f t="shared" si="147"/>
        <v>7</v>
      </c>
      <c r="I128" s="5">
        <f t="shared" si="147"/>
        <v>6</v>
      </c>
      <c r="J128" s="5">
        <f t="shared" si="147"/>
        <v>8</v>
      </c>
      <c r="K128" s="5">
        <f t="shared" si="147"/>
        <v>8</v>
      </c>
      <c r="L128" s="5">
        <f t="shared" si="147"/>
        <v>12</v>
      </c>
      <c r="M128" s="5">
        <f t="shared" si="147"/>
        <v>19</v>
      </c>
      <c r="N128" s="5">
        <f t="shared" si="147"/>
        <v>19</v>
      </c>
      <c r="O128" s="5">
        <f t="shared" si="147"/>
        <v>14</v>
      </c>
      <c r="P128" s="5">
        <f t="shared" si="147"/>
        <v>6</v>
      </c>
      <c r="Q128" s="5">
        <f t="shared" si="147"/>
        <v>2</v>
      </c>
      <c r="R128" s="43">
        <f t="shared" ref="R128" si="148">Q128-R126</f>
        <v>0</v>
      </c>
      <c r="S128" s="44"/>
      <c r="T128" s="3">
        <f t="shared" ref="T128" si="149">MAX(C128:R128)</f>
        <v>19</v>
      </c>
      <c r="U128" s="65"/>
      <c r="V128" s="65"/>
      <c r="W128" s="65"/>
    </row>
    <row r="129" spans="1:23" ht="15.6" customHeight="1" x14ac:dyDescent="0.2">
      <c r="A129" s="95"/>
      <c r="B129" s="36" t="s">
        <v>9</v>
      </c>
      <c r="C129" s="37"/>
      <c r="D129" s="6"/>
      <c r="E129" s="7">
        <v>19.059999999999999</v>
      </c>
      <c r="F129" s="6"/>
      <c r="G129" s="6"/>
      <c r="H129" s="6"/>
      <c r="I129" s="8">
        <v>19.09</v>
      </c>
      <c r="J129" s="6"/>
      <c r="K129" s="6"/>
      <c r="L129" s="8">
        <v>19.14</v>
      </c>
      <c r="M129" s="8">
        <v>19.18</v>
      </c>
      <c r="N129" s="6"/>
      <c r="O129" s="8">
        <v>19.23</v>
      </c>
      <c r="P129" s="6"/>
      <c r="Q129" s="6"/>
      <c r="R129" s="45">
        <v>19.27</v>
      </c>
      <c r="S129" s="46">
        <v>24</v>
      </c>
      <c r="T129" s="19"/>
      <c r="U129" s="65"/>
      <c r="V129" s="65"/>
      <c r="W129" s="65"/>
    </row>
    <row r="130" spans="1:23" ht="15.6" customHeight="1" x14ac:dyDescent="0.2">
      <c r="A130" s="96"/>
      <c r="B130" s="38" t="s">
        <v>10</v>
      </c>
      <c r="C130" s="39">
        <v>19.03</v>
      </c>
      <c r="D130" s="10"/>
      <c r="E130" s="9">
        <f t="shared" ref="E130" si="150">E129</f>
        <v>19.059999999999999</v>
      </c>
      <c r="F130" s="10"/>
      <c r="G130" s="10"/>
      <c r="H130" s="10"/>
      <c r="I130" s="9">
        <f t="shared" ref="I130" si="151">I129</f>
        <v>19.09</v>
      </c>
      <c r="J130" s="10"/>
      <c r="K130" s="10"/>
      <c r="L130" s="9">
        <v>19.149999999999999</v>
      </c>
      <c r="M130" s="9">
        <f t="shared" ref="M130" si="152">M129</f>
        <v>19.18</v>
      </c>
      <c r="N130" s="10"/>
      <c r="O130" s="9">
        <f t="shared" ref="O130" si="153">O129</f>
        <v>19.23</v>
      </c>
      <c r="P130" s="10"/>
      <c r="Q130" s="10"/>
      <c r="R130" s="47"/>
      <c r="S130" s="44"/>
      <c r="T130" s="20"/>
      <c r="U130" s="65"/>
      <c r="V130" s="65"/>
      <c r="W130" s="65"/>
    </row>
    <row r="131" spans="1:23" ht="15.6" customHeight="1" thickBot="1" x14ac:dyDescent="0.25">
      <c r="A131" s="67">
        <v>517</v>
      </c>
      <c r="B131" s="67" t="s">
        <v>11</v>
      </c>
      <c r="C131" s="74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9"/>
      <c r="S131" s="70"/>
      <c r="T131" s="3"/>
      <c r="U131" s="65"/>
      <c r="V131" s="65"/>
      <c r="W131" s="65"/>
    </row>
    <row r="132" spans="1:23" ht="15.6" customHeight="1" x14ac:dyDescent="0.2">
      <c r="A132" s="73"/>
      <c r="B132" s="33" t="s">
        <v>5</v>
      </c>
      <c r="C132" s="34"/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3</v>
      </c>
      <c r="L132" s="31">
        <v>3</v>
      </c>
      <c r="M132" s="31">
        <v>1</v>
      </c>
      <c r="N132" s="31">
        <v>2</v>
      </c>
      <c r="O132" s="31">
        <v>1</v>
      </c>
      <c r="P132" s="31">
        <v>3</v>
      </c>
      <c r="Q132" s="31">
        <v>0</v>
      </c>
      <c r="R132" s="40">
        <v>0</v>
      </c>
      <c r="S132" s="41" t="s">
        <v>6</v>
      </c>
      <c r="T132" s="61"/>
      <c r="U132" s="65"/>
      <c r="V132" s="65"/>
      <c r="W132" s="65"/>
    </row>
    <row r="133" spans="1:23" ht="15.6" customHeight="1" x14ac:dyDescent="0.2">
      <c r="A133" s="35">
        <v>20.010000000000002</v>
      </c>
      <c r="B133" s="36" t="s">
        <v>7</v>
      </c>
      <c r="C133" s="25">
        <v>1</v>
      </c>
      <c r="D133" s="4">
        <v>1</v>
      </c>
      <c r="E133" s="4">
        <v>1</v>
      </c>
      <c r="F133" s="4">
        <v>3</v>
      </c>
      <c r="G133" s="4">
        <v>0</v>
      </c>
      <c r="H133" s="4">
        <v>2</v>
      </c>
      <c r="I133" s="4">
        <v>0</v>
      </c>
      <c r="J133" s="4">
        <v>0</v>
      </c>
      <c r="K133" s="4">
        <v>1</v>
      </c>
      <c r="L133" s="4">
        <v>1</v>
      </c>
      <c r="M133" s="4">
        <v>4</v>
      </c>
      <c r="N133" s="4">
        <v>0</v>
      </c>
      <c r="O133" s="4">
        <v>0</v>
      </c>
      <c r="P133" s="4">
        <v>0</v>
      </c>
      <c r="Q133" s="4">
        <v>0</v>
      </c>
      <c r="R133" s="24"/>
      <c r="S133" s="42">
        <f>SUM(C133:Q133)</f>
        <v>14</v>
      </c>
      <c r="T133" s="19"/>
      <c r="U133" s="65"/>
      <c r="V133" s="65"/>
      <c r="W133" s="65"/>
    </row>
    <row r="134" spans="1:23" ht="15.6" customHeight="1" x14ac:dyDescent="0.2">
      <c r="A134" s="94" t="s">
        <v>47</v>
      </c>
      <c r="B134" s="36" t="s">
        <v>8</v>
      </c>
      <c r="C134" s="25">
        <f>C133</f>
        <v>1</v>
      </c>
      <c r="D134" s="5">
        <f t="shared" ref="D134" si="154">C134-D132+D133</f>
        <v>2</v>
      </c>
      <c r="E134" s="5">
        <f>D134-E132+E133</f>
        <v>3</v>
      </c>
      <c r="F134" s="5">
        <f t="shared" ref="F134:Q134" si="155">E134-F132+F133</f>
        <v>6</v>
      </c>
      <c r="G134" s="5">
        <f t="shared" si="155"/>
        <v>6</v>
      </c>
      <c r="H134" s="5">
        <f t="shared" si="155"/>
        <v>8</v>
      </c>
      <c r="I134" s="5">
        <f t="shared" si="155"/>
        <v>8</v>
      </c>
      <c r="J134" s="5">
        <f t="shared" si="155"/>
        <v>7</v>
      </c>
      <c r="K134" s="5">
        <f t="shared" si="155"/>
        <v>5</v>
      </c>
      <c r="L134" s="5">
        <f t="shared" si="155"/>
        <v>3</v>
      </c>
      <c r="M134" s="5">
        <f t="shared" si="155"/>
        <v>6</v>
      </c>
      <c r="N134" s="5">
        <f t="shared" si="155"/>
        <v>4</v>
      </c>
      <c r="O134" s="5">
        <f t="shared" si="155"/>
        <v>3</v>
      </c>
      <c r="P134" s="5">
        <f t="shared" si="155"/>
        <v>0</v>
      </c>
      <c r="Q134" s="5">
        <f t="shared" si="155"/>
        <v>0</v>
      </c>
      <c r="R134" s="43">
        <f>Q134-R132</f>
        <v>0</v>
      </c>
      <c r="S134" s="44"/>
      <c r="T134" s="3">
        <f>MAX(C134:R134)</f>
        <v>8</v>
      </c>
      <c r="U134" s="65"/>
      <c r="V134" s="65"/>
      <c r="W134" s="65"/>
    </row>
    <row r="135" spans="1:23" ht="15.6" customHeight="1" x14ac:dyDescent="0.2">
      <c r="A135" s="95"/>
      <c r="B135" s="36" t="s">
        <v>9</v>
      </c>
      <c r="C135" s="37"/>
      <c r="D135" s="6"/>
      <c r="E135" s="7">
        <v>20.04</v>
      </c>
      <c r="F135" s="6"/>
      <c r="G135" s="6"/>
      <c r="H135" s="6"/>
      <c r="I135" s="8">
        <v>20.07</v>
      </c>
      <c r="J135" s="6"/>
      <c r="K135" s="6"/>
      <c r="L135" s="8">
        <v>20.13</v>
      </c>
      <c r="M135" s="8">
        <v>20.149999999999999</v>
      </c>
      <c r="N135" s="6"/>
      <c r="O135" s="8">
        <v>20.2</v>
      </c>
      <c r="P135" s="6"/>
      <c r="Q135" s="6"/>
      <c r="R135" s="45">
        <v>20.25</v>
      </c>
      <c r="S135" s="46">
        <v>24</v>
      </c>
      <c r="T135" s="19"/>
      <c r="U135" s="65"/>
      <c r="V135" s="65"/>
      <c r="W135" s="65"/>
    </row>
    <row r="136" spans="1:23" ht="15.6" customHeight="1" x14ac:dyDescent="0.2">
      <c r="A136" s="96"/>
      <c r="B136" s="38" t="s">
        <v>10</v>
      </c>
      <c r="C136" s="39">
        <v>20.010000000000002</v>
      </c>
      <c r="D136" s="10"/>
      <c r="E136" s="9">
        <f>E135</f>
        <v>20.04</v>
      </c>
      <c r="F136" s="10"/>
      <c r="G136" s="10"/>
      <c r="H136" s="10"/>
      <c r="I136" s="9">
        <f>I135</f>
        <v>20.07</v>
      </c>
      <c r="J136" s="10"/>
      <c r="K136" s="10"/>
      <c r="L136" s="9">
        <f>L135</f>
        <v>20.13</v>
      </c>
      <c r="M136" s="9">
        <v>20.16</v>
      </c>
      <c r="N136" s="10"/>
      <c r="O136" s="9">
        <v>20.21</v>
      </c>
      <c r="P136" s="10"/>
      <c r="Q136" s="10"/>
      <c r="R136" s="47"/>
      <c r="S136" s="44"/>
      <c r="T136" s="20"/>
      <c r="U136" s="65"/>
      <c r="V136" s="65"/>
      <c r="W136" s="65"/>
    </row>
    <row r="137" spans="1:23" ht="15.6" customHeight="1" thickBot="1" x14ac:dyDescent="0.25">
      <c r="A137" s="67">
        <v>517</v>
      </c>
      <c r="B137" s="67" t="s">
        <v>11</v>
      </c>
      <c r="C137" s="74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9"/>
      <c r="S137" s="70"/>
      <c r="T137" s="3"/>
      <c r="U137" s="65"/>
      <c r="V137" s="65"/>
      <c r="W137" s="65"/>
    </row>
    <row r="138" spans="1:23" ht="15.6" customHeight="1" x14ac:dyDescent="0.2">
      <c r="A138" s="73"/>
      <c r="B138" s="33" t="s">
        <v>5</v>
      </c>
      <c r="C138" s="34"/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1</v>
      </c>
      <c r="L138" s="31">
        <v>1</v>
      </c>
      <c r="M138" s="31">
        <v>4</v>
      </c>
      <c r="N138" s="31">
        <v>2</v>
      </c>
      <c r="O138" s="31">
        <v>0</v>
      </c>
      <c r="P138" s="31">
        <v>1</v>
      </c>
      <c r="Q138" s="31">
        <v>0</v>
      </c>
      <c r="R138" s="40">
        <v>1</v>
      </c>
      <c r="S138" s="41" t="s">
        <v>6</v>
      </c>
      <c r="T138" s="61"/>
      <c r="U138" s="65"/>
      <c r="V138" s="65"/>
      <c r="W138" s="65"/>
    </row>
    <row r="139" spans="1:23" ht="15.6" customHeight="1" x14ac:dyDescent="0.2">
      <c r="A139" s="35">
        <v>21.2</v>
      </c>
      <c r="B139" s="36" t="s">
        <v>7</v>
      </c>
      <c r="C139" s="25">
        <v>0</v>
      </c>
      <c r="D139" s="4">
        <v>4</v>
      </c>
      <c r="E139" s="4">
        <v>0</v>
      </c>
      <c r="F139" s="4">
        <v>0</v>
      </c>
      <c r="G139" s="4">
        <v>0</v>
      </c>
      <c r="H139" s="4">
        <v>1</v>
      </c>
      <c r="I139" s="4">
        <v>0</v>
      </c>
      <c r="J139" s="4">
        <v>1</v>
      </c>
      <c r="K139" s="4">
        <v>2</v>
      </c>
      <c r="L139" s="4">
        <v>0</v>
      </c>
      <c r="M139" s="4">
        <v>2</v>
      </c>
      <c r="N139" s="4">
        <v>0</v>
      </c>
      <c r="O139" s="4">
        <v>0</v>
      </c>
      <c r="P139" s="4">
        <v>0</v>
      </c>
      <c r="Q139" s="4">
        <v>0</v>
      </c>
      <c r="R139" s="24"/>
      <c r="S139" s="42">
        <f t="shared" ref="S139" si="156">SUM(C139:Q139)</f>
        <v>10</v>
      </c>
      <c r="T139" s="19"/>
      <c r="U139" s="65"/>
      <c r="V139" s="65"/>
      <c r="W139" s="65"/>
    </row>
    <row r="140" spans="1:23" ht="15.6" customHeight="1" x14ac:dyDescent="0.2">
      <c r="A140" s="94" t="s">
        <v>47</v>
      </c>
      <c r="B140" s="36" t="s">
        <v>8</v>
      </c>
      <c r="C140" s="25">
        <f t="shared" ref="C140" si="157">C139</f>
        <v>0</v>
      </c>
      <c r="D140" s="5">
        <f t="shared" ref="D140:Q140" si="158">C140-D138+D139</f>
        <v>4</v>
      </c>
      <c r="E140" s="5">
        <f t="shared" si="158"/>
        <v>4</v>
      </c>
      <c r="F140" s="5">
        <f t="shared" si="158"/>
        <v>4</v>
      </c>
      <c r="G140" s="5">
        <f t="shared" si="158"/>
        <v>4</v>
      </c>
      <c r="H140" s="5">
        <f t="shared" si="158"/>
        <v>5</v>
      </c>
      <c r="I140" s="5">
        <f t="shared" si="158"/>
        <v>5</v>
      </c>
      <c r="J140" s="5">
        <f t="shared" si="158"/>
        <v>6</v>
      </c>
      <c r="K140" s="5">
        <f t="shared" si="158"/>
        <v>7</v>
      </c>
      <c r="L140" s="5">
        <f t="shared" si="158"/>
        <v>6</v>
      </c>
      <c r="M140" s="5">
        <f t="shared" si="158"/>
        <v>4</v>
      </c>
      <c r="N140" s="5">
        <f t="shared" si="158"/>
        <v>2</v>
      </c>
      <c r="O140" s="5">
        <f t="shared" si="158"/>
        <v>2</v>
      </c>
      <c r="P140" s="5">
        <f t="shared" si="158"/>
        <v>1</v>
      </c>
      <c r="Q140" s="5">
        <f t="shared" si="158"/>
        <v>1</v>
      </c>
      <c r="R140" s="43">
        <f t="shared" ref="R140" si="159">Q140-R138</f>
        <v>0</v>
      </c>
      <c r="S140" s="44"/>
      <c r="T140" s="3">
        <f t="shared" ref="T140" si="160">MAX(C140:R140)</f>
        <v>7</v>
      </c>
      <c r="U140" s="65"/>
      <c r="V140" s="65"/>
      <c r="W140" s="65"/>
    </row>
    <row r="141" spans="1:23" ht="15.6" customHeight="1" x14ac:dyDescent="0.2">
      <c r="A141" s="95"/>
      <c r="B141" s="36" t="s">
        <v>9</v>
      </c>
      <c r="C141" s="37"/>
      <c r="D141" s="6"/>
      <c r="E141" s="7">
        <v>21.23</v>
      </c>
      <c r="F141" s="6"/>
      <c r="G141" s="6"/>
      <c r="H141" s="6"/>
      <c r="I141" s="8">
        <v>21.27</v>
      </c>
      <c r="J141" s="6"/>
      <c r="K141" s="6"/>
      <c r="L141" s="8">
        <v>21.33</v>
      </c>
      <c r="M141" s="8">
        <v>21.35</v>
      </c>
      <c r="N141" s="6"/>
      <c r="O141" s="8">
        <v>21.4</v>
      </c>
      <c r="P141" s="6"/>
      <c r="Q141" s="6"/>
      <c r="R141" s="45">
        <v>21.44</v>
      </c>
      <c r="S141" s="46">
        <v>24</v>
      </c>
      <c r="T141" s="19"/>
      <c r="U141" s="65"/>
      <c r="V141" s="65"/>
      <c r="W141" s="65"/>
    </row>
    <row r="142" spans="1:23" ht="15.6" customHeight="1" x14ac:dyDescent="0.2">
      <c r="A142" s="96"/>
      <c r="B142" s="38" t="s">
        <v>10</v>
      </c>
      <c r="C142" s="39">
        <v>21.2</v>
      </c>
      <c r="D142" s="10"/>
      <c r="E142" s="9">
        <v>21.24</v>
      </c>
      <c r="F142" s="10"/>
      <c r="G142" s="10"/>
      <c r="H142" s="10"/>
      <c r="I142" s="9">
        <f t="shared" ref="I142" si="161">I141</f>
        <v>21.27</v>
      </c>
      <c r="J142" s="10"/>
      <c r="K142" s="10"/>
      <c r="L142" s="9">
        <f t="shared" ref="L142:M142" si="162">L141</f>
        <v>21.33</v>
      </c>
      <c r="M142" s="9">
        <f t="shared" si="162"/>
        <v>21.35</v>
      </c>
      <c r="N142" s="10"/>
      <c r="O142" s="9">
        <f t="shared" ref="O142" si="163">O141</f>
        <v>21.4</v>
      </c>
      <c r="P142" s="10"/>
      <c r="Q142" s="10"/>
      <c r="R142" s="47"/>
      <c r="S142" s="44"/>
      <c r="T142" s="20"/>
      <c r="U142" s="65"/>
      <c r="V142" s="65"/>
      <c r="W142" s="65"/>
    </row>
    <row r="143" spans="1:23" ht="15.6" customHeight="1" thickBot="1" x14ac:dyDescent="0.25">
      <c r="A143" s="67">
        <v>517</v>
      </c>
      <c r="B143" s="67" t="s">
        <v>11</v>
      </c>
      <c r="C143" s="74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9"/>
      <c r="S143" s="70"/>
      <c r="T143" s="3"/>
      <c r="U143" s="65"/>
      <c r="V143" s="65"/>
      <c r="W143" s="65"/>
    </row>
    <row r="144" spans="1:23" ht="15.6" customHeight="1" x14ac:dyDescent="0.2">
      <c r="A144" s="73"/>
      <c r="B144" s="33" t="s">
        <v>5</v>
      </c>
      <c r="C144" s="34"/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1</v>
      </c>
      <c r="J144" s="31">
        <v>0</v>
      </c>
      <c r="K144" s="31">
        <v>0</v>
      </c>
      <c r="L144" s="31">
        <v>5</v>
      </c>
      <c r="M144" s="31">
        <v>0</v>
      </c>
      <c r="N144" s="31">
        <v>1</v>
      </c>
      <c r="O144" s="31">
        <v>1</v>
      </c>
      <c r="P144" s="31">
        <v>2</v>
      </c>
      <c r="Q144" s="31">
        <v>2</v>
      </c>
      <c r="R144" s="40">
        <v>0</v>
      </c>
      <c r="S144" s="41" t="s">
        <v>6</v>
      </c>
      <c r="T144" s="61"/>
      <c r="U144" s="65"/>
      <c r="V144" s="65"/>
      <c r="W144" s="65"/>
    </row>
    <row r="145" spans="1:23" ht="15.6" customHeight="1" x14ac:dyDescent="0.2">
      <c r="A145" s="35">
        <v>22.11</v>
      </c>
      <c r="B145" s="36" t="s">
        <v>7</v>
      </c>
      <c r="C145" s="25">
        <v>0</v>
      </c>
      <c r="D145" s="4">
        <v>3</v>
      </c>
      <c r="E145" s="4">
        <v>3</v>
      </c>
      <c r="F145" s="4">
        <v>0</v>
      </c>
      <c r="G145" s="4">
        <v>0</v>
      </c>
      <c r="H145" s="4">
        <v>0</v>
      </c>
      <c r="I145" s="4">
        <v>0</v>
      </c>
      <c r="J145" s="4">
        <v>2</v>
      </c>
      <c r="K145" s="4">
        <v>1</v>
      </c>
      <c r="L145" s="4">
        <v>2</v>
      </c>
      <c r="M145" s="4">
        <v>1</v>
      </c>
      <c r="N145" s="4">
        <v>0</v>
      </c>
      <c r="O145" s="4">
        <v>0</v>
      </c>
      <c r="P145" s="4">
        <v>0</v>
      </c>
      <c r="Q145" s="4">
        <v>0</v>
      </c>
      <c r="R145" s="24"/>
      <c r="S145" s="42">
        <f t="shared" ref="S145" si="164">SUM(C145:Q145)</f>
        <v>12</v>
      </c>
      <c r="T145" s="19"/>
      <c r="U145" s="65"/>
      <c r="V145" s="65"/>
      <c r="W145" s="65"/>
    </row>
    <row r="146" spans="1:23" ht="15.6" customHeight="1" x14ac:dyDescent="0.2">
      <c r="A146" s="94" t="s">
        <v>47</v>
      </c>
      <c r="B146" s="36" t="s">
        <v>8</v>
      </c>
      <c r="C146" s="25">
        <f t="shared" ref="C146" si="165">C145</f>
        <v>0</v>
      </c>
      <c r="D146" s="5">
        <f t="shared" ref="D146:Q146" si="166">C146-D144+D145</f>
        <v>3</v>
      </c>
      <c r="E146" s="5">
        <f t="shared" si="166"/>
        <v>6</v>
      </c>
      <c r="F146" s="5">
        <f t="shared" si="166"/>
        <v>6</v>
      </c>
      <c r="G146" s="5">
        <f t="shared" si="166"/>
        <v>6</v>
      </c>
      <c r="H146" s="5">
        <f t="shared" si="166"/>
        <v>6</v>
      </c>
      <c r="I146" s="5">
        <f t="shared" si="166"/>
        <v>5</v>
      </c>
      <c r="J146" s="5">
        <f t="shared" si="166"/>
        <v>7</v>
      </c>
      <c r="K146" s="5">
        <f t="shared" si="166"/>
        <v>8</v>
      </c>
      <c r="L146" s="5">
        <f t="shared" si="166"/>
        <v>5</v>
      </c>
      <c r="M146" s="5">
        <f t="shared" si="166"/>
        <v>6</v>
      </c>
      <c r="N146" s="5">
        <f t="shared" si="166"/>
        <v>5</v>
      </c>
      <c r="O146" s="5">
        <f t="shared" si="166"/>
        <v>4</v>
      </c>
      <c r="P146" s="5">
        <f t="shared" si="166"/>
        <v>2</v>
      </c>
      <c r="Q146" s="5">
        <f t="shared" si="166"/>
        <v>0</v>
      </c>
      <c r="R146" s="43">
        <f t="shared" ref="R146" si="167">Q146-R144</f>
        <v>0</v>
      </c>
      <c r="S146" s="44"/>
      <c r="T146" s="3">
        <f t="shared" ref="T146" si="168">MAX(C146:R146)</f>
        <v>8</v>
      </c>
      <c r="U146" s="65"/>
      <c r="V146" s="65"/>
      <c r="W146" s="65"/>
    </row>
    <row r="147" spans="1:23" ht="15.6" customHeight="1" x14ac:dyDescent="0.2">
      <c r="A147" s="95"/>
      <c r="B147" s="36" t="s">
        <v>9</v>
      </c>
      <c r="C147" s="37"/>
      <c r="D147" s="6"/>
      <c r="E147" s="7">
        <v>22.14</v>
      </c>
      <c r="F147" s="6"/>
      <c r="G147" s="6"/>
      <c r="H147" s="6"/>
      <c r="I147" s="8">
        <v>22.17</v>
      </c>
      <c r="J147" s="6"/>
      <c r="K147" s="6"/>
      <c r="L147" s="8">
        <v>22.22</v>
      </c>
      <c r="M147" s="8">
        <v>22.24</v>
      </c>
      <c r="N147" s="6"/>
      <c r="O147" s="8">
        <v>22.27</v>
      </c>
      <c r="P147" s="6"/>
      <c r="Q147" s="6"/>
      <c r="R147" s="45">
        <v>22.31</v>
      </c>
      <c r="S147" s="46">
        <v>20</v>
      </c>
      <c r="T147" s="19"/>
      <c r="U147" s="65"/>
      <c r="V147" s="65"/>
      <c r="W147" s="65"/>
    </row>
    <row r="148" spans="1:23" ht="15.6" customHeight="1" x14ac:dyDescent="0.2">
      <c r="A148" s="96"/>
      <c r="B148" s="38" t="s">
        <v>10</v>
      </c>
      <c r="C148" s="39">
        <v>22.11</v>
      </c>
      <c r="D148" s="10"/>
      <c r="E148" s="9">
        <f t="shared" ref="E148" si="169">E147</f>
        <v>22.14</v>
      </c>
      <c r="F148" s="10"/>
      <c r="G148" s="10"/>
      <c r="H148" s="10"/>
      <c r="I148" s="9">
        <f t="shared" ref="I148" si="170">I147</f>
        <v>22.17</v>
      </c>
      <c r="J148" s="10"/>
      <c r="K148" s="10"/>
      <c r="L148" s="9">
        <f t="shared" ref="L148:M148" si="171">L147</f>
        <v>22.22</v>
      </c>
      <c r="M148" s="9">
        <f t="shared" si="171"/>
        <v>22.24</v>
      </c>
      <c r="N148" s="10"/>
      <c r="O148" s="9">
        <f t="shared" ref="O148" si="172">O147</f>
        <v>22.27</v>
      </c>
      <c r="P148" s="10"/>
      <c r="Q148" s="10"/>
      <c r="R148" s="47"/>
      <c r="S148" s="44"/>
      <c r="T148" s="20"/>
      <c r="U148" s="65"/>
      <c r="V148" s="65"/>
      <c r="W148" s="65"/>
    </row>
    <row r="149" spans="1:23" ht="15.6" customHeight="1" thickBot="1" x14ac:dyDescent="0.25">
      <c r="A149" s="67">
        <v>517</v>
      </c>
      <c r="B149" s="67" t="s">
        <v>11</v>
      </c>
      <c r="C149" s="74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9"/>
      <c r="S149" s="70"/>
      <c r="T149" s="3"/>
      <c r="U149" s="65"/>
      <c r="V149" s="65"/>
      <c r="W149" s="65"/>
    </row>
    <row r="150" spans="1:23" ht="15.6" customHeight="1" x14ac:dyDescent="0.2">
      <c r="A150" s="73"/>
      <c r="B150" s="33" t="s">
        <v>5</v>
      </c>
      <c r="C150" s="34"/>
      <c r="D150" s="31">
        <v>0</v>
      </c>
      <c r="E150" s="31">
        <v>0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1">
        <v>0</v>
      </c>
      <c r="L150" s="31">
        <v>3</v>
      </c>
      <c r="M150" s="31">
        <v>1</v>
      </c>
      <c r="N150" s="31" t="s">
        <v>49</v>
      </c>
      <c r="O150" s="31" t="s">
        <v>49</v>
      </c>
      <c r="P150" s="31" t="s">
        <v>49</v>
      </c>
      <c r="Q150" s="31" t="s">
        <v>49</v>
      </c>
      <c r="R150" s="40" t="s">
        <v>49</v>
      </c>
      <c r="S150" s="41" t="s">
        <v>6</v>
      </c>
      <c r="T150" s="61"/>
      <c r="U150" s="65"/>
      <c r="V150" s="65"/>
      <c r="W150" s="65"/>
    </row>
    <row r="151" spans="1:23" ht="15.6" customHeight="1" x14ac:dyDescent="0.2">
      <c r="A151" s="35">
        <v>22.59</v>
      </c>
      <c r="B151" s="36" t="s">
        <v>7</v>
      </c>
      <c r="C151" s="25">
        <v>1</v>
      </c>
      <c r="D151" s="4">
        <v>0</v>
      </c>
      <c r="E151" s="4">
        <v>1</v>
      </c>
      <c r="F151" s="4">
        <v>0</v>
      </c>
      <c r="G151" s="4">
        <v>0</v>
      </c>
      <c r="H151" s="4">
        <v>0</v>
      </c>
      <c r="I151" s="4">
        <v>2</v>
      </c>
      <c r="J151" s="4">
        <v>1</v>
      </c>
      <c r="K151" s="4">
        <v>0</v>
      </c>
      <c r="L151" s="4">
        <v>0</v>
      </c>
      <c r="M151" s="4" t="s">
        <v>49</v>
      </c>
      <c r="N151" s="4" t="s">
        <v>49</v>
      </c>
      <c r="O151" s="4" t="s">
        <v>49</v>
      </c>
      <c r="P151" s="4" t="s">
        <v>49</v>
      </c>
      <c r="Q151" s="4" t="s">
        <v>49</v>
      </c>
      <c r="R151" s="24"/>
      <c r="S151" s="42">
        <f t="shared" ref="S151" si="173">SUM(C151:Q151)</f>
        <v>5</v>
      </c>
      <c r="T151" s="19"/>
      <c r="U151" s="65"/>
      <c r="V151" s="65"/>
      <c r="W151" s="65"/>
    </row>
    <row r="152" spans="1:23" ht="15.6" customHeight="1" x14ac:dyDescent="0.2">
      <c r="A152" s="94" t="s">
        <v>47</v>
      </c>
      <c r="B152" s="36" t="s">
        <v>8</v>
      </c>
      <c r="C152" s="25">
        <f t="shared" ref="C152" si="174">C151</f>
        <v>1</v>
      </c>
      <c r="D152" s="5">
        <f t="shared" ref="D152:L152" si="175">C152-D150+D151</f>
        <v>1</v>
      </c>
      <c r="E152" s="5">
        <f t="shared" si="175"/>
        <v>2</v>
      </c>
      <c r="F152" s="5">
        <f t="shared" si="175"/>
        <v>2</v>
      </c>
      <c r="G152" s="5">
        <f t="shared" si="175"/>
        <v>1</v>
      </c>
      <c r="H152" s="5">
        <f t="shared" si="175"/>
        <v>1</v>
      </c>
      <c r="I152" s="5">
        <f t="shared" si="175"/>
        <v>3</v>
      </c>
      <c r="J152" s="5">
        <f t="shared" si="175"/>
        <v>4</v>
      </c>
      <c r="K152" s="5">
        <f t="shared" si="175"/>
        <v>4</v>
      </c>
      <c r="L152" s="5">
        <f t="shared" si="175"/>
        <v>1</v>
      </c>
      <c r="M152" s="5">
        <f>L152-M150</f>
        <v>0</v>
      </c>
      <c r="N152" s="5" t="s">
        <v>49</v>
      </c>
      <c r="O152" s="5" t="s">
        <v>49</v>
      </c>
      <c r="P152" s="5" t="s">
        <v>49</v>
      </c>
      <c r="Q152" s="5" t="s">
        <v>49</v>
      </c>
      <c r="R152" s="43" t="s">
        <v>49</v>
      </c>
      <c r="S152" s="44"/>
      <c r="T152" s="3">
        <f t="shared" ref="T152" si="176">MAX(C152:R152)</f>
        <v>4</v>
      </c>
      <c r="U152" s="65"/>
      <c r="V152" s="65"/>
      <c r="W152" s="65"/>
    </row>
    <row r="153" spans="1:23" ht="15.6" customHeight="1" x14ac:dyDescent="0.2">
      <c r="A153" s="95"/>
      <c r="B153" s="36" t="s">
        <v>9</v>
      </c>
      <c r="C153" s="37"/>
      <c r="D153" s="6"/>
      <c r="E153" s="7">
        <v>23.02</v>
      </c>
      <c r="F153" s="6"/>
      <c r="G153" s="6"/>
      <c r="H153" s="6"/>
      <c r="I153" s="8">
        <v>23.06</v>
      </c>
      <c r="J153" s="6"/>
      <c r="K153" s="6"/>
      <c r="L153" s="8">
        <v>23.09</v>
      </c>
      <c r="M153" s="8">
        <v>23.11</v>
      </c>
      <c r="N153" s="6"/>
      <c r="O153" s="8" t="s">
        <v>49</v>
      </c>
      <c r="P153" s="6"/>
      <c r="Q153" s="6"/>
      <c r="R153" s="45" t="s">
        <v>49</v>
      </c>
      <c r="S153" s="46">
        <v>12</v>
      </c>
      <c r="T153" s="19"/>
      <c r="U153" s="65"/>
      <c r="V153" s="65"/>
      <c r="W153" s="65"/>
    </row>
    <row r="154" spans="1:23" ht="15.6" customHeight="1" x14ac:dyDescent="0.2">
      <c r="A154" s="96"/>
      <c r="B154" s="38" t="s">
        <v>10</v>
      </c>
      <c r="C154" s="39">
        <v>22.59</v>
      </c>
      <c r="D154" s="10"/>
      <c r="E154" s="9">
        <f t="shared" ref="E154" si="177">E153</f>
        <v>23.02</v>
      </c>
      <c r="F154" s="10"/>
      <c r="G154" s="10"/>
      <c r="H154" s="10"/>
      <c r="I154" s="9">
        <f t="shared" ref="I154" si="178">I153</f>
        <v>23.06</v>
      </c>
      <c r="J154" s="10"/>
      <c r="K154" s="10"/>
      <c r="L154" s="9">
        <f t="shared" ref="L154" si="179">L153</f>
        <v>23.09</v>
      </c>
      <c r="M154" s="9" t="s">
        <v>49</v>
      </c>
      <c r="N154" s="10"/>
      <c r="O154" s="9" t="s">
        <v>49</v>
      </c>
      <c r="P154" s="10"/>
      <c r="Q154" s="10"/>
      <c r="R154" s="47"/>
      <c r="S154" s="44"/>
      <c r="T154" s="20"/>
      <c r="U154" s="65"/>
      <c r="V154" s="65"/>
      <c r="W154" s="65"/>
    </row>
    <row r="155" spans="1:23" ht="15.6" customHeight="1" thickBot="1" x14ac:dyDescent="0.25">
      <c r="A155" s="67">
        <v>517</v>
      </c>
      <c r="B155" s="67" t="s">
        <v>11</v>
      </c>
      <c r="C155" s="74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9"/>
      <c r="S155" s="70"/>
      <c r="T155" s="3"/>
      <c r="U155" s="65"/>
      <c r="V155" s="65"/>
      <c r="W155" s="65"/>
    </row>
    <row r="156" spans="1:23" s="65" customFormat="1" ht="15.6" customHeight="1" x14ac:dyDescent="0.2">
      <c r="A156" s="79" t="s">
        <v>12</v>
      </c>
      <c r="B156" s="75"/>
      <c r="C156" s="11"/>
      <c r="D156" s="12">
        <f t="shared" ref="D156:R156" si="180">SUMIF($B6:$B155,"l. wys.",D6:D155)</f>
        <v>3</v>
      </c>
      <c r="E156" s="12">
        <f t="shared" si="180"/>
        <v>1</v>
      </c>
      <c r="F156" s="12">
        <f t="shared" si="180"/>
        <v>0</v>
      </c>
      <c r="G156" s="12">
        <f t="shared" si="180"/>
        <v>6</v>
      </c>
      <c r="H156" s="12">
        <f t="shared" si="180"/>
        <v>5</v>
      </c>
      <c r="I156" s="12">
        <f t="shared" si="180"/>
        <v>2</v>
      </c>
      <c r="J156" s="12">
        <f t="shared" si="180"/>
        <v>3</v>
      </c>
      <c r="K156" s="12">
        <f t="shared" si="180"/>
        <v>44</v>
      </c>
      <c r="L156" s="12">
        <f t="shared" si="180"/>
        <v>158</v>
      </c>
      <c r="M156" s="12">
        <f t="shared" si="180"/>
        <v>55</v>
      </c>
      <c r="N156" s="12">
        <f t="shared" si="180"/>
        <v>35</v>
      </c>
      <c r="O156" s="12">
        <f t="shared" si="180"/>
        <v>45</v>
      </c>
      <c r="P156" s="12">
        <f t="shared" si="180"/>
        <v>90</v>
      </c>
      <c r="Q156" s="12">
        <f t="shared" si="180"/>
        <v>45</v>
      </c>
      <c r="R156" s="12">
        <f t="shared" si="180"/>
        <v>25</v>
      </c>
      <c r="S156" s="63" t="str">
        <f>"Σ: "&amp;SUM(C156:R156)</f>
        <v>Σ: 517</v>
      </c>
      <c r="T156" s="64"/>
    </row>
    <row r="157" spans="1:23" s="65" customFormat="1" ht="15.6" customHeight="1" thickBot="1" x14ac:dyDescent="0.25">
      <c r="A157" s="80" t="s">
        <v>13</v>
      </c>
      <c r="B157" s="76"/>
      <c r="C157" s="13">
        <f t="shared" ref="C157:Q157" si="181">SUMIF($B6:$B155,"l. wsiad.",C6:C155)</f>
        <v>27</v>
      </c>
      <c r="D157" s="14">
        <f t="shared" si="181"/>
        <v>53</v>
      </c>
      <c r="E157" s="14">
        <f t="shared" si="181"/>
        <v>68</v>
      </c>
      <c r="F157" s="14">
        <f t="shared" si="181"/>
        <v>34</v>
      </c>
      <c r="G157" s="14">
        <f t="shared" si="181"/>
        <v>31</v>
      </c>
      <c r="H157" s="14">
        <f t="shared" si="181"/>
        <v>18</v>
      </c>
      <c r="I157" s="14">
        <f t="shared" si="181"/>
        <v>13</v>
      </c>
      <c r="J157" s="14">
        <f t="shared" si="181"/>
        <v>81</v>
      </c>
      <c r="K157" s="14">
        <f t="shared" si="181"/>
        <v>31</v>
      </c>
      <c r="L157" s="14">
        <f t="shared" si="181"/>
        <v>76</v>
      </c>
      <c r="M157" s="14">
        <f t="shared" si="181"/>
        <v>78</v>
      </c>
      <c r="N157" s="14">
        <f t="shared" si="181"/>
        <v>6</v>
      </c>
      <c r="O157" s="14">
        <f t="shared" si="181"/>
        <v>1</v>
      </c>
      <c r="P157" s="14">
        <f t="shared" si="181"/>
        <v>0</v>
      </c>
      <c r="Q157" s="15">
        <f t="shared" si="181"/>
        <v>0</v>
      </c>
      <c r="R157" s="16"/>
      <c r="S157" s="66" t="str">
        <f>"Σ: "&amp;SUM(C157:R157)</f>
        <v>Σ: 517</v>
      </c>
      <c r="T157" s="17"/>
    </row>
    <row r="158" spans="1:2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87" t="s">
        <v>12</v>
      </c>
      <c r="P158" s="88"/>
      <c r="Q158" s="88"/>
      <c r="R158" s="88"/>
      <c r="S158" s="89" t="str">
        <f>"Σ: "&amp;SUM(C156:R156)+SUM('S Wiejska&gt;Grodzka'!C150:R150)</f>
        <v>Σ: 1058</v>
      </c>
      <c r="T158" s="65"/>
      <c r="U158" s="65"/>
      <c r="V158" s="65"/>
      <c r="W158" s="65"/>
    </row>
    <row r="159" spans="1:23" ht="15.75" thickBot="1" x14ac:dyDescent="0.25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90" t="s">
        <v>13</v>
      </c>
      <c r="P159" s="91"/>
      <c r="Q159" s="91"/>
      <c r="R159" s="91"/>
      <c r="S159" s="92" t="str">
        <f>"Σ: "&amp;SUM(C157:R157)+SUM('S Wiejska&gt;Grodzka'!C151:R151)</f>
        <v>Σ: 1058</v>
      </c>
      <c r="T159" s="78"/>
      <c r="U159" s="65"/>
      <c r="V159" s="65"/>
      <c r="W159" s="65"/>
    </row>
    <row r="160" spans="1:2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</row>
    <row r="161" spans="1:2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</row>
    <row r="162" spans="1:2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</row>
    <row r="163" spans="1:2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</row>
    <row r="164" spans="1:2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</row>
    <row r="165" spans="1:2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</row>
    <row r="166" spans="1:2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</row>
    <row r="167" spans="1:2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</row>
    <row r="168" spans="1:2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</row>
    <row r="169" spans="1:2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</row>
  </sheetData>
  <sheetProtection selectLockedCells="1" selectUnlockedCells="1"/>
  <mergeCells count="25">
    <mergeCell ref="A38:A40"/>
    <mergeCell ref="A8:A10"/>
    <mergeCell ref="A14:A16"/>
    <mergeCell ref="A20:A22"/>
    <mergeCell ref="A26:A28"/>
    <mergeCell ref="A32:A34"/>
    <mergeCell ref="A110:A112"/>
    <mergeCell ref="A44:A46"/>
    <mergeCell ref="A50:A52"/>
    <mergeCell ref="A56:A58"/>
    <mergeCell ref="A62:A64"/>
    <mergeCell ref="A68:A70"/>
    <mergeCell ref="A74:A76"/>
    <mergeCell ref="A80:A82"/>
    <mergeCell ref="A86:A88"/>
    <mergeCell ref="A92:A94"/>
    <mergeCell ref="A98:A100"/>
    <mergeCell ref="A104:A106"/>
    <mergeCell ref="A152:A154"/>
    <mergeCell ref="A116:A118"/>
    <mergeCell ref="A122:A124"/>
    <mergeCell ref="A128:A130"/>
    <mergeCell ref="A134:A136"/>
    <mergeCell ref="A140:A142"/>
    <mergeCell ref="A146:A148"/>
  </mergeCells>
  <conditionalFormatting sqref="S8:S155">
    <cfRule type="expression" dxfId="80" priority="59" stopIfTrue="1">
      <formula>AD8</formula>
    </cfRule>
  </conditionalFormatting>
  <conditionalFormatting sqref="C8:R8">
    <cfRule type="cellIs" dxfId="79" priority="58" stopIfTrue="1" operator="equal">
      <formula>$T8</formula>
    </cfRule>
  </conditionalFormatting>
  <conditionalFormatting sqref="S50:S53">
    <cfRule type="expression" dxfId="78" priority="48" stopIfTrue="1">
      <formula>AD50</formula>
    </cfRule>
  </conditionalFormatting>
  <conditionalFormatting sqref="S50:S53">
    <cfRule type="expression" dxfId="77" priority="47" stopIfTrue="1">
      <formula>AD50</formula>
    </cfRule>
  </conditionalFormatting>
  <conditionalFormatting sqref="C50:R50">
    <cfRule type="cellIs" dxfId="76" priority="46" stopIfTrue="1" operator="equal">
      <formula>$T50</formula>
    </cfRule>
  </conditionalFormatting>
  <conditionalFormatting sqref="S14:S17 S20:S23 S26:S29 S32:S35 S38:S41 S44:S47">
    <cfRule type="expression" dxfId="75" priority="45" stopIfTrue="1">
      <formula>AD14</formula>
    </cfRule>
  </conditionalFormatting>
  <conditionalFormatting sqref="S14:S17 S20:S23 S26:S29 S32:S35 S38:S41 S44:S47">
    <cfRule type="expression" dxfId="74" priority="44" stopIfTrue="1">
      <formula>AD14</formula>
    </cfRule>
  </conditionalFormatting>
  <conditionalFormatting sqref="C14:R14 C20:R20 C26:R26 C32:R32 C38:R38 C44:R44">
    <cfRule type="cellIs" dxfId="73" priority="43" stopIfTrue="1" operator="equal">
      <formula>$T14</formula>
    </cfRule>
  </conditionalFormatting>
  <conditionalFormatting sqref="S92:S95">
    <cfRule type="expression" dxfId="72" priority="42" stopIfTrue="1">
      <formula>AD92</formula>
    </cfRule>
  </conditionalFormatting>
  <conditionalFormatting sqref="S92:S95">
    <cfRule type="expression" dxfId="71" priority="41" stopIfTrue="1">
      <formula>AD92</formula>
    </cfRule>
  </conditionalFormatting>
  <conditionalFormatting sqref="C92:R92">
    <cfRule type="cellIs" dxfId="70" priority="40" stopIfTrue="1" operator="equal">
      <formula>$T92</formula>
    </cfRule>
  </conditionalFormatting>
  <conditionalFormatting sqref="S56:S59 S62:S65 S68:S71 S74:S77 S80:S83 S86:S89">
    <cfRule type="expression" dxfId="69" priority="39" stopIfTrue="1">
      <formula>AD56</formula>
    </cfRule>
  </conditionalFormatting>
  <conditionalFormatting sqref="S56:S59 S62:S65 S68:S71 S74:S77 S80:S83 S86:S89">
    <cfRule type="expression" dxfId="68" priority="38" stopIfTrue="1">
      <formula>AD56</formula>
    </cfRule>
  </conditionalFormatting>
  <conditionalFormatting sqref="C56:R56 C62:R62 C68:R68 C74:R74 C80:R80 C86:R86">
    <cfRule type="cellIs" dxfId="67" priority="37" stopIfTrue="1" operator="equal">
      <formula>$T56</formula>
    </cfRule>
  </conditionalFormatting>
  <conditionalFormatting sqref="S134:S137">
    <cfRule type="expression" dxfId="66" priority="36" stopIfTrue="1">
      <formula>AD134</formula>
    </cfRule>
  </conditionalFormatting>
  <conditionalFormatting sqref="S134:S137">
    <cfRule type="expression" dxfId="65" priority="35" stopIfTrue="1">
      <formula>AD134</formula>
    </cfRule>
  </conditionalFormatting>
  <conditionalFormatting sqref="C134:R134">
    <cfRule type="cellIs" dxfId="64" priority="34" stopIfTrue="1" operator="equal">
      <formula>$T134</formula>
    </cfRule>
  </conditionalFormatting>
  <conditionalFormatting sqref="S98:S101 S104:S107 S110:S113 S116:S119 S122:S125 S128:S131">
    <cfRule type="expression" dxfId="63" priority="33" stopIfTrue="1">
      <formula>AD98</formula>
    </cfRule>
  </conditionalFormatting>
  <conditionalFormatting sqref="S98:S101 S104:S107 S110:S113 S116:S119 S122:S125 S128:S131">
    <cfRule type="expression" dxfId="62" priority="32" stopIfTrue="1">
      <formula>AD98</formula>
    </cfRule>
  </conditionalFormatting>
  <conditionalFormatting sqref="C98:R98 C104:R104 C110:R110 C116:R116 C122:R122 C128:R128">
    <cfRule type="cellIs" dxfId="61" priority="31" stopIfTrue="1" operator="equal">
      <formula>$T98</formula>
    </cfRule>
  </conditionalFormatting>
  <conditionalFormatting sqref="S140:S143 S146:S149 S152:S155">
    <cfRule type="expression" dxfId="60" priority="27" stopIfTrue="1">
      <formula>AD140</formula>
    </cfRule>
  </conditionalFormatting>
  <conditionalFormatting sqref="S140:S143 S146:S149 S152:S155">
    <cfRule type="expression" dxfId="59" priority="26" stopIfTrue="1">
      <formula>AD140</formula>
    </cfRule>
  </conditionalFormatting>
  <conditionalFormatting sqref="C140:R140 C146:R146 C152:R152">
    <cfRule type="cellIs" dxfId="58" priority="25" stopIfTrue="1" operator="equal">
      <formula>$T140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6" manualBreakCount="6">
    <brk id="29" max="18" man="1"/>
    <brk id="53" max="18" man="1"/>
    <brk id="77" max="18" man="1"/>
    <brk id="101" max="18" man="1"/>
    <brk id="125" max="18" man="1"/>
    <brk id="149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53" customWidth="1"/>
    <col min="2" max="2" width="7.7109375" style="53" customWidth="1"/>
    <col min="3" max="18" width="7" style="53" customWidth="1"/>
    <col min="19" max="19" width="11.7109375" style="53" customWidth="1"/>
    <col min="20" max="20" width="6.7109375" style="53" customWidth="1"/>
    <col min="21" max="16384" width="9.140625" style="53"/>
  </cols>
  <sheetData>
    <row r="1" spans="1:23" ht="21.95" customHeight="1" x14ac:dyDescent="0.2">
      <c r="A1" s="21" t="s">
        <v>15</v>
      </c>
      <c r="B1" s="48"/>
      <c r="C1" s="48"/>
      <c r="D1" s="48"/>
      <c r="E1" s="48"/>
      <c r="F1" s="49"/>
      <c r="G1" s="49"/>
      <c r="H1" s="49"/>
      <c r="I1" s="49"/>
      <c r="J1" s="49"/>
      <c r="K1" s="50"/>
      <c r="L1" s="71" t="s">
        <v>53</v>
      </c>
      <c r="M1" s="22"/>
      <c r="N1" s="22"/>
      <c r="O1" s="22"/>
      <c r="P1" s="22"/>
      <c r="Q1" s="22"/>
      <c r="R1" s="51"/>
      <c r="S1" s="52"/>
    </row>
    <row r="2" spans="1:23" ht="5.0999999999999996" customHeight="1" thickBot="1" x14ac:dyDescent="0.25">
      <c r="A2" s="23"/>
      <c r="B2" s="54"/>
      <c r="C2" s="54"/>
      <c r="D2" s="54"/>
      <c r="E2" s="54"/>
      <c r="F2" s="55"/>
      <c r="G2" s="55"/>
      <c r="H2" s="55"/>
      <c r="I2" s="55"/>
      <c r="J2" s="55"/>
      <c r="K2" s="56"/>
      <c r="L2" s="55"/>
      <c r="M2" s="1"/>
      <c r="N2" s="1"/>
      <c r="O2" s="54"/>
      <c r="P2" s="54"/>
      <c r="Q2" s="54"/>
      <c r="R2" s="54"/>
      <c r="S2" s="57"/>
    </row>
    <row r="3" spans="1:23" ht="21.95" customHeight="1" thickBot="1" x14ac:dyDescent="0.25">
      <c r="A3" s="23" t="s">
        <v>0</v>
      </c>
      <c r="B3" s="26">
        <v>1</v>
      </c>
      <c r="C3" s="2" t="s">
        <v>50</v>
      </c>
      <c r="D3" s="2"/>
      <c r="E3" s="2"/>
      <c r="F3" s="2"/>
      <c r="G3" s="2"/>
      <c r="H3" s="2"/>
      <c r="I3" s="2"/>
      <c r="J3" s="2"/>
      <c r="K3" s="56"/>
      <c r="L3" s="81" t="s">
        <v>16</v>
      </c>
      <c r="M3" s="1"/>
      <c r="N3" s="1"/>
      <c r="O3" s="54"/>
      <c r="P3" s="54"/>
      <c r="Q3" s="54"/>
      <c r="R3" s="54"/>
      <c r="S3" s="57"/>
    </row>
    <row r="4" spans="1:23" ht="5.0999999999999996" customHeight="1" thickBot="1" x14ac:dyDescent="0.3">
      <c r="A4" s="27"/>
      <c r="B4" s="28"/>
      <c r="C4" s="29"/>
      <c r="D4" s="29"/>
      <c r="E4" s="29"/>
      <c r="F4" s="58"/>
      <c r="G4" s="58"/>
      <c r="H4" s="58"/>
      <c r="I4" s="58"/>
      <c r="J4" s="58"/>
      <c r="K4" s="30"/>
      <c r="L4" s="28"/>
      <c r="M4" s="28"/>
      <c r="N4" s="28"/>
      <c r="O4" s="59"/>
      <c r="P4" s="59"/>
      <c r="Q4" s="59"/>
      <c r="R4" s="59"/>
      <c r="S4" s="60"/>
    </row>
    <row r="5" spans="1:23" s="72" customFormat="1" ht="114.95" customHeight="1" thickBot="1" x14ac:dyDescent="0.25">
      <c r="A5" s="32" t="s">
        <v>2</v>
      </c>
      <c r="B5" s="32" t="s">
        <v>3</v>
      </c>
      <c r="C5" s="82" t="s">
        <v>17</v>
      </c>
      <c r="D5" s="82" t="s">
        <v>18</v>
      </c>
      <c r="E5" s="82" t="s">
        <v>19</v>
      </c>
      <c r="F5" s="82" t="s">
        <v>20</v>
      </c>
      <c r="G5" s="82" t="s">
        <v>21</v>
      </c>
      <c r="H5" s="82" t="s">
        <v>22</v>
      </c>
      <c r="I5" s="82" t="s">
        <v>54</v>
      </c>
      <c r="J5" s="82" t="s">
        <v>23</v>
      </c>
      <c r="K5" s="82" t="s">
        <v>24</v>
      </c>
      <c r="L5" s="82" t="s">
        <v>25</v>
      </c>
      <c r="M5" s="82" t="s">
        <v>26</v>
      </c>
      <c r="N5" s="82" t="s">
        <v>27</v>
      </c>
      <c r="O5" s="82" t="s">
        <v>28</v>
      </c>
      <c r="P5" s="82" t="s">
        <v>29</v>
      </c>
      <c r="Q5" s="82" t="s">
        <v>30</v>
      </c>
      <c r="R5" s="82" t="s">
        <v>31</v>
      </c>
      <c r="S5" s="32" t="s">
        <v>14</v>
      </c>
      <c r="T5" s="18" t="s">
        <v>4</v>
      </c>
    </row>
    <row r="6" spans="1:23" s="62" customFormat="1" ht="15.6" customHeight="1" x14ac:dyDescent="0.2">
      <c r="A6" s="73"/>
      <c r="B6" s="33" t="s">
        <v>5</v>
      </c>
      <c r="C6" s="34"/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1</v>
      </c>
      <c r="L6" s="31">
        <v>0</v>
      </c>
      <c r="M6" s="31">
        <v>0</v>
      </c>
      <c r="N6" s="31">
        <v>1</v>
      </c>
      <c r="O6" s="31">
        <v>1</v>
      </c>
      <c r="P6" s="31">
        <v>0</v>
      </c>
      <c r="Q6" s="31">
        <v>0</v>
      </c>
      <c r="R6" s="40">
        <v>0</v>
      </c>
      <c r="S6" s="41" t="s">
        <v>6</v>
      </c>
      <c r="T6" s="61"/>
      <c r="U6" s="65"/>
      <c r="V6" s="65"/>
      <c r="W6" s="65"/>
    </row>
    <row r="7" spans="1:23" s="62" customFormat="1" ht="15.6" customHeight="1" x14ac:dyDescent="0.2">
      <c r="A7" s="35">
        <v>5.35</v>
      </c>
      <c r="B7" s="36" t="s">
        <v>7</v>
      </c>
      <c r="C7" s="25">
        <v>0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24"/>
      <c r="S7" s="42">
        <f>SUM(C7:Q7)</f>
        <v>3</v>
      </c>
      <c r="T7" s="19"/>
      <c r="U7" s="65"/>
      <c r="V7" s="65"/>
      <c r="W7" s="65"/>
    </row>
    <row r="8" spans="1:23" s="62" customFormat="1" ht="15.6" customHeight="1" x14ac:dyDescent="0.2">
      <c r="A8" s="94" t="s">
        <v>46</v>
      </c>
      <c r="B8" s="36" t="s">
        <v>8</v>
      </c>
      <c r="C8" s="25">
        <f>C7</f>
        <v>0</v>
      </c>
      <c r="D8" s="5">
        <f t="shared" ref="D8:Q8" si="0">C8-D6+D7</f>
        <v>1</v>
      </c>
      <c r="E8" s="5">
        <f>D8-E6+E7</f>
        <v>1</v>
      </c>
      <c r="F8" s="5">
        <f t="shared" ref="F8:M8" si="1">E8-F6+F7</f>
        <v>1</v>
      </c>
      <c r="G8" s="5">
        <f t="shared" si="1"/>
        <v>1</v>
      </c>
      <c r="H8" s="5">
        <f t="shared" si="1"/>
        <v>1</v>
      </c>
      <c r="I8" s="5">
        <f t="shared" si="1"/>
        <v>2</v>
      </c>
      <c r="J8" s="5">
        <f t="shared" si="1"/>
        <v>2</v>
      </c>
      <c r="K8" s="5">
        <f t="shared" si="1"/>
        <v>2</v>
      </c>
      <c r="L8" s="5">
        <f t="shared" si="1"/>
        <v>2</v>
      </c>
      <c r="M8" s="5">
        <f t="shared" si="1"/>
        <v>2</v>
      </c>
      <c r="N8" s="5">
        <f t="shared" si="0"/>
        <v>1</v>
      </c>
      <c r="O8" s="5">
        <f t="shared" si="0"/>
        <v>0</v>
      </c>
      <c r="P8" s="5">
        <f t="shared" si="0"/>
        <v>0</v>
      </c>
      <c r="Q8" s="5">
        <f t="shared" si="0"/>
        <v>0</v>
      </c>
      <c r="R8" s="43">
        <f>Q8-R6</f>
        <v>0</v>
      </c>
      <c r="S8" s="44"/>
      <c r="T8" s="3">
        <f>MAX(C8:R8)</f>
        <v>2</v>
      </c>
      <c r="U8" s="65"/>
      <c r="V8" s="65"/>
      <c r="W8" s="65"/>
    </row>
    <row r="9" spans="1:23" s="62" customFormat="1" ht="15.6" customHeight="1" x14ac:dyDescent="0.2">
      <c r="A9" s="95"/>
      <c r="B9" s="36" t="s">
        <v>9</v>
      </c>
      <c r="C9" s="37"/>
      <c r="D9" s="6"/>
      <c r="E9" s="7">
        <v>5.39</v>
      </c>
      <c r="F9" s="6"/>
      <c r="G9" s="8">
        <v>5.41</v>
      </c>
      <c r="H9" s="6"/>
      <c r="I9" s="8">
        <v>5.47</v>
      </c>
      <c r="J9" s="6"/>
      <c r="K9" s="8">
        <v>5.51</v>
      </c>
      <c r="L9" s="6"/>
      <c r="M9" s="6"/>
      <c r="N9" s="6"/>
      <c r="O9" s="6"/>
      <c r="P9" s="6"/>
      <c r="Q9" s="6"/>
      <c r="R9" s="45">
        <v>5.58</v>
      </c>
      <c r="S9" s="46">
        <v>23</v>
      </c>
      <c r="T9" s="19"/>
      <c r="U9" s="65"/>
      <c r="V9" s="65"/>
      <c r="W9" s="65"/>
    </row>
    <row r="10" spans="1:23" s="62" customFormat="1" ht="15.6" customHeight="1" x14ac:dyDescent="0.2">
      <c r="A10" s="96"/>
      <c r="B10" s="38" t="s">
        <v>10</v>
      </c>
      <c r="C10" s="39">
        <v>5.35</v>
      </c>
      <c r="D10" s="10"/>
      <c r="E10" s="9">
        <f>E9</f>
        <v>5.39</v>
      </c>
      <c r="F10" s="10"/>
      <c r="G10" s="9">
        <f>G9</f>
        <v>5.41</v>
      </c>
      <c r="H10" s="10"/>
      <c r="I10" s="9">
        <f>I9</f>
        <v>5.47</v>
      </c>
      <c r="J10" s="10"/>
      <c r="K10" s="9">
        <v>5.52</v>
      </c>
      <c r="L10" s="10"/>
      <c r="M10" s="10"/>
      <c r="N10" s="10"/>
      <c r="O10" s="10"/>
      <c r="P10" s="10"/>
      <c r="Q10" s="10"/>
      <c r="R10" s="47"/>
      <c r="S10" s="44"/>
      <c r="T10" s="20"/>
      <c r="U10" s="65"/>
      <c r="V10" s="65"/>
      <c r="W10" s="65"/>
    </row>
    <row r="11" spans="1:23" s="62" customFormat="1" ht="15.6" customHeight="1" thickBot="1" x14ac:dyDescent="0.25">
      <c r="A11" s="67">
        <v>219</v>
      </c>
      <c r="B11" s="67" t="s">
        <v>11</v>
      </c>
      <c r="C11" s="74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70"/>
      <c r="T11" s="3"/>
      <c r="U11" s="65"/>
      <c r="V11" s="65"/>
      <c r="W11" s="65"/>
    </row>
    <row r="12" spans="1:23" ht="15.6" customHeight="1" x14ac:dyDescent="0.2">
      <c r="A12" s="73"/>
      <c r="B12" s="33" t="s">
        <v>5</v>
      </c>
      <c r="C12" s="34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1</v>
      </c>
      <c r="O12" s="31">
        <v>0</v>
      </c>
      <c r="P12" s="31">
        <v>0</v>
      </c>
      <c r="Q12" s="31">
        <v>0</v>
      </c>
      <c r="R12" s="40">
        <v>0</v>
      </c>
      <c r="S12" s="41" t="s">
        <v>6</v>
      </c>
      <c r="T12" s="61"/>
      <c r="U12" s="65"/>
      <c r="V12" s="65"/>
      <c r="W12" s="65"/>
    </row>
    <row r="13" spans="1:23" ht="15.6" customHeight="1" x14ac:dyDescent="0.2">
      <c r="A13" s="35">
        <v>6.4</v>
      </c>
      <c r="B13" s="36" t="s">
        <v>7</v>
      </c>
      <c r="C13" s="25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24"/>
      <c r="S13" s="42">
        <f t="shared" ref="S13" si="2">SUM(C13:Q13)</f>
        <v>1</v>
      </c>
      <c r="T13" s="19"/>
      <c r="U13" s="65"/>
      <c r="V13" s="65"/>
      <c r="W13" s="65"/>
    </row>
    <row r="14" spans="1:23" ht="15.6" customHeight="1" x14ac:dyDescent="0.2">
      <c r="A14" s="94" t="s">
        <v>46</v>
      </c>
      <c r="B14" s="36" t="s">
        <v>8</v>
      </c>
      <c r="C14" s="25">
        <f t="shared" ref="C14" si="3">C13</f>
        <v>0</v>
      </c>
      <c r="D14" s="5">
        <f t="shared" ref="D14:Q14" si="4">C14-D12+D13</f>
        <v>0</v>
      </c>
      <c r="E14" s="5">
        <f t="shared" si="4"/>
        <v>0</v>
      </c>
      <c r="F14" s="5">
        <f t="shared" si="4"/>
        <v>0</v>
      </c>
      <c r="G14" s="5">
        <f t="shared" si="4"/>
        <v>0</v>
      </c>
      <c r="H14" s="5">
        <f t="shared" si="4"/>
        <v>0</v>
      </c>
      <c r="I14" s="5">
        <f t="shared" si="4"/>
        <v>1</v>
      </c>
      <c r="J14" s="5">
        <f t="shared" si="4"/>
        <v>1</v>
      </c>
      <c r="K14" s="5">
        <f t="shared" si="4"/>
        <v>1</v>
      </c>
      <c r="L14" s="5">
        <f t="shared" si="4"/>
        <v>1</v>
      </c>
      <c r="M14" s="5">
        <f t="shared" si="4"/>
        <v>1</v>
      </c>
      <c r="N14" s="5">
        <f t="shared" si="4"/>
        <v>0</v>
      </c>
      <c r="O14" s="5">
        <f t="shared" si="4"/>
        <v>0</v>
      </c>
      <c r="P14" s="5">
        <f t="shared" si="4"/>
        <v>0</v>
      </c>
      <c r="Q14" s="5">
        <f t="shared" si="4"/>
        <v>0</v>
      </c>
      <c r="R14" s="43">
        <f t="shared" ref="R14" si="5">Q14-R12</f>
        <v>0</v>
      </c>
      <c r="S14" s="44"/>
      <c r="T14" s="3">
        <f t="shared" ref="T14" si="6">MAX(C14:R14)</f>
        <v>1</v>
      </c>
      <c r="U14" s="65"/>
      <c r="V14" s="65"/>
      <c r="W14" s="65"/>
    </row>
    <row r="15" spans="1:23" ht="15.6" customHeight="1" x14ac:dyDescent="0.2">
      <c r="A15" s="95"/>
      <c r="B15" s="36" t="s">
        <v>9</v>
      </c>
      <c r="C15" s="37"/>
      <c r="D15" s="6"/>
      <c r="E15" s="7">
        <v>6.44</v>
      </c>
      <c r="F15" s="6"/>
      <c r="G15" s="8">
        <v>6.48</v>
      </c>
      <c r="H15" s="6"/>
      <c r="I15" s="8">
        <v>6.52</v>
      </c>
      <c r="J15" s="6"/>
      <c r="K15" s="8">
        <v>6.57</v>
      </c>
      <c r="L15" s="6"/>
      <c r="M15" s="6"/>
      <c r="N15" s="6"/>
      <c r="O15" s="6"/>
      <c r="P15" s="6"/>
      <c r="Q15" s="6"/>
      <c r="R15" s="45">
        <v>7.04</v>
      </c>
      <c r="S15" s="46">
        <v>24</v>
      </c>
      <c r="T15" s="19"/>
      <c r="U15" s="65"/>
      <c r="V15" s="65"/>
      <c r="W15" s="65"/>
    </row>
    <row r="16" spans="1:23" ht="15.6" customHeight="1" x14ac:dyDescent="0.2">
      <c r="A16" s="96"/>
      <c r="B16" s="38" t="s">
        <v>10</v>
      </c>
      <c r="C16" s="39">
        <v>6.4</v>
      </c>
      <c r="D16" s="10"/>
      <c r="E16" s="9">
        <f t="shared" ref="E16" si="7">E15</f>
        <v>6.44</v>
      </c>
      <c r="F16" s="10"/>
      <c r="G16" s="9">
        <f t="shared" ref="G16" si="8">G15</f>
        <v>6.48</v>
      </c>
      <c r="H16" s="10"/>
      <c r="I16" s="9">
        <f t="shared" ref="I16" si="9">I15</f>
        <v>6.52</v>
      </c>
      <c r="J16" s="10"/>
      <c r="K16" s="9">
        <f t="shared" ref="K16" si="10">K15</f>
        <v>6.57</v>
      </c>
      <c r="L16" s="10"/>
      <c r="M16" s="10"/>
      <c r="N16" s="10"/>
      <c r="O16" s="10"/>
      <c r="P16" s="10"/>
      <c r="Q16" s="10"/>
      <c r="R16" s="47"/>
      <c r="S16" s="44"/>
      <c r="T16" s="20"/>
      <c r="U16" s="65"/>
      <c r="V16" s="65"/>
      <c r="W16" s="65"/>
    </row>
    <row r="17" spans="1:23" ht="15.6" customHeight="1" thickBot="1" x14ac:dyDescent="0.25">
      <c r="A17" s="67">
        <v>219</v>
      </c>
      <c r="B17" s="67" t="s">
        <v>11</v>
      </c>
      <c r="C17" s="74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9"/>
      <c r="S17" s="70"/>
      <c r="T17" s="3"/>
      <c r="U17" s="65"/>
      <c r="V17" s="65"/>
      <c r="W17" s="65"/>
    </row>
    <row r="18" spans="1:23" ht="15.6" customHeight="1" x14ac:dyDescent="0.2">
      <c r="A18" s="73"/>
      <c r="B18" s="33" t="s">
        <v>5</v>
      </c>
      <c r="C18" s="34"/>
      <c r="D18" s="31">
        <v>0</v>
      </c>
      <c r="E18" s="31">
        <v>0</v>
      </c>
      <c r="F18" s="31">
        <v>0</v>
      </c>
      <c r="G18" s="31">
        <v>0</v>
      </c>
      <c r="H18" s="31">
        <v>1</v>
      </c>
      <c r="I18" s="31">
        <v>2</v>
      </c>
      <c r="J18" s="31">
        <v>1</v>
      </c>
      <c r="K18" s="31">
        <v>0</v>
      </c>
      <c r="L18" s="31">
        <v>5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40">
        <v>0</v>
      </c>
      <c r="S18" s="41" t="s">
        <v>6</v>
      </c>
      <c r="T18" s="61"/>
      <c r="U18" s="65"/>
      <c r="V18" s="65"/>
      <c r="W18" s="65"/>
    </row>
    <row r="19" spans="1:23" ht="15.6" customHeight="1" x14ac:dyDescent="0.2">
      <c r="A19" s="35">
        <v>7.5</v>
      </c>
      <c r="B19" s="36" t="s">
        <v>7</v>
      </c>
      <c r="C19" s="25">
        <v>1</v>
      </c>
      <c r="D19" s="4">
        <v>1</v>
      </c>
      <c r="E19" s="4">
        <v>1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5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24"/>
      <c r="S19" s="42">
        <f t="shared" ref="S19" si="11">SUM(C19:Q19)</f>
        <v>9</v>
      </c>
      <c r="T19" s="19"/>
      <c r="U19" s="65"/>
      <c r="V19" s="65"/>
      <c r="W19" s="65"/>
    </row>
    <row r="20" spans="1:23" ht="15.6" customHeight="1" x14ac:dyDescent="0.2">
      <c r="A20" s="94" t="s">
        <v>46</v>
      </c>
      <c r="B20" s="36" t="s">
        <v>8</v>
      </c>
      <c r="C20" s="25">
        <f t="shared" ref="C20" si="12">C19</f>
        <v>1</v>
      </c>
      <c r="D20" s="5">
        <f t="shared" ref="D20:Q20" si="13">C20-D18+D19</f>
        <v>2</v>
      </c>
      <c r="E20" s="5">
        <f t="shared" si="13"/>
        <v>3</v>
      </c>
      <c r="F20" s="5">
        <f t="shared" si="13"/>
        <v>4</v>
      </c>
      <c r="G20" s="5">
        <f t="shared" si="13"/>
        <v>4</v>
      </c>
      <c r="H20" s="5">
        <f t="shared" si="13"/>
        <v>3</v>
      </c>
      <c r="I20" s="5">
        <f t="shared" si="13"/>
        <v>1</v>
      </c>
      <c r="J20" s="5">
        <f t="shared" si="13"/>
        <v>0</v>
      </c>
      <c r="K20" s="5">
        <f t="shared" si="13"/>
        <v>5</v>
      </c>
      <c r="L20" s="5">
        <f t="shared" si="13"/>
        <v>0</v>
      </c>
      <c r="M20" s="5">
        <f t="shared" si="13"/>
        <v>0</v>
      </c>
      <c r="N20" s="5">
        <f t="shared" si="13"/>
        <v>0</v>
      </c>
      <c r="O20" s="5">
        <f t="shared" si="13"/>
        <v>0</v>
      </c>
      <c r="P20" s="5">
        <f t="shared" si="13"/>
        <v>0</v>
      </c>
      <c r="Q20" s="5">
        <f t="shared" si="13"/>
        <v>0</v>
      </c>
      <c r="R20" s="43">
        <f t="shared" ref="R20" si="14">Q20-R18</f>
        <v>0</v>
      </c>
      <c r="S20" s="44"/>
      <c r="T20" s="3">
        <f t="shared" ref="T20" si="15">MAX(C20:R20)</f>
        <v>5</v>
      </c>
      <c r="U20" s="65"/>
      <c r="V20" s="65"/>
      <c r="W20" s="65"/>
    </row>
    <row r="21" spans="1:23" ht="15.6" customHeight="1" x14ac:dyDescent="0.2">
      <c r="A21" s="95"/>
      <c r="B21" s="36" t="s">
        <v>9</v>
      </c>
      <c r="C21" s="37"/>
      <c r="D21" s="6"/>
      <c r="E21" s="7">
        <v>7.54</v>
      </c>
      <c r="F21" s="6"/>
      <c r="G21" s="8">
        <v>7.58</v>
      </c>
      <c r="H21" s="6"/>
      <c r="I21" s="8">
        <v>8</v>
      </c>
      <c r="J21" s="6"/>
      <c r="K21" s="8">
        <v>8.0500000000000007</v>
      </c>
      <c r="L21" s="6"/>
      <c r="M21" s="6"/>
      <c r="N21" s="6"/>
      <c r="O21" s="6"/>
      <c r="P21" s="6"/>
      <c r="Q21" s="6"/>
      <c r="R21" s="45">
        <v>8.14</v>
      </c>
      <c r="S21" s="46">
        <v>24</v>
      </c>
      <c r="T21" s="19"/>
      <c r="U21" s="65"/>
      <c r="V21" s="65"/>
      <c r="W21" s="65"/>
    </row>
    <row r="22" spans="1:23" ht="15.6" customHeight="1" x14ac:dyDescent="0.2">
      <c r="A22" s="96"/>
      <c r="B22" s="38" t="s">
        <v>10</v>
      </c>
      <c r="C22" s="39">
        <v>7.5</v>
      </c>
      <c r="D22" s="10"/>
      <c r="E22" s="9">
        <v>7.55</v>
      </c>
      <c r="F22" s="10"/>
      <c r="G22" s="9">
        <f t="shared" ref="G22" si="16">G21</f>
        <v>7.58</v>
      </c>
      <c r="H22" s="10"/>
      <c r="I22" s="9">
        <v>8.01</v>
      </c>
      <c r="J22" s="10"/>
      <c r="K22" s="9">
        <f t="shared" ref="K22" si="17">K21</f>
        <v>8.0500000000000007</v>
      </c>
      <c r="L22" s="10"/>
      <c r="M22" s="10"/>
      <c r="N22" s="10"/>
      <c r="O22" s="10"/>
      <c r="P22" s="10"/>
      <c r="Q22" s="10"/>
      <c r="R22" s="47"/>
      <c r="S22" s="44"/>
      <c r="T22" s="20"/>
      <c r="U22" s="65"/>
      <c r="V22" s="65"/>
      <c r="W22" s="65"/>
    </row>
    <row r="23" spans="1:23" ht="15.6" customHeight="1" thickBot="1" x14ac:dyDescent="0.25">
      <c r="A23" s="67">
        <v>213</v>
      </c>
      <c r="B23" s="67" t="s">
        <v>11</v>
      </c>
      <c r="C23" s="74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  <c r="S23" s="70"/>
      <c r="T23" s="3"/>
      <c r="U23" s="65"/>
      <c r="V23" s="65"/>
      <c r="W23" s="65"/>
    </row>
    <row r="24" spans="1:23" ht="15.6" customHeight="1" x14ac:dyDescent="0.2">
      <c r="A24" s="73"/>
      <c r="B24" s="33" t="s">
        <v>5</v>
      </c>
      <c r="C24" s="34"/>
      <c r="D24" s="31">
        <v>0</v>
      </c>
      <c r="E24" s="31">
        <v>0</v>
      </c>
      <c r="F24" s="31">
        <v>0</v>
      </c>
      <c r="G24" s="31">
        <v>0</v>
      </c>
      <c r="H24" s="31">
        <v>2</v>
      </c>
      <c r="I24" s="31">
        <v>5</v>
      </c>
      <c r="J24" s="31">
        <v>0</v>
      </c>
      <c r="K24" s="31">
        <v>1</v>
      </c>
      <c r="L24" s="31">
        <v>0</v>
      </c>
      <c r="M24" s="31">
        <v>0</v>
      </c>
      <c r="N24" s="31">
        <v>2</v>
      </c>
      <c r="O24" s="31">
        <v>1</v>
      </c>
      <c r="P24" s="31">
        <v>1</v>
      </c>
      <c r="Q24" s="31">
        <v>1</v>
      </c>
      <c r="R24" s="40">
        <v>0</v>
      </c>
      <c r="S24" s="41" t="s">
        <v>6</v>
      </c>
      <c r="T24" s="61"/>
      <c r="U24" s="65"/>
      <c r="V24" s="65"/>
      <c r="W24" s="65"/>
    </row>
    <row r="25" spans="1:23" ht="15.6" customHeight="1" x14ac:dyDescent="0.2">
      <c r="A25" s="35">
        <v>8.23</v>
      </c>
      <c r="B25" s="36" t="s">
        <v>7</v>
      </c>
      <c r="C25" s="25">
        <v>1</v>
      </c>
      <c r="D25" s="4">
        <v>2</v>
      </c>
      <c r="E25" s="4">
        <v>2</v>
      </c>
      <c r="F25" s="4">
        <v>0</v>
      </c>
      <c r="G25" s="4">
        <v>1</v>
      </c>
      <c r="H25" s="4">
        <v>1</v>
      </c>
      <c r="I25" s="4">
        <v>6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24"/>
      <c r="S25" s="42">
        <f t="shared" ref="S25" si="18">SUM(C25:Q25)</f>
        <v>13</v>
      </c>
      <c r="T25" s="19"/>
      <c r="U25" s="65"/>
      <c r="V25" s="65"/>
      <c r="W25" s="65"/>
    </row>
    <row r="26" spans="1:23" ht="15.6" customHeight="1" x14ac:dyDescent="0.2">
      <c r="A26" s="94" t="s">
        <v>46</v>
      </c>
      <c r="B26" s="36" t="s">
        <v>8</v>
      </c>
      <c r="C26" s="25">
        <f t="shared" ref="C26" si="19">C25</f>
        <v>1</v>
      </c>
      <c r="D26" s="5">
        <f t="shared" ref="D26:Q26" si="20">C26-D24+D25</f>
        <v>3</v>
      </c>
      <c r="E26" s="5">
        <f t="shared" si="20"/>
        <v>5</v>
      </c>
      <c r="F26" s="5">
        <f t="shared" si="20"/>
        <v>5</v>
      </c>
      <c r="G26" s="5">
        <f t="shared" si="20"/>
        <v>6</v>
      </c>
      <c r="H26" s="5">
        <f t="shared" si="20"/>
        <v>5</v>
      </c>
      <c r="I26" s="5">
        <f t="shared" si="20"/>
        <v>6</v>
      </c>
      <c r="J26" s="5">
        <f t="shared" si="20"/>
        <v>6</v>
      </c>
      <c r="K26" s="5">
        <f t="shared" si="20"/>
        <v>5</v>
      </c>
      <c r="L26" s="5">
        <f t="shared" si="20"/>
        <v>5</v>
      </c>
      <c r="M26" s="5">
        <f t="shared" si="20"/>
        <v>5</v>
      </c>
      <c r="N26" s="5">
        <f t="shared" si="20"/>
        <v>3</v>
      </c>
      <c r="O26" s="5">
        <f t="shared" si="20"/>
        <v>2</v>
      </c>
      <c r="P26" s="5">
        <f t="shared" si="20"/>
        <v>1</v>
      </c>
      <c r="Q26" s="5">
        <f t="shared" si="20"/>
        <v>0</v>
      </c>
      <c r="R26" s="43">
        <f t="shared" ref="R26" si="21">Q26-R24</f>
        <v>0</v>
      </c>
      <c r="S26" s="44"/>
      <c r="T26" s="3">
        <f t="shared" ref="T26" si="22">MAX(C26:R26)</f>
        <v>6</v>
      </c>
      <c r="U26" s="65"/>
      <c r="V26" s="65"/>
      <c r="W26" s="65"/>
    </row>
    <row r="27" spans="1:23" ht="15.6" customHeight="1" x14ac:dyDescent="0.2">
      <c r="A27" s="95"/>
      <c r="B27" s="36" t="s">
        <v>9</v>
      </c>
      <c r="C27" s="37"/>
      <c r="D27" s="6"/>
      <c r="E27" s="7">
        <v>8.27</v>
      </c>
      <c r="F27" s="6"/>
      <c r="G27" s="8">
        <v>8.2899999999999991</v>
      </c>
      <c r="H27" s="6"/>
      <c r="I27" s="8">
        <v>8.34</v>
      </c>
      <c r="J27" s="6"/>
      <c r="K27" s="8">
        <v>8.39</v>
      </c>
      <c r="L27" s="6"/>
      <c r="M27" s="6"/>
      <c r="N27" s="6"/>
      <c r="O27" s="6"/>
      <c r="P27" s="6"/>
      <c r="Q27" s="6"/>
      <c r="R27" s="45">
        <v>8.4700000000000006</v>
      </c>
      <c r="S27" s="46">
        <v>24</v>
      </c>
      <c r="T27" s="19"/>
      <c r="U27" s="65"/>
      <c r="V27" s="65"/>
      <c r="W27" s="65"/>
    </row>
    <row r="28" spans="1:23" ht="15.6" customHeight="1" x14ac:dyDescent="0.2">
      <c r="A28" s="96"/>
      <c r="B28" s="38" t="s">
        <v>10</v>
      </c>
      <c r="C28" s="39">
        <v>8.23</v>
      </c>
      <c r="D28" s="10"/>
      <c r="E28" s="9">
        <f t="shared" ref="E28" si="23">E27</f>
        <v>8.27</v>
      </c>
      <c r="F28" s="10"/>
      <c r="G28" s="9">
        <f t="shared" ref="G28" si="24">G27</f>
        <v>8.2899999999999991</v>
      </c>
      <c r="H28" s="10"/>
      <c r="I28" s="9">
        <v>8.35</v>
      </c>
      <c r="J28" s="10"/>
      <c r="K28" s="9">
        <v>8.4</v>
      </c>
      <c r="L28" s="10"/>
      <c r="M28" s="10"/>
      <c r="N28" s="10"/>
      <c r="O28" s="10"/>
      <c r="P28" s="10"/>
      <c r="Q28" s="10"/>
      <c r="R28" s="47"/>
      <c r="S28" s="44"/>
      <c r="T28" s="20"/>
      <c r="U28" s="65"/>
      <c r="V28" s="65"/>
      <c r="W28" s="65"/>
    </row>
    <row r="29" spans="1:23" ht="15.6" customHeight="1" thickBot="1" x14ac:dyDescent="0.25">
      <c r="A29" s="67">
        <v>219</v>
      </c>
      <c r="B29" s="67" t="s">
        <v>11</v>
      </c>
      <c r="C29" s="74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9"/>
      <c r="S29" s="70"/>
      <c r="T29" s="3"/>
      <c r="U29" s="65"/>
      <c r="V29" s="65"/>
      <c r="W29" s="65"/>
    </row>
    <row r="30" spans="1:23" ht="15.6" customHeight="1" x14ac:dyDescent="0.2">
      <c r="A30" s="73"/>
      <c r="B30" s="33" t="s">
        <v>5</v>
      </c>
      <c r="C30" s="34"/>
      <c r="D30" s="31">
        <v>0</v>
      </c>
      <c r="E30" s="31">
        <v>0</v>
      </c>
      <c r="F30" s="31">
        <v>0</v>
      </c>
      <c r="G30" s="31">
        <v>0</v>
      </c>
      <c r="H30" s="31">
        <v>2</v>
      </c>
      <c r="I30" s="31">
        <v>0</v>
      </c>
      <c r="J30" s="31">
        <v>1</v>
      </c>
      <c r="K30" s="31">
        <v>0</v>
      </c>
      <c r="L30" s="31">
        <v>0</v>
      </c>
      <c r="M30" s="31">
        <v>0</v>
      </c>
      <c r="N30" s="31">
        <v>1</v>
      </c>
      <c r="O30" s="31">
        <v>0</v>
      </c>
      <c r="P30" s="31">
        <v>0</v>
      </c>
      <c r="Q30" s="31">
        <v>0</v>
      </c>
      <c r="R30" s="40">
        <v>0</v>
      </c>
      <c r="S30" s="41" t="s">
        <v>6</v>
      </c>
      <c r="T30" s="61"/>
      <c r="U30" s="65"/>
      <c r="V30" s="65"/>
      <c r="W30" s="65"/>
    </row>
    <row r="31" spans="1:23" ht="15.6" customHeight="1" x14ac:dyDescent="0.2">
      <c r="A31" s="35">
        <v>9.0299999999999994</v>
      </c>
      <c r="B31" s="36" t="s">
        <v>7</v>
      </c>
      <c r="C31" s="25">
        <v>0</v>
      </c>
      <c r="D31" s="4">
        <v>3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24"/>
      <c r="S31" s="42">
        <f>SUM(C31:R31)</f>
        <v>4</v>
      </c>
      <c r="T31" s="19"/>
      <c r="U31" s="65"/>
      <c r="V31" s="65"/>
      <c r="W31" s="65"/>
    </row>
    <row r="32" spans="1:23" ht="15.6" customHeight="1" x14ac:dyDescent="0.2">
      <c r="A32" s="94" t="s">
        <v>46</v>
      </c>
      <c r="B32" s="36" t="s">
        <v>8</v>
      </c>
      <c r="C32" s="25">
        <f t="shared" ref="C32" si="25">C31</f>
        <v>0</v>
      </c>
      <c r="D32" s="5">
        <f t="shared" ref="D32:Q32" si="26">C32-D30+D31</f>
        <v>3</v>
      </c>
      <c r="E32" s="5">
        <f t="shared" si="26"/>
        <v>3</v>
      </c>
      <c r="F32" s="5">
        <f t="shared" si="26"/>
        <v>3</v>
      </c>
      <c r="G32" s="5">
        <f t="shared" si="26"/>
        <v>3</v>
      </c>
      <c r="H32" s="5">
        <f t="shared" si="26"/>
        <v>1</v>
      </c>
      <c r="I32" s="5">
        <f t="shared" si="26"/>
        <v>2</v>
      </c>
      <c r="J32" s="5">
        <f t="shared" si="26"/>
        <v>1</v>
      </c>
      <c r="K32" s="5">
        <f t="shared" si="26"/>
        <v>1</v>
      </c>
      <c r="L32" s="5">
        <f t="shared" si="26"/>
        <v>1</v>
      </c>
      <c r="M32" s="5">
        <f t="shared" si="26"/>
        <v>1</v>
      </c>
      <c r="N32" s="5">
        <f t="shared" si="26"/>
        <v>0</v>
      </c>
      <c r="O32" s="5">
        <f t="shared" si="26"/>
        <v>0</v>
      </c>
      <c r="P32" s="5">
        <f t="shared" si="26"/>
        <v>0</v>
      </c>
      <c r="Q32" s="5">
        <f t="shared" si="26"/>
        <v>0</v>
      </c>
      <c r="R32" s="43">
        <f t="shared" ref="R32" si="27">Q32-R30</f>
        <v>0</v>
      </c>
      <c r="S32" s="44"/>
      <c r="T32" s="3">
        <f t="shared" ref="T32" si="28">MAX(C32:R32)</f>
        <v>3</v>
      </c>
      <c r="U32" s="65"/>
      <c r="V32" s="65"/>
      <c r="W32" s="65"/>
    </row>
    <row r="33" spans="1:23" ht="15.6" customHeight="1" x14ac:dyDescent="0.2">
      <c r="A33" s="95"/>
      <c r="B33" s="36" t="s">
        <v>9</v>
      </c>
      <c r="C33" s="37"/>
      <c r="D33" s="6"/>
      <c r="E33" s="7">
        <v>9.08</v>
      </c>
      <c r="F33" s="6"/>
      <c r="G33" s="8">
        <v>9.1</v>
      </c>
      <c r="H33" s="6"/>
      <c r="I33" s="8">
        <v>9.14</v>
      </c>
      <c r="J33" s="6"/>
      <c r="K33" s="8">
        <v>9.18</v>
      </c>
      <c r="L33" s="6"/>
      <c r="M33" s="6"/>
      <c r="N33" s="6"/>
      <c r="O33" s="6"/>
      <c r="P33" s="6"/>
      <c r="Q33" s="6"/>
      <c r="R33" s="45">
        <v>9.27</v>
      </c>
      <c r="S33" s="46">
        <v>24</v>
      </c>
      <c r="T33" s="19"/>
      <c r="U33" s="65"/>
      <c r="V33" s="65"/>
      <c r="W33" s="65"/>
    </row>
    <row r="34" spans="1:23" ht="15.6" customHeight="1" x14ac:dyDescent="0.2">
      <c r="A34" s="96"/>
      <c r="B34" s="38" t="s">
        <v>10</v>
      </c>
      <c r="C34" s="39">
        <v>9.0299999999999994</v>
      </c>
      <c r="D34" s="10"/>
      <c r="E34" s="9">
        <f t="shared" ref="E34" si="29">E33</f>
        <v>9.08</v>
      </c>
      <c r="F34" s="10"/>
      <c r="G34" s="9">
        <f t="shared" ref="G34" si="30">G33</f>
        <v>9.1</v>
      </c>
      <c r="H34" s="10"/>
      <c r="I34" s="9">
        <v>9.15</v>
      </c>
      <c r="J34" s="10"/>
      <c r="K34" s="9">
        <v>9.19</v>
      </c>
      <c r="L34" s="10"/>
      <c r="M34" s="10"/>
      <c r="N34" s="10"/>
      <c r="O34" s="10"/>
      <c r="P34" s="10"/>
      <c r="Q34" s="10"/>
      <c r="R34" s="47"/>
      <c r="S34" s="44"/>
      <c r="T34" s="20"/>
      <c r="U34" s="65"/>
      <c r="V34" s="65"/>
      <c r="W34" s="65"/>
    </row>
    <row r="35" spans="1:23" ht="15.6" customHeight="1" thickBot="1" x14ac:dyDescent="0.25">
      <c r="A35" s="67">
        <v>213</v>
      </c>
      <c r="B35" s="67" t="s">
        <v>11</v>
      </c>
      <c r="C35" s="74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/>
      <c r="T35" s="3"/>
      <c r="U35" s="65"/>
      <c r="V35" s="65"/>
      <c r="W35" s="65"/>
    </row>
    <row r="36" spans="1:23" ht="15.6" customHeight="1" x14ac:dyDescent="0.2">
      <c r="A36" s="73"/>
      <c r="B36" s="33" t="s">
        <v>5</v>
      </c>
      <c r="C36" s="34"/>
      <c r="D36" s="31">
        <v>0</v>
      </c>
      <c r="E36" s="31">
        <v>0</v>
      </c>
      <c r="F36" s="31">
        <v>0</v>
      </c>
      <c r="G36" s="31">
        <v>0</v>
      </c>
      <c r="H36" s="31">
        <v>5</v>
      </c>
      <c r="I36" s="31">
        <v>1</v>
      </c>
      <c r="J36" s="31">
        <v>0</v>
      </c>
      <c r="K36" s="31">
        <v>0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40">
        <v>0</v>
      </c>
      <c r="S36" s="41" t="s">
        <v>6</v>
      </c>
      <c r="T36" s="61"/>
      <c r="U36" s="65"/>
      <c r="V36" s="65"/>
      <c r="W36" s="65"/>
    </row>
    <row r="37" spans="1:23" ht="15.6" customHeight="1" x14ac:dyDescent="0.2">
      <c r="A37" s="35">
        <v>9.33</v>
      </c>
      <c r="B37" s="36" t="s">
        <v>7</v>
      </c>
      <c r="C37" s="25">
        <v>0</v>
      </c>
      <c r="D37" s="4">
        <v>2</v>
      </c>
      <c r="E37" s="4">
        <v>4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24"/>
      <c r="S37" s="42">
        <f>SUM(C37:Q37)</f>
        <v>7</v>
      </c>
      <c r="T37" s="19"/>
      <c r="U37" s="65"/>
      <c r="V37" s="65"/>
      <c r="W37" s="65"/>
    </row>
    <row r="38" spans="1:23" ht="15.6" customHeight="1" x14ac:dyDescent="0.2">
      <c r="A38" s="94" t="s">
        <v>46</v>
      </c>
      <c r="B38" s="36" t="s">
        <v>8</v>
      </c>
      <c r="C38" s="25">
        <f>C37</f>
        <v>0</v>
      </c>
      <c r="D38" s="5">
        <f t="shared" ref="D38" si="31">C38-D36+D37</f>
        <v>2</v>
      </c>
      <c r="E38" s="5">
        <f>D38-E36+E37</f>
        <v>6</v>
      </c>
      <c r="F38" s="5">
        <f t="shared" ref="F38:Q38" si="32">E38-F36+F37</f>
        <v>6</v>
      </c>
      <c r="G38" s="5">
        <f t="shared" si="32"/>
        <v>6</v>
      </c>
      <c r="H38" s="5">
        <f t="shared" si="32"/>
        <v>2</v>
      </c>
      <c r="I38" s="5">
        <f t="shared" si="32"/>
        <v>1</v>
      </c>
      <c r="J38" s="5">
        <f t="shared" si="32"/>
        <v>1</v>
      </c>
      <c r="K38" s="5">
        <f t="shared" si="32"/>
        <v>1</v>
      </c>
      <c r="L38" s="5">
        <f t="shared" si="32"/>
        <v>0</v>
      </c>
      <c r="M38" s="5">
        <f t="shared" si="32"/>
        <v>0</v>
      </c>
      <c r="N38" s="5">
        <f t="shared" si="32"/>
        <v>0</v>
      </c>
      <c r="O38" s="5">
        <f t="shared" si="32"/>
        <v>0</v>
      </c>
      <c r="P38" s="5">
        <f t="shared" si="32"/>
        <v>0</v>
      </c>
      <c r="Q38" s="5">
        <f t="shared" si="32"/>
        <v>0</v>
      </c>
      <c r="R38" s="43">
        <f>Q38-R36</f>
        <v>0</v>
      </c>
      <c r="S38" s="44"/>
      <c r="T38" s="3">
        <f>MAX(C38:R38)</f>
        <v>6</v>
      </c>
      <c r="U38" s="65"/>
      <c r="V38" s="65"/>
      <c r="W38" s="65"/>
    </row>
    <row r="39" spans="1:23" ht="15.6" customHeight="1" x14ac:dyDescent="0.2">
      <c r="A39" s="95"/>
      <c r="B39" s="36" t="s">
        <v>9</v>
      </c>
      <c r="C39" s="37"/>
      <c r="D39" s="6"/>
      <c r="E39" s="7">
        <v>9.3699999999999992</v>
      </c>
      <c r="F39" s="6"/>
      <c r="G39" s="8">
        <v>9.4</v>
      </c>
      <c r="H39" s="6"/>
      <c r="I39" s="8">
        <v>9.4600000000000009</v>
      </c>
      <c r="J39" s="6"/>
      <c r="K39" s="8">
        <v>9.5</v>
      </c>
      <c r="L39" s="6"/>
      <c r="M39" s="6"/>
      <c r="N39" s="6"/>
      <c r="O39" s="6"/>
      <c r="P39" s="6"/>
      <c r="Q39" s="6"/>
      <c r="R39" s="45">
        <v>9.57</v>
      </c>
      <c r="S39" s="46">
        <v>24</v>
      </c>
      <c r="T39" s="19"/>
      <c r="U39" s="65"/>
      <c r="V39" s="65"/>
      <c r="W39" s="65"/>
    </row>
    <row r="40" spans="1:23" ht="15.6" customHeight="1" x14ac:dyDescent="0.2">
      <c r="A40" s="96"/>
      <c r="B40" s="38" t="s">
        <v>10</v>
      </c>
      <c r="C40" s="39">
        <v>9.33</v>
      </c>
      <c r="D40" s="10"/>
      <c r="E40" s="9">
        <v>9.3800000000000008</v>
      </c>
      <c r="F40" s="10"/>
      <c r="G40" s="9">
        <f>G39</f>
        <v>9.4</v>
      </c>
      <c r="H40" s="10"/>
      <c r="I40" s="9">
        <f>I39</f>
        <v>9.4600000000000009</v>
      </c>
      <c r="J40" s="10"/>
      <c r="K40" s="9">
        <v>9.51</v>
      </c>
      <c r="L40" s="10"/>
      <c r="M40" s="10"/>
      <c r="N40" s="10"/>
      <c r="O40" s="10"/>
      <c r="P40" s="10"/>
      <c r="Q40" s="10"/>
      <c r="R40" s="47"/>
      <c r="S40" s="44"/>
      <c r="T40" s="20"/>
      <c r="U40" s="65"/>
      <c r="V40" s="65"/>
      <c r="W40" s="65"/>
    </row>
    <row r="41" spans="1:23" ht="15.6" customHeight="1" thickBot="1" x14ac:dyDescent="0.25">
      <c r="A41" s="67">
        <v>219</v>
      </c>
      <c r="B41" s="67" t="s">
        <v>11</v>
      </c>
      <c r="C41" s="74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9"/>
      <c r="S41" s="70"/>
      <c r="T41" s="3"/>
      <c r="U41" s="65"/>
      <c r="V41" s="65"/>
      <c r="W41" s="65"/>
    </row>
    <row r="42" spans="1:23" ht="15.6" customHeight="1" x14ac:dyDescent="0.2">
      <c r="A42" s="73"/>
      <c r="B42" s="33" t="s">
        <v>5</v>
      </c>
      <c r="C42" s="34"/>
      <c r="D42" s="31">
        <v>0</v>
      </c>
      <c r="E42" s="31">
        <v>1</v>
      </c>
      <c r="F42" s="31">
        <v>0</v>
      </c>
      <c r="G42" s="31">
        <v>0</v>
      </c>
      <c r="H42" s="31">
        <v>1</v>
      </c>
      <c r="I42" s="31">
        <v>4</v>
      </c>
      <c r="J42" s="31">
        <v>0</v>
      </c>
      <c r="K42" s="31">
        <v>2</v>
      </c>
      <c r="L42" s="31">
        <v>0</v>
      </c>
      <c r="M42" s="31">
        <v>0</v>
      </c>
      <c r="N42" s="31">
        <v>2</v>
      </c>
      <c r="O42" s="31">
        <v>0</v>
      </c>
      <c r="P42" s="31">
        <v>0</v>
      </c>
      <c r="Q42" s="31">
        <v>0</v>
      </c>
      <c r="R42" s="40">
        <v>0</v>
      </c>
      <c r="S42" s="41" t="s">
        <v>6</v>
      </c>
      <c r="T42" s="61"/>
      <c r="U42" s="65"/>
      <c r="V42" s="65"/>
      <c r="W42" s="65"/>
    </row>
    <row r="43" spans="1:23" ht="15.6" customHeight="1" x14ac:dyDescent="0.2">
      <c r="A43" s="35">
        <v>10.029999999999999</v>
      </c>
      <c r="B43" s="36" t="s">
        <v>7</v>
      </c>
      <c r="C43" s="25">
        <v>0</v>
      </c>
      <c r="D43" s="4">
        <v>4</v>
      </c>
      <c r="E43" s="4">
        <v>2</v>
      </c>
      <c r="F43" s="4">
        <v>0</v>
      </c>
      <c r="G43" s="4">
        <v>2</v>
      </c>
      <c r="H43" s="4">
        <v>0</v>
      </c>
      <c r="I43" s="4">
        <v>0</v>
      </c>
      <c r="J43" s="4">
        <v>2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24"/>
      <c r="S43" s="42">
        <f t="shared" ref="S43" si="33">SUM(C43:Q43)</f>
        <v>10</v>
      </c>
      <c r="T43" s="19"/>
      <c r="U43" s="65"/>
      <c r="V43" s="65"/>
      <c r="W43" s="65"/>
    </row>
    <row r="44" spans="1:23" ht="15.6" customHeight="1" x14ac:dyDescent="0.2">
      <c r="A44" s="94" t="s">
        <v>46</v>
      </c>
      <c r="B44" s="36" t="s">
        <v>8</v>
      </c>
      <c r="C44" s="25">
        <f t="shared" ref="C44" si="34">C43</f>
        <v>0</v>
      </c>
      <c r="D44" s="5">
        <f t="shared" ref="D44:Q44" si="35">C44-D42+D43</f>
        <v>4</v>
      </c>
      <c r="E44" s="5">
        <f t="shared" si="35"/>
        <v>5</v>
      </c>
      <c r="F44" s="5">
        <f t="shared" si="35"/>
        <v>5</v>
      </c>
      <c r="G44" s="5">
        <f t="shared" si="35"/>
        <v>7</v>
      </c>
      <c r="H44" s="5">
        <f t="shared" si="35"/>
        <v>6</v>
      </c>
      <c r="I44" s="5">
        <f t="shared" si="35"/>
        <v>2</v>
      </c>
      <c r="J44" s="5">
        <f t="shared" si="35"/>
        <v>4</v>
      </c>
      <c r="K44" s="5">
        <f t="shared" si="35"/>
        <v>2</v>
      </c>
      <c r="L44" s="5">
        <f t="shared" si="35"/>
        <v>2</v>
      </c>
      <c r="M44" s="5">
        <f t="shared" si="35"/>
        <v>2</v>
      </c>
      <c r="N44" s="5">
        <f t="shared" si="35"/>
        <v>0</v>
      </c>
      <c r="O44" s="5">
        <f t="shared" si="35"/>
        <v>0</v>
      </c>
      <c r="P44" s="5">
        <f t="shared" si="35"/>
        <v>0</v>
      </c>
      <c r="Q44" s="5">
        <f t="shared" si="35"/>
        <v>0</v>
      </c>
      <c r="R44" s="43">
        <f t="shared" ref="R44" si="36">Q44-R42</f>
        <v>0</v>
      </c>
      <c r="S44" s="44"/>
      <c r="T44" s="3">
        <f t="shared" ref="T44" si="37">MAX(C44:R44)</f>
        <v>7</v>
      </c>
      <c r="U44" s="65"/>
      <c r="V44" s="65"/>
      <c r="W44" s="65"/>
    </row>
    <row r="45" spans="1:23" ht="15.6" customHeight="1" x14ac:dyDescent="0.2">
      <c r="A45" s="95"/>
      <c r="B45" s="36" t="s">
        <v>9</v>
      </c>
      <c r="C45" s="37"/>
      <c r="D45" s="6"/>
      <c r="E45" s="7">
        <v>10.08</v>
      </c>
      <c r="F45" s="6"/>
      <c r="G45" s="8">
        <v>10.11</v>
      </c>
      <c r="H45" s="6"/>
      <c r="I45" s="8">
        <v>10.15</v>
      </c>
      <c r="J45" s="6"/>
      <c r="K45" s="8">
        <v>10.199999999999999</v>
      </c>
      <c r="L45" s="6"/>
      <c r="M45" s="6"/>
      <c r="N45" s="6"/>
      <c r="O45" s="6"/>
      <c r="P45" s="6"/>
      <c r="Q45" s="6"/>
      <c r="R45" s="45">
        <v>10.27</v>
      </c>
      <c r="S45" s="46">
        <v>24</v>
      </c>
      <c r="T45" s="19"/>
      <c r="U45" s="65"/>
      <c r="V45" s="65"/>
      <c r="W45" s="65"/>
    </row>
    <row r="46" spans="1:23" ht="15.6" customHeight="1" x14ac:dyDescent="0.2">
      <c r="A46" s="96"/>
      <c r="B46" s="38" t="s">
        <v>10</v>
      </c>
      <c r="C46" s="39">
        <v>10.029999999999999</v>
      </c>
      <c r="D46" s="10"/>
      <c r="E46" s="9">
        <v>10.09</v>
      </c>
      <c r="F46" s="10"/>
      <c r="G46" s="9">
        <f t="shared" ref="G46" si="38">G45</f>
        <v>10.11</v>
      </c>
      <c r="H46" s="10"/>
      <c r="I46" s="9">
        <f t="shared" ref="I46" si="39">I45</f>
        <v>10.15</v>
      </c>
      <c r="J46" s="10"/>
      <c r="K46" s="9">
        <f t="shared" ref="K46" si="40">K45</f>
        <v>10.199999999999999</v>
      </c>
      <c r="L46" s="10"/>
      <c r="M46" s="10"/>
      <c r="N46" s="10"/>
      <c r="O46" s="10"/>
      <c r="P46" s="10"/>
      <c r="Q46" s="10"/>
      <c r="R46" s="47"/>
      <c r="S46" s="44"/>
      <c r="T46" s="20"/>
      <c r="U46" s="65"/>
      <c r="V46" s="65"/>
      <c r="W46" s="65"/>
    </row>
    <row r="47" spans="1:23" ht="15.6" customHeight="1" thickBot="1" x14ac:dyDescent="0.25">
      <c r="A47" s="67">
        <v>213</v>
      </c>
      <c r="B47" s="67" t="s">
        <v>11</v>
      </c>
      <c r="C47" s="74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3"/>
      <c r="U47" s="65"/>
      <c r="V47" s="65"/>
      <c r="W47" s="65"/>
    </row>
    <row r="48" spans="1:23" ht="15.6" customHeight="1" x14ac:dyDescent="0.2">
      <c r="A48" s="73"/>
      <c r="B48" s="33" t="s">
        <v>5</v>
      </c>
      <c r="C48" s="34"/>
      <c r="D48" s="31">
        <v>0</v>
      </c>
      <c r="E48" s="31">
        <v>0</v>
      </c>
      <c r="F48" s="31">
        <v>0</v>
      </c>
      <c r="G48" s="31">
        <v>3</v>
      </c>
      <c r="H48" s="31">
        <v>5</v>
      </c>
      <c r="I48" s="31">
        <v>2</v>
      </c>
      <c r="J48" s="31">
        <v>0</v>
      </c>
      <c r="K48" s="31">
        <v>2</v>
      </c>
      <c r="L48" s="31">
        <v>2</v>
      </c>
      <c r="M48" s="31">
        <v>3</v>
      </c>
      <c r="N48" s="31">
        <v>3</v>
      </c>
      <c r="O48" s="31">
        <v>2</v>
      </c>
      <c r="P48" s="31">
        <v>2</v>
      </c>
      <c r="Q48" s="31">
        <v>1</v>
      </c>
      <c r="R48" s="40">
        <v>3</v>
      </c>
      <c r="S48" s="41" t="s">
        <v>6</v>
      </c>
      <c r="T48" s="61"/>
      <c r="U48" s="65"/>
      <c r="V48" s="65"/>
      <c r="W48" s="65"/>
    </row>
    <row r="49" spans="1:23" ht="15.6" customHeight="1" x14ac:dyDescent="0.2">
      <c r="A49" s="35">
        <v>10.33</v>
      </c>
      <c r="B49" s="36" t="s">
        <v>7</v>
      </c>
      <c r="C49" s="25">
        <v>0</v>
      </c>
      <c r="D49" s="4">
        <v>5</v>
      </c>
      <c r="E49" s="4">
        <v>5</v>
      </c>
      <c r="F49" s="4">
        <v>0</v>
      </c>
      <c r="G49" s="4">
        <v>1</v>
      </c>
      <c r="H49" s="4">
        <v>4</v>
      </c>
      <c r="I49" s="4">
        <v>5</v>
      </c>
      <c r="J49" s="4">
        <v>5</v>
      </c>
      <c r="K49" s="4">
        <v>2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0</v>
      </c>
      <c r="R49" s="24"/>
      <c r="S49" s="42">
        <f t="shared" ref="S49" si="41">SUM(C49:Q49)</f>
        <v>28</v>
      </c>
      <c r="T49" s="19"/>
      <c r="U49" s="65"/>
      <c r="V49" s="65"/>
      <c r="W49" s="65"/>
    </row>
    <row r="50" spans="1:23" ht="15.6" customHeight="1" x14ac:dyDescent="0.2">
      <c r="A50" s="94" t="s">
        <v>46</v>
      </c>
      <c r="B50" s="36" t="s">
        <v>8</v>
      </c>
      <c r="C50" s="25">
        <f t="shared" ref="C50" si="42">C49</f>
        <v>0</v>
      </c>
      <c r="D50" s="5">
        <f t="shared" ref="D50:Q50" si="43">C50-D48+D49</f>
        <v>5</v>
      </c>
      <c r="E50" s="5">
        <f t="shared" si="43"/>
        <v>10</v>
      </c>
      <c r="F50" s="5">
        <f t="shared" si="43"/>
        <v>10</v>
      </c>
      <c r="G50" s="5">
        <f t="shared" si="43"/>
        <v>8</v>
      </c>
      <c r="H50" s="5">
        <f t="shared" si="43"/>
        <v>7</v>
      </c>
      <c r="I50" s="5">
        <f t="shared" si="43"/>
        <v>10</v>
      </c>
      <c r="J50" s="5">
        <f t="shared" si="43"/>
        <v>15</v>
      </c>
      <c r="K50" s="5">
        <f t="shared" si="43"/>
        <v>15</v>
      </c>
      <c r="L50" s="5">
        <f t="shared" si="43"/>
        <v>13</v>
      </c>
      <c r="M50" s="5">
        <f t="shared" si="43"/>
        <v>10</v>
      </c>
      <c r="N50" s="5">
        <f t="shared" si="43"/>
        <v>7</v>
      </c>
      <c r="O50" s="5">
        <f t="shared" si="43"/>
        <v>6</v>
      </c>
      <c r="P50" s="5">
        <f t="shared" si="43"/>
        <v>4</v>
      </c>
      <c r="Q50" s="5">
        <f t="shared" si="43"/>
        <v>3</v>
      </c>
      <c r="R50" s="43">
        <f t="shared" ref="R50" si="44">Q50-R48</f>
        <v>0</v>
      </c>
      <c r="S50" s="44"/>
      <c r="T50" s="3">
        <f t="shared" ref="T50" si="45">MAX(C50:R50)</f>
        <v>15</v>
      </c>
      <c r="U50" s="65"/>
      <c r="V50" s="65"/>
      <c r="W50" s="65"/>
    </row>
    <row r="51" spans="1:23" ht="15.6" customHeight="1" x14ac:dyDescent="0.2">
      <c r="A51" s="95"/>
      <c r="B51" s="36" t="s">
        <v>9</v>
      </c>
      <c r="C51" s="37"/>
      <c r="D51" s="6"/>
      <c r="E51" s="7">
        <v>10.37</v>
      </c>
      <c r="F51" s="6"/>
      <c r="G51" s="8">
        <v>10.4</v>
      </c>
      <c r="H51" s="6"/>
      <c r="I51" s="8">
        <v>10.45</v>
      </c>
      <c r="J51" s="6"/>
      <c r="K51" s="8">
        <v>10.51</v>
      </c>
      <c r="L51" s="6"/>
      <c r="M51" s="6"/>
      <c r="N51" s="6"/>
      <c r="O51" s="6"/>
      <c r="P51" s="6"/>
      <c r="Q51" s="6"/>
      <c r="R51" s="45">
        <v>10.57</v>
      </c>
      <c r="S51" s="46">
        <v>24</v>
      </c>
      <c r="T51" s="19"/>
      <c r="U51" s="65"/>
      <c r="V51" s="65"/>
      <c r="W51" s="65"/>
    </row>
    <row r="52" spans="1:23" ht="15.6" customHeight="1" x14ac:dyDescent="0.2">
      <c r="A52" s="96"/>
      <c r="B52" s="38" t="s">
        <v>10</v>
      </c>
      <c r="C52" s="39">
        <v>10.33</v>
      </c>
      <c r="D52" s="10"/>
      <c r="E52" s="9">
        <f t="shared" ref="E52" si="46">E51</f>
        <v>10.37</v>
      </c>
      <c r="F52" s="10"/>
      <c r="G52" s="9">
        <f t="shared" ref="G52" si="47">G51</f>
        <v>10.4</v>
      </c>
      <c r="H52" s="10"/>
      <c r="I52" s="9">
        <f t="shared" ref="I52" si="48">I51</f>
        <v>10.45</v>
      </c>
      <c r="J52" s="10"/>
      <c r="K52" s="9">
        <f t="shared" ref="K52" si="49">K51</f>
        <v>10.51</v>
      </c>
      <c r="L52" s="10"/>
      <c r="M52" s="10"/>
      <c r="N52" s="10"/>
      <c r="O52" s="10"/>
      <c r="P52" s="10"/>
      <c r="Q52" s="10"/>
      <c r="R52" s="47"/>
      <c r="S52" s="44"/>
      <c r="T52" s="20"/>
      <c r="U52" s="65"/>
      <c r="V52" s="65"/>
      <c r="W52" s="65"/>
    </row>
    <row r="53" spans="1:23" ht="15.6" customHeight="1" thickBot="1" x14ac:dyDescent="0.25">
      <c r="A53" s="67">
        <v>219</v>
      </c>
      <c r="B53" s="67" t="s">
        <v>11</v>
      </c>
      <c r="C53" s="74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9"/>
      <c r="S53" s="70"/>
      <c r="T53" s="3"/>
      <c r="U53" s="65"/>
      <c r="V53" s="65"/>
      <c r="W53" s="65"/>
    </row>
    <row r="54" spans="1:23" ht="15.6" customHeight="1" x14ac:dyDescent="0.2">
      <c r="A54" s="73"/>
      <c r="B54" s="33" t="s">
        <v>5</v>
      </c>
      <c r="C54" s="34"/>
      <c r="D54" s="31">
        <v>0</v>
      </c>
      <c r="E54" s="31">
        <v>0</v>
      </c>
      <c r="F54" s="31">
        <v>1</v>
      </c>
      <c r="G54" s="31">
        <v>0</v>
      </c>
      <c r="H54" s="31">
        <v>1</v>
      </c>
      <c r="I54" s="31">
        <v>3</v>
      </c>
      <c r="J54" s="31">
        <v>0</v>
      </c>
      <c r="K54" s="31">
        <v>2</v>
      </c>
      <c r="L54" s="31">
        <v>1</v>
      </c>
      <c r="M54" s="31">
        <v>1</v>
      </c>
      <c r="N54" s="31">
        <v>5</v>
      </c>
      <c r="O54" s="31">
        <v>1</v>
      </c>
      <c r="P54" s="31">
        <v>1</v>
      </c>
      <c r="Q54" s="31">
        <v>2</v>
      </c>
      <c r="R54" s="40">
        <v>3</v>
      </c>
      <c r="S54" s="41" t="s">
        <v>6</v>
      </c>
      <c r="T54" s="61"/>
      <c r="U54" s="65"/>
      <c r="V54" s="65"/>
      <c r="W54" s="65"/>
    </row>
    <row r="55" spans="1:23" ht="15.6" customHeight="1" x14ac:dyDescent="0.2">
      <c r="A55" s="35">
        <v>11.03</v>
      </c>
      <c r="B55" s="36" t="s">
        <v>7</v>
      </c>
      <c r="C55" s="25">
        <v>2</v>
      </c>
      <c r="D55" s="4">
        <v>3</v>
      </c>
      <c r="E55" s="4">
        <v>1</v>
      </c>
      <c r="F55" s="4">
        <v>0</v>
      </c>
      <c r="G55" s="4">
        <v>0</v>
      </c>
      <c r="H55" s="4">
        <v>2</v>
      </c>
      <c r="I55" s="4">
        <v>7</v>
      </c>
      <c r="J55" s="4">
        <v>5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24"/>
      <c r="S55" s="42">
        <f t="shared" ref="S55" si="50">SUM(C55:Q55)</f>
        <v>21</v>
      </c>
      <c r="T55" s="19"/>
      <c r="U55" s="65"/>
      <c r="V55" s="65"/>
      <c r="W55" s="65"/>
    </row>
    <row r="56" spans="1:23" ht="15.6" customHeight="1" x14ac:dyDescent="0.2">
      <c r="A56" s="94" t="s">
        <v>46</v>
      </c>
      <c r="B56" s="36" t="s">
        <v>8</v>
      </c>
      <c r="C56" s="25">
        <f t="shared" ref="C56" si="51">C55</f>
        <v>2</v>
      </c>
      <c r="D56" s="5">
        <f t="shared" ref="D56:Q56" si="52">C56-D54+D55</f>
        <v>5</v>
      </c>
      <c r="E56" s="5">
        <f t="shared" si="52"/>
        <v>6</v>
      </c>
      <c r="F56" s="5">
        <f t="shared" si="52"/>
        <v>5</v>
      </c>
      <c r="G56" s="5">
        <f t="shared" si="52"/>
        <v>5</v>
      </c>
      <c r="H56" s="5">
        <f t="shared" si="52"/>
        <v>6</v>
      </c>
      <c r="I56" s="5">
        <f t="shared" si="52"/>
        <v>10</v>
      </c>
      <c r="J56" s="5">
        <f t="shared" si="52"/>
        <v>15</v>
      </c>
      <c r="K56" s="5">
        <f t="shared" si="52"/>
        <v>13</v>
      </c>
      <c r="L56" s="5">
        <f t="shared" si="52"/>
        <v>12</v>
      </c>
      <c r="M56" s="5">
        <f t="shared" si="52"/>
        <v>11</v>
      </c>
      <c r="N56" s="5">
        <f t="shared" si="52"/>
        <v>6</v>
      </c>
      <c r="O56" s="5">
        <f t="shared" si="52"/>
        <v>6</v>
      </c>
      <c r="P56" s="5">
        <f t="shared" si="52"/>
        <v>5</v>
      </c>
      <c r="Q56" s="5">
        <f t="shared" si="52"/>
        <v>3</v>
      </c>
      <c r="R56" s="43">
        <f t="shared" ref="R56" si="53">Q56-R54</f>
        <v>0</v>
      </c>
      <c r="S56" s="44"/>
      <c r="T56" s="3">
        <f t="shared" ref="T56" si="54">MAX(C56:R56)</f>
        <v>15</v>
      </c>
      <c r="U56" s="65"/>
      <c r="V56" s="65"/>
      <c r="W56" s="65"/>
    </row>
    <row r="57" spans="1:23" ht="15.6" customHeight="1" x14ac:dyDescent="0.2">
      <c r="A57" s="95"/>
      <c r="B57" s="36" t="s">
        <v>9</v>
      </c>
      <c r="C57" s="37"/>
      <c r="D57" s="6"/>
      <c r="E57" s="7">
        <v>11.09</v>
      </c>
      <c r="F57" s="6"/>
      <c r="G57" s="8">
        <v>11.11</v>
      </c>
      <c r="H57" s="6"/>
      <c r="I57" s="8">
        <v>11.15</v>
      </c>
      <c r="J57" s="6"/>
      <c r="K57" s="8">
        <v>11.2</v>
      </c>
      <c r="L57" s="6"/>
      <c r="M57" s="6"/>
      <c r="N57" s="6"/>
      <c r="O57" s="6"/>
      <c r="P57" s="6"/>
      <c r="Q57" s="6"/>
      <c r="R57" s="45">
        <v>11.27</v>
      </c>
      <c r="S57" s="46">
        <v>24</v>
      </c>
      <c r="T57" s="19"/>
      <c r="U57" s="65"/>
      <c r="V57" s="65"/>
      <c r="W57" s="65"/>
    </row>
    <row r="58" spans="1:23" ht="15.6" customHeight="1" x14ac:dyDescent="0.2">
      <c r="A58" s="96"/>
      <c r="B58" s="38" t="s">
        <v>10</v>
      </c>
      <c r="C58" s="39">
        <v>11.03</v>
      </c>
      <c r="D58" s="10"/>
      <c r="E58" s="9">
        <f t="shared" ref="E58" si="55">E57</f>
        <v>11.09</v>
      </c>
      <c r="F58" s="10"/>
      <c r="G58" s="9">
        <f t="shared" ref="G58" si="56">G57</f>
        <v>11.11</v>
      </c>
      <c r="H58" s="10"/>
      <c r="I58" s="9">
        <v>11.16</v>
      </c>
      <c r="J58" s="10"/>
      <c r="K58" s="9">
        <f t="shared" ref="K58" si="57">K57</f>
        <v>11.2</v>
      </c>
      <c r="L58" s="10"/>
      <c r="M58" s="10"/>
      <c r="N58" s="10"/>
      <c r="O58" s="10"/>
      <c r="P58" s="10"/>
      <c r="Q58" s="10"/>
      <c r="R58" s="47"/>
      <c r="S58" s="44"/>
      <c r="T58" s="20"/>
      <c r="U58" s="65"/>
      <c r="V58" s="65"/>
      <c r="W58" s="65"/>
    </row>
    <row r="59" spans="1:23" ht="15.6" customHeight="1" thickBot="1" x14ac:dyDescent="0.25">
      <c r="A59" s="67">
        <v>213</v>
      </c>
      <c r="B59" s="67" t="s">
        <v>11</v>
      </c>
      <c r="C59" s="74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9"/>
      <c r="S59" s="70"/>
      <c r="T59" s="3"/>
      <c r="U59" s="65"/>
      <c r="V59" s="65"/>
      <c r="W59" s="65"/>
    </row>
    <row r="60" spans="1:23" ht="15.6" customHeight="1" x14ac:dyDescent="0.2">
      <c r="A60" s="73"/>
      <c r="B60" s="33" t="s">
        <v>5</v>
      </c>
      <c r="C60" s="34"/>
      <c r="D60" s="31">
        <v>0</v>
      </c>
      <c r="E60" s="31">
        <v>0</v>
      </c>
      <c r="F60" s="31">
        <v>0</v>
      </c>
      <c r="G60" s="31">
        <v>0</v>
      </c>
      <c r="H60" s="31">
        <v>2</v>
      </c>
      <c r="I60" s="31">
        <v>2</v>
      </c>
      <c r="J60" s="31">
        <v>0</v>
      </c>
      <c r="K60" s="31">
        <v>2</v>
      </c>
      <c r="L60" s="31">
        <v>0</v>
      </c>
      <c r="M60" s="31">
        <v>0</v>
      </c>
      <c r="N60" s="31">
        <v>3</v>
      </c>
      <c r="O60" s="31">
        <v>2</v>
      </c>
      <c r="P60" s="31">
        <v>0</v>
      </c>
      <c r="Q60" s="31">
        <v>2</v>
      </c>
      <c r="R60" s="40">
        <v>2</v>
      </c>
      <c r="S60" s="41" t="s">
        <v>6</v>
      </c>
      <c r="T60" s="61"/>
      <c r="U60" s="65"/>
      <c r="V60" s="65"/>
      <c r="W60" s="65"/>
    </row>
    <row r="61" spans="1:23" ht="15.6" customHeight="1" x14ac:dyDescent="0.2">
      <c r="A61" s="35">
        <v>11.33</v>
      </c>
      <c r="B61" s="36" t="s">
        <v>7</v>
      </c>
      <c r="C61" s="25">
        <v>0</v>
      </c>
      <c r="D61" s="4">
        <v>1</v>
      </c>
      <c r="E61" s="4">
        <v>1</v>
      </c>
      <c r="F61" s="4">
        <v>2</v>
      </c>
      <c r="G61" s="4">
        <v>0</v>
      </c>
      <c r="H61" s="4">
        <v>2</v>
      </c>
      <c r="I61" s="4">
        <v>9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24"/>
      <c r="S61" s="42">
        <f t="shared" ref="S61" si="58">SUM(C61:Q61)</f>
        <v>15</v>
      </c>
      <c r="T61" s="19"/>
      <c r="U61" s="65"/>
      <c r="V61" s="65"/>
      <c r="W61" s="65"/>
    </row>
    <row r="62" spans="1:23" ht="15.6" customHeight="1" x14ac:dyDescent="0.2">
      <c r="A62" s="94" t="s">
        <v>46</v>
      </c>
      <c r="B62" s="36" t="s">
        <v>8</v>
      </c>
      <c r="C62" s="25">
        <f t="shared" ref="C62" si="59">C61</f>
        <v>0</v>
      </c>
      <c r="D62" s="5">
        <f t="shared" ref="D62:Q62" si="60">C62-D60+D61</f>
        <v>1</v>
      </c>
      <c r="E62" s="5">
        <f t="shared" si="60"/>
        <v>2</v>
      </c>
      <c r="F62" s="5">
        <f t="shared" si="60"/>
        <v>4</v>
      </c>
      <c r="G62" s="5">
        <f t="shared" si="60"/>
        <v>4</v>
      </c>
      <c r="H62" s="5">
        <f t="shared" si="60"/>
        <v>4</v>
      </c>
      <c r="I62" s="5">
        <f t="shared" si="60"/>
        <v>11</v>
      </c>
      <c r="J62" s="5">
        <f t="shared" si="60"/>
        <v>11</v>
      </c>
      <c r="K62" s="5">
        <f t="shared" si="60"/>
        <v>9</v>
      </c>
      <c r="L62" s="5">
        <f t="shared" si="60"/>
        <v>9</v>
      </c>
      <c r="M62" s="5">
        <f t="shared" si="60"/>
        <v>9</v>
      </c>
      <c r="N62" s="5">
        <f t="shared" si="60"/>
        <v>6</v>
      </c>
      <c r="O62" s="5">
        <f t="shared" si="60"/>
        <v>4</v>
      </c>
      <c r="P62" s="5">
        <f t="shared" si="60"/>
        <v>4</v>
      </c>
      <c r="Q62" s="5">
        <f t="shared" si="60"/>
        <v>2</v>
      </c>
      <c r="R62" s="43">
        <f t="shared" ref="R62" si="61">Q62-R60</f>
        <v>0</v>
      </c>
      <c r="S62" s="44"/>
      <c r="T62" s="3">
        <f t="shared" ref="T62" si="62">MAX(C62:R62)</f>
        <v>11</v>
      </c>
      <c r="U62" s="65"/>
      <c r="V62" s="65"/>
      <c r="W62" s="65"/>
    </row>
    <row r="63" spans="1:23" ht="15.6" customHeight="1" x14ac:dyDescent="0.2">
      <c r="A63" s="95"/>
      <c r="B63" s="36" t="s">
        <v>9</v>
      </c>
      <c r="C63" s="37"/>
      <c r="D63" s="6"/>
      <c r="E63" s="7">
        <v>11.37</v>
      </c>
      <c r="F63" s="6"/>
      <c r="G63" s="8">
        <v>11.4</v>
      </c>
      <c r="H63" s="6"/>
      <c r="I63" s="8">
        <v>11.46</v>
      </c>
      <c r="J63" s="6"/>
      <c r="K63" s="8">
        <v>11.5</v>
      </c>
      <c r="L63" s="6"/>
      <c r="M63" s="6"/>
      <c r="N63" s="6"/>
      <c r="O63" s="6"/>
      <c r="P63" s="6"/>
      <c r="Q63" s="6"/>
      <c r="R63" s="45">
        <v>11.57</v>
      </c>
      <c r="S63" s="46">
        <v>24</v>
      </c>
      <c r="T63" s="19"/>
      <c r="U63" s="65"/>
      <c r="V63" s="65"/>
      <c r="W63" s="65"/>
    </row>
    <row r="64" spans="1:23" ht="15.6" customHeight="1" x14ac:dyDescent="0.2">
      <c r="A64" s="96"/>
      <c r="B64" s="38" t="s">
        <v>10</v>
      </c>
      <c r="C64" s="39">
        <v>11.33</v>
      </c>
      <c r="D64" s="10"/>
      <c r="E64" s="9">
        <f t="shared" ref="E64" si="63">E63</f>
        <v>11.37</v>
      </c>
      <c r="F64" s="10"/>
      <c r="G64" s="9">
        <f t="shared" ref="G64" si="64">G63</f>
        <v>11.4</v>
      </c>
      <c r="H64" s="10"/>
      <c r="I64" s="9">
        <f t="shared" ref="I64" si="65">I63</f>
        <v>11.46</v>
      </c>
      <c r="J64" s="10"/>
      <c r="K64" s="9">
        <f t="shared" ref="K64" si="66">K63</f>
        <v>11.5</v>
      </c>
      <c r="L64" s="10"/>
      <c r="M64" s="10"/>
      <c r="N64" s="10"/>
      <c r="O64" s="10"/>
      <c r="P64" s="10"/>
      <c r="Q64" s="10"/>
      <c r="R64" s="47"/>
      <c r="S64" s="44"/>
      <c r="T64" s="20"/>
      <c r="U64" s="65"/>
      <c r="V64" s="65"/>
      <c r="W64" s="65"/>
    </row>
    <row r="65" spans="1:23" ht="15.6" customHeight="1" thickBot="1" x14ac:dyDescent="0.25">
      <c r="A65" s="67">
        <v>219</v>
      </c>
      <c r="B65" s="67" t="s">
        <v>11</v>
      </c>
      <c r="C65" s="74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9"/>
      <c r="S65" s="70"/>
      <c r="T65" s="3"/>
      <c r="U65" s="65"/>
      <c r="V65" s="65"/>
      <c r="W65" s="65"/>
    </row>
    <row r="66" spans="1:23" ht="15.6" customHeight="1" x14ac:dyDescent="0.2">
      <c r="A66" s="73"/>
      <c r="B66" s="33" t="s">
        <v>5</v>
      </c>
      <c r="C66" s="34"/>
      <c r="D66" s="31">
        <v>0</v>
      </c>
      <c r="E66" s="31">
        <v>0</v>
      </c>
      <c r="F66" s="31">
        <v>2</v>
      </c>
      <c r="G66" s="31">
        <v>0</v>
      </c>
      <c r="H66" s="31">
        <v>20</v>
      </c>
      <c r="I66" s="31">
        <v>3</v>
      </c>
      <c r="J66" s="31">
        <v>1</v>
      </c>
      <c r="K66" s="31">
        <v>8</v>
      </c>
      <c r="L66" s="31">
        <v>1</v>
      </c>
      <c r="M66" s="31">
        <v>2</v>
      </c>
      <c r="N66" s="31">
        <v>1</v>
      </c>
      <c r="O66" s="31">
        <v>0</v>
      </c>
      <c r="P66" s="31">
        <v>2</v>
      </c>
      <c r="Q66" s="31">
        <v>2</v>
      </c>
      <c r="R66" s="40">
        <v>2</v>
      </c>
      <c r="S66" s="41" t="s">
        <v>6</v>
      </c>
      <c r="T66" s="61"/>
      <c r="U66" s="65"/>
      <c r="V66" s="65"/>
      <c r="W66" s="65"/>
    </row>
    <row r="67" spans="1:23" ht="15.6" customHeight="1" x14ac:dyDescent="0.2">
      <c r="A67" s="35">
        <v>12.03</v>
      </c>
      <c r="B67" s="36" t="s">
        <v>7</v>
      </c>
      <c r="C67" s="25">
        <v>2</v>
      </c>
      <c r="D67" s="4">
        <v>2</v>
      </c>
      <c r="E67" s="4">
        <v>20</v>
      </c>
      <c r="F67" s="4">
        <v>0</v>
      </c>
      <c r="G67" s="4">
        <v>1</v>
      </c>
      <c r="H67" s="4">
        <v>1</v>
      </c>
      <c r="I67" s="4">
        <v>13</v>
      </c>
      <c r="J67" s="4">
        <v>3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2</v>
      </c>
      <c r="Q67" s="4">
        <v>0</v>
      </c>
      <c r="R67" s="24"/>
      <c r="S67" s="42">
        <f>SUM(C67:Q67)</f>
        <v>44</v>
      </c>
      <c r="T67" s="19"/>
      <c r="U67" s="65"/>
      <c r="V67" s="65"/>
      <c r="W67" s="65"/>
    </row>
    <row r="68" spans="1:23" ht="15.6" customHeight="1" x14ac:dyDescent="0.2">
      <c r="A68" s="94" t="s">
        <v>46</v>
      </c>
      <c r="B68" s="36" t="s">
        <v>8</v>
      </c>
      <c r="C68" s="25">
        <f>C67</f>
        <v>2</v>
      </c>
      <c r="D68" s="5">
        <f t="shared" ref="D68" si="67">C68-D66+D67</f>
        <v>4</v>
      </c>
      <c r="E68" s="5">
        <f>D68-E66+E67</f>
        <v>24</v>
      </c>
      <c r="F68" s="5">
        <f t="shared" ref="F68:Q68" si="68">E68-F66+F67</f>
        <v>22</v>
      </c>
      <c r="G68" s="5">
        <f t="shared" si="68"/>
        <v>23</v>
      </c>
      <c r="H68" s="5">
        <f t="shared" si="68"/>
        <v>4</v>
      </c>
      <c r="I68" s="5">
        <f t="shared" si="68"/>
        <v>14</v>
      </c>
      <c r="J68" s="5">
        <f t="shared" si="68"/>
        <v>16</v>
      </c>
      <c r="K68" s="5">
        <f t="shared" si="68"/>
        <v>8</v>
      </c>
      <c r="L68" s="5">
        <f t="shared" si="68"/>
        <v>7</v>
      </c>
      <c r="M68" s="5">
        <f t="shared" si="68"/>
        <v>5</v>
      </c>
      <c r="N68" s="5">
        <f t="shared" si="68"/>
        <v>4</v>
      </c>
      <c r="O68" s="5">
        <f t="shared" si="68"/>
        <v>4</v>
      </c>
      <c r="P68" s="5">
        <f t="shared" si="68"/>
        <v>4</v>
      </c>
      <c r="Q68" s="5">
        <f t="shared" si="68"/>
        <v>2</v>
      </c>
      <c r="R68" s="43">
        <f>Q68-R66</f>
        <v>0</v>
      </c>
      <c r="S68" s="44"/>
      <c r="T68" s="3">
        <f>MAX(C68:R68)</f>
        <v>24</v>
      </c>
      <c r="U68" s="65"/>
      <c r="V68" s="65"/>
      <c r="W68" s="65"/>
    </row>
    <row r="69" spans="1:23" ht="15.6" customHeight="1" x14ac:dyDescent="0.2">
      <c r="A69" s="95"/>
      <c r="B69" s="36" t="s">
        <v>9</v>
      </c>
      <c r="C69" s="37"/>
      <c r="D69" s="6"/>
      <c r="E69" s="7">
        <v>12.08</v>
      </c>
      <c r="F69" s="6"/>
      <c r="G69" s="8">
        <v>12.1</v>
      </c>
      <c r="H69" s="6"/>
      <c r="I69" s="8">
        <v>12.15</v>
      </c>
      <c r="J69" s="6"/>
      <c r="K69" s="8">
        <v>12.19</v>
      </c>
      <c r="L69" s="6"/>
      <c r="M69" s="6"/>
      <c r="N69" s="6"/>
      <c r="O69" s="6"/>
      <c r="P69" s="6"/>
      <c r="Q69" s="6"/>
      <c r="R69" s="45">
        <v>12.27</v>
      </c>
      <c r="S69" s="46">
        <v>24</v>
      </c>
      <c r="T69" s="19"/>
      <c r="U69" s="65"/>
      <c r="V69" s="65"/>
      <c r="W69" s="65"/>
    </row>
    <row r="70" spans="1:23" ht="15.6" customHeight="1" x14ac:dyDescent="0.2">
      <c r="A70" s="96"/>
      <c r="B70" s="38" t="s">
        <v>10</v>
      </c>
      <c r="C70" s="39">
        <v>12.03</v>
      </c>
      <c r="D70" s="10"/>
      <c r="E70" s="9">
        <f>E69</f>
        <v>12.08</v>
      </c>
      <c r="F70" s="10"/>
      <c r="G70" s="9">
        <v>12.11</v>
      </c>
      <c r="H70" s="10"/>
      <c r="I70" s="9">
        <f>I69</f>
        <v>12.15</v>
      </c>
      <c r="J70" s="10"/>
      <c r="K70" s="9">
        <v>12.2</v>
      </c>
      <c r="L70" s="10"/>
      <c r="M70" s="10"/>
      <c r="N70" s="10"/>
      <c r="O70" s="10"/>
      <c r="P70" s="10"/>
      <c r="Q70" s="10"/>
      <c r="R70" s="47"/>
      <c r="S70" s="44"/>
      <c r="T70" s="20"/>
      <c r="U70" s="65"/>
      <c r="V70" s="65"/>
      <c r="W70" s="65"/>
    </row>
    <row r="71" spans="1:23" ht="15.6" customHeight="1" thickBot="1" x14ac:dyDescent="0.25">
      <c r="A71" s="67">
        <v>213</v>
      </c>
      <c r="B71" s="67" t="s">
        <v>11</v>
      </c>
      <c r="C71" s="74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/>
      <c r="T71" s="3"/>
      <c r="U71" s="65"/>
      <c r="V71" s="65"/>
      <c r="W71" s="65"/>
    </row>
    <row r="72" spans="1:23" ht="15.6" customHeight="1" x14ac:dyDescent="0.2">
      <c r="A72" s="73"/>
      <c r="B72" s="33" t="s">
        <v>5</v>
      </c>
      <c r="C72" s="34"/>
      <c r="D72" s="31">
        <v>0</v>
      </c>
      <c r="E72" s="31">
        <v>0</v>
      </c>
      <c r="F72" s="31">
        <v>0</v>
      </c>
      <c r="G72" s="31">
        <v>0</v>
      </c>
      <c r="H72" s="31">
        <v>6</v>
      </c>
      <c r="I72" s="31">
        <v>3</v>
      </c>
      <c r="J72" s="31">
        <v>1</v>
      </c>
      <c r="K72" s="31">
        <v>5</v>
      </c>
      <c r="L72" s="31">
        <v>0</v>
      </c>
      <c r="M72" s="31">
        <v>2</v>
      </c>
      <c r="N72" s="31">
        <v>1</v>
      </c>
      <c r="O72" s="31">
        <v>0</v>
      </c>
      <c r="P72" s="31">
        <v>8</v>
      </c>
      <c r="Q72" s="31">
        <v>0</v>
      </c>
      <c r="R72" s="40">
        <v>0</v>
      </c>
      <c r="S72" s="41" t="s">
        <v>6</v>
      </c>
      <c r="T72" s="61"/>
      <c r="U72" s="65"/>
      <c r="V72" s="65"/>
      <c r="W72" s="65"/>
    </row>
    <row r="73" spans="1:23" ht="15.6" customHeight="1" x14ac:dyDescent="0.2">
      <c r="A73" s="35">
        <v>12.33</v>
      </c>
      <c r="B73" s="36" t="s">
        <v>7</v>
      </c>
      <c r="C73" s="25">
        <v>0</v>
      </c>
      <c r="D73" s="4">
        <v>3</v>
      </c>
      <c r="E73" s="4">
        <v>2</v>
      </c>
      <c r="F73" s="4">
        <v>4</v>
      </c>
      <c r="G73" s="4">
        <v>0</v>
      </c>
      <c r="H73" s="4">
        <v>8</v>
      </c>
      <c r="I73" s="4">
        <v>9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24"/>
      <c r="S73" s="42">
        <f t="shared" ref="S73" si="69">SUM(C73:Q73)</f>
        <v>26</v>
      </c>
      <c r="T73" s="19"/>
      <c r="U73" s="65"/>
      <c r="V73" s="65"/>
      <c r="W73" s="65"/>
    </row>
    <row r="74" spans="1:23" ht="15.6" customHeight="1" x14ac:dyDescent="0.2">
      <c r="A74" s="94" t="s">
        <v>46</v>
      </c>
      <c r="B74" s="36" t="s">
        <v>8</v>
      </c>
      <c r="C74" s="25">
        <f t="shared" ref="C74" si="70">C73</f>
        <v>0</v>
      </c>
      <c r="D74" s="5">
        <f t="shared" ref="D74:Q74" si="71">C74-D72+D73</f>
        <v>3</v>
      </c>
      <c r="E74" s="5">
        <f t="shared" si="71"/>
        <v>5</v>
      </c>
      <c r="F74" s="5">
        <f t="shared" si="71"/>
        <v>9</v>
      </c>
      <c r="G74" s="5">
        <f t="shared" si="71"/>
        <v>9</v>
      </c>
      <c r="H74" s="5">
        <f t="shared" si="71"/>
        <v>11</v>
      </c>
      <c r="I74" s="5">
        <f t="shared" si="71"/>
        <v>17</v>
      </c>
      <c r="J74" s="5">
        <f t="shared" si="71"/>
        <v>16</v>
      </c>
      <c r="K74" s="5">
        <f t="shared" si="71"/>
        <v>11</v>
      </c>
      <c r="L74" s="5">
        <f t="shared" si="71"/>
        <v>11</v>
      </c>
      <c r="M74" s="5">
        <f t="shared" si="71"/>
        <v>9</v>
      </c>
      <c r="N74" s="5">
        <f t="shared" si="71"/>
        <v>8</v>
      </c>
      <c r="O74" s="5">
        <f t="shared" si="71"/>
        <v>8</v>
      </c>
      <c r="P74" s="5">
        <f t="shared" si="71"/>
        <v>0</v>
      </c>
      <c r="Q74" s="5">
        <f t="shared" si="71"/>
        <v>0</v>
      </c>
      <c r="R74" s="43">
        <f t="shared" ref="R74" si="72">Q74-R72</f>
        <v>0</v>
      </c>
      <c r="S74" s="44"/>
      <c r="T74" s="3">
        <f t="shared" ref="T74" si="73">MAX(C74:R74)</f>
        <v>17</v>
      </c>
      <c r="U74" s="65"/>
      <c r="V74" s="65"/>
      <c r="W74" s="65"/>
    </row>
    <row r="75" spans="1:23" ht="15.6" customHeight="1" x14ac:dyDescent="0.2">
      <c r="A75" s="95"/>
      <c r="B75" s="36" t="s">
        <v>9</v>
      </c>
      <c r="C75" s="37"/>
      <c r="D75" s="6"/>
      <c r="E75" s="7">
        <v>12.37</v>
      </c>
      <c r="F75" s="6"/>
      <c r="G75" s="8">
        <v>12.4</v>
      </c>
      <c r="H75" s="6"/>
      <c r="I75" s="8">
        <v>12.45</v>
      </c>
      <c r="J75" s="6"/>
      <c r="K75" s="8">
        <v>12.5</v>
      </c>
      <c r="L75" s="6"/>
      <c r="M75" s="6"/>
      <c r="N75" s="6"/>
      <c r="O75" s="6"/>
      <c r="P75" s="6"/>
      <c r="Q75" s="6"/>
      <c r="R75" s="45">
        <v>12.57</v>
      </c>
      <c r="S75" s="46">
        <v>24</v>
      </c>
      <c r="T75" s="19"/>
      <c r="U75" s="65"/>
      <c r="V75" s="65"/>
      <c r="W75" s="65"/>
    </row>
    <row r="76" spans="1:23" ht="15.6" customHeight="1" x14ac:dyDescent="0.2">
      <c r="A76" s="96"/>
      <c r="B76" s="38" t="s">
        <v>10</v>
      </c>
      <c r="C76" s="39">
        <v>12.33</v>
      </c>
      <c r="D76" s="10"/>
      <c r="E76" s="9">
        <f t="shared" ref="E76" si="74">E75</f>
        <v>12.37</v>
      </c>
      <c r="F76" s="10"/>
      <c r="G76" s="9">
        <f t="shared" ref="G76" si="75">G75</f>
        <v>12.4</v>
      </c>
      <c r="H76" s="10"/>
      <c r="I76" s="9">
        <v>12.46</v>
      </c>
      <c r="J76" s="10"/>
      <c r="K76" s="9">
        <f t="shared" ref="K76" si="76">K75</f>
        <v>12.5</v>
      </c>
      <c r="L76" s="10"/>
      <c r="M76" s="10"/>
      <c r="N76" s="10"/>
      <c r="O76" s="10"/>
      <c r="P76" s="10"/>
      <c r="Q76" s="10"/>
      <c r="R76" s="47"/>
      <c r="S76" s="44"/>
      <c r="T76" s="20"/>
      <c r="U76" s="65"/>
      <c r="V76" s="65"/>
      <c r="W76" s="65"/>
    </row>
    <row r="77" spans="1:23" ht="15.6" customHeight="1" thickBot="1" x14ac:dyDescent="0.25">
      <c r="A77" s="67">
        <v>219</v>
      </c>
      <c r="B77" s="67" t="s">
        <v>11</v>
      </c>
      <c r="C77" s="74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3"/>
      <c r="U77" s="65"/>
      <c r="V77" s="65"/>
      <c r="W77" s="65"/>
    </row>
    <row r="78" spans="1:23" ht="15.6" customHeight="1" x14ac:dyDescent="0.2">
      <c r="A78" s="73"/>
      <c r="B78" s="33" t="s">
        <v>5</v>
      </c>
      <c r="C78" s="34"/>
      <c r="D78" s="31">
        <v>0</v>
      </c>
      <c r="E78" s="31">
        <v>0</v>
      </c>
      <c r="F78" s="31">
        <v>0</v>
      </c>
      <c r="G78" s="31">
        <v>0</v>
      </c>
      <c r="H78" s="31">
        <v>2</v>
      </c>
      <c r="I78" s="31">
        <v>3</v>
      </c>
      <c r="J78" s="31">
        <v>0</v>
      </c>
      <c r="K78" s="31">
        <v>3</v>
      </c>
      <c r="L78" s="31">
        <v>1</v>
      </c>
      <c r="M78" s="31">
        <v>3</v>
      </c>
      <c r="N78" s="31">
        <v>0</v>
      </c>
      <c r="O78" s="31">
        <v>2</v>
      </c>
      <c r="P78" s="31">
        <v>2</v>
      </c>
      <c r="Q78" s="31">
        <v>2</v>
      </c>
      <c r="R78" s="40">
        <v>0</v>
      </c>
      <c r="S78" s="41" t="s">
        <v>6</v>
      </c>
      <c r="T78" s="61"/>
      <c r="U78" s="65"/>
      <c r="V78" s="65"/>
      <c r="W78" s="65"/>
    </row>
    <row r="79" spans="1:23" ht="15.6" customHeight="1" x14ac:dyDescent="0.2">
      <c r="A79" s="35">
        <v>13.03</v>
      </c>
      <c r="B79" s="36" t="s">
        <v>7</v>
      </c>
      <c r="C79" s="25">
        <v>0</v>
      </c>
      <c r="D79" s="4">
        <v>3</v>
      </c>
      <c r="E79" s="4">
        <v>2</v>
      </c>
      <c r="F79" s="4">
        <v>1</v>
      </c>
      <c r="G79" s="4">
        <v>0</v>
      </c>
      <c r="H79" s="4">
        <v>0</v>
      </c>
      <c r="I79" s="4">
        <v>8</v>
      </c>
      <c r="J79" s="4">
        <v>1</v>
      </c>
      <c r="K79" s="4">
        <v>3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24"/>
      <c r="S79" s="42">
        <f t="shared" ref="S79" si="77">SUM(C79:Q79)</f>
        <v>18</v>
      </c>
      <c r="T79" s="19"/>
      <c r="U79" s="65"/>
      <c r="V79" s="65"/>
      <c r="W79" s="65"/>
    </row>
    <row r="80" spans="1:23" ht="15.6" customHeight="1" x14ac:dyDescent="0.2">
      <c r="A80" s="94" t="s">
        <v>46</v>
      </c>
      <c r="B80" s="36" t="s">
        <v>8</v>
      </c>
      <c r="C80" s="25">
        <f t="shared" ref="C80" si="78">C79</f>
        <v>0</v>
      </c>
      <c r="D80" s="5">
        <f t="shared" ref="D80:Q80" si="79">C80-D78+D79</f>
        <v>3</v>
      </c>
      <c r="E80" s="5">
        <f t="shared" si="79"/>
        <v>5</v>
      </c>
      <c r="F80" s="5">
        <f t="shared" si="79"/>
        <v>6</v>
      </c>
      <c r="G80" s="5">
        <f t="shared" si="79"/>
        <v>6</v>
      </c>
      <c r="H80" s="5">
        <f t="shared" si="79"/>
        <v>4</v>
      </c>
      <c r="I80" s="5">
        <f t="shared" si="79"/>
        <v>9</v>
      </c>
      <c r="J80" s="5">
        <f t="shared" si="79"/>
        <v>10</v>
      </c>
      <c r="K80" s="5">
        <f t="shared" si="79"/>
        <v>10</v>
      </c>
      <c r="L80" s="5">
        <f t="shared" si="79"/>
        <v>9</v>
      </c>
      <c r="M80" s="5">
        <f t="shared" si="79"/>
        <v>6</v>
      </c>
      <c r="N80" s="5">
        <f t="shared" si="79"/>
        <v>6</v>
      </c>
      <c r="O80" s="5">
        <f t="shared" si="79"/>
        <v>4</v>
      </c>
      <c r="P80" s="5">
        <f t="shared" si="79"/>
        <v>2</v>
      </c>
      <c r="Q80" s="5">
        <f t="shared" si="79"/>
        <v>0</v>
      </c>
      <c r="R80" s="43">
        <f t="shared" ref="R80" si="80">Q80-R78</f>
        <v>0</v>
      </c>
      <c r="S80" s="44"/>
      <c r="T80" s="3">
        <f t="shared" ref="T80" si="81">MAX(C80:R80)</f>
        <v>10</v>
      </c>
      <c r="U80" s="65"/>
      <c r="V80" s="65"/>
      <c r="W80" s="65"/>
    </row>
    <row r="81" spans="1:23" ht="15.6" customHeight="1" x14ac:dyDescent="0.2">
      <c r="A81" s="95"/>
      <c r="B81" s="36" t="s">
        <v>9</v>
      </c>
      <c r="C81" s="37"/>
      <c r="D81" s="6"/>
      <c r="E81" s="7">
        <v>13.08</v>
      </c>
      <c r="F81" s="6"/>
      <c r="G81" s="8">
        <v>13.11</v>
      </c>
      <c r="H81" s="6"/>
      <c r="I81" s="8">
        <v>13.15</v>
      </c>
      <c r="J81" s="6"/>
      <c r="K81" s="8">
        <v>13.19</v>
      </c>
      <c r="L81" s="6"/>
      <c r="M81" s="6"/>
      <c r="N81" s="6"/>
      <c r="O81" s="6"/>
      <c r="P81" s="6"/>
      <c r="Q81" s="6"/>
      <c r="R81" s="45">
        <v>13.27</v>
      </c>
      <c r="S81" s="46">
        <v>24</v>
      </c>
      <c r="T81" s="19"/>
      <c r="U81" s="65"/>
      <c r="V81" s="65"/>
      <c r="W81" s="65"/>
    </row>
    <row r="82" spans="1:23" ht="15.6" customHeight="1" x14ac:dyDescent="0.2">
      <c r="A82" s="96"/>
      <c r="B82" s="38" t="s">
        <v>10</v>
      </c>
      <c r="C82" s="39">
        <v>13.03</v>
      </c>
      <c r="D82" s="10"/>
      <c r="E82" s="9">
        <f t="shared" ref="E82" si="82">E81</f>
        <v>13.08</v>
      </c>
      <c r="F82" s="10"/>
      <c r="G82" s="9">
        <f t="shared" ref="G82" si="83">G81</f>
        <v>13.11</v>
      </c>
      <c r="H82" s="10"/>
      <c r="I82" s="9">
        <v>13.16</v>
      </c>
      <c r="J82" s="10"/>
      <c r="K82" s="9">
        <v>13.2</v>
      </c>
      <c r="L82" s="10"/>
      <c r="M82" s="10"/>
      <c r="N82" s="10"/>
      <c r="O82" s="10"/>
      <c r="P82" s="10"/>
      <c r="Q82" s="10"/>
      <c r="R82" s="47"/>
      <c r="S82" s="44"/>
      <c r="T82" s="20"/>
      <c r="U82" s="65"/>
      <c r="V82" s="65"/>
      <c r="W82" s="65"/>
    </row>
    <row r="83" spans="1:23" ht="15.6" customHeight="1" thickBot="1" x14ac:dyDescent="0.25">
      <c r="A83" s="67">
        <v>213</v>
      </c>
      <c r="B83" s="67" t="s">
        <v>11</v>
      </c>
      <c r="C83" s="74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9"/>
      <c r="S83" s="70"/>
      <c r="T83" s="3"/>
      <c r="U83" s="65"/>
      <c r="V83" s="65"/>
      <c r="W83" s="65"/>
    </row>
    <row r="84" spans="1:23" ht="15.6" customHeight="1" x14ac:dyDescent="0.2">
      <c r="A84" s="73"/>
      <c r="B84" s="33" t="s">
        <v>5</v>
      </c>
      <c r="C84" s="34"/>
      <c r="D84" s="31">
        <v>0</v>
      </c>
      <c r="E84" s="31">
        <v>0</v>
      </c>
      <c r="F84" s="31">
        <v>0</v>
      </c>
      <c r="G84" s="31">
        <v>0</v>
      </c>
      <c r="H84" s="31">
        <v>10</v>
      </c>
      <c r="I84" s="31">
        <v>5</v>
      </c>
      <c r="J84" s="31">
        <v>1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4</v>
      </c>
      <c r="Q84" s="31">
        <v>0</v>
      </c>
      <c r="R84" s="40">
        <v>3</v>
      </c>
      <c r="S84" s="41" t="s">
        <v>6</v>
      </c>
      <c r="T84" s="61"/>
      <c r="U84" s="65"/>
      <c r="V84" s="65"/>
      <c r="W84" s="65"/>
    </row>
    <row r="85" spans="1:23" ht="15.6" customHeight="1" x14ac:dyDescent="0.2">
      <c r="A85" s="35">
        <v>13.33</v>
      </c>
      <c r="B85" s="36" t="s">
        <v>7</v>
      </c>
      <c r="C85" s="25">
        <v>2</v>
      </c>
      <c r="D85" s="4">
        <v>5</v>
      </c>
      <c r="E85" s="4">
        <v>4</v>
      </c>
      <c r="F85" s="4">
        <v>6</v>
      </c>
      <c r="G85" s="4">
        <v>2</v>
      </c>
      <c r="H85" s="4">
        <v>1</v>
      </c>
      <c r="I85" s="4">
        <v>3</v>
      </c>
      <c r="J85" s="4">
        <v>2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24"/>
      <c r="S85" s="42">
        <f t="shared" ref="S85" si="84">SUM(C85:Q85)</f>
        <v>25</v>
      </c>
      <c r="T85" s="19"/>
      <c r="U85" s="65"/>
      <c r="V85" s="65"/>
      <c r="W85" s="65"/>
    </row>
    <row r="86" spans="1:23" ht="15.6" customHeight="1" x14ac:dyDescent="0.2">
      <c r="A86" s="94" t="s">
        <v>46</v>
      </c>
      <c r="B86" s="36" t="s">
        <v>8</v>
      </c>
      <c r="C86" s="25">
        <f t="shared" ref="C86" si="85">C85</f>
        <v>2</v>
      </c>
      <c r="D86" s="5">
        <f t="shared" ref="D86:Q86" si="86">C86-D84+D85</f>
        <v>7</v>
      </c>
      <c r="E86" s="5">
        <f t="shared" si="86"/>
        <v>11</v>
      </c>
      <c r="F86" s="5">
        <f t="shared" si="86"/>
        <v>17</v>
      </c>
      <c r="G86" s="5">
        <f t="shared" si="86"/>
        <v>19</v>
      </c>
      <c r="H86" s="5">
        <f t="shared" si="86"/>
        <v>10</v>
      </c>
      <c r="I86" s="5">
        <f t="shared" si="86"/>
        <v>8</v>
      </c>
      <c r="J86" s="5">
        <f t="shared" si="86"/>
        <v>9</v>
      </c>
      <c r="K86" s="5">
        <f t="shared" si="86"/>
        <v>8</v>
      </c>
      <c r="L86" s="5">
        <f t="shared" si="86"/>
        <v>8</v>
      </c>
      <c r="M86" s="5">
        <f t="shared" si="86"/>
        <v>7</v>
      </c>
      <c r="N86" s="5">
        <f t="shared" si="86"/>
        <v>7</v>
      </c>
      <c r="O86" s="5">
        <f t="shared" si="86"/>
        <v>7</v>
      </c>
      <c r="P86" s="5">
        <f t="shared" si="86"/>
        <v>3</v>
      </c>
      <c r="Q86" s="5">
        <f t="shared" si="86"/>
        <v>3</v>
      </c>
      <c r="R86" s="43">
        <f t="shared" ref="R86" si="87">Q86-R84</f>
        <v>0</v>
      </c>
      <c r="S86" s="44"/>
      <c r="T86" s="3">
        <f t="shared" ref="T86" si="88">MAX(C86:R86)</f>
        <v>19</v>
      </c>
      <c r="U86" s="65"/>
      <c r="V86" s="65"/>
      <c r="W86" s="65"/>
    </row>
    <row r="87" spans="1:23" ht="15.6" customHeight="1" x14ac:dyDescent="0.2">
      <c r="A87" s="95"/>
      <c r="B87" s="36" t="s">
        <v>9</v>
      </c>
      <c r="C87" s="37"/>
      <c r="D87" s="6"/>
      <c r="E87" s="7">
        <v>13.37</v>
      </c>
      <c r="F87" s="6"/>
      <c r="G87" s="8">
        <v>13.4</v>
      </c>
      <c r="H87" s="6"/>
      <c r="I87" s="8">
        <v>13.46</v>
      </c>
      <c r="J87" s="6"/>
      <c r="K87" s="8">
        <v>13.51</v>
      </c>
      <c r="L87" s="6"/>
      <c r="M87" s="6"/>
      <c r="N87" s="6"/>
      <c r="O87" s="6"/>
      <c r="P87" s="6"/>
      <c r="Q87" s="6"/>
      <c r="R87" s="45">
        <v>13.57</v>
      </c>
      <c r="S87" s="46">
        <v>24</v>
      </c>
      <c r="T87" s="19"/>
      <c r="U87" s="65"/>
      <c r="V87" s="65"/>
      <c r="W87" s="65"/>
    </row>
    <row r="88" spans="1:23" ht="15.6" customHeight="1" x14ac:dyDescent="0.2">
      <c r="A88" s="96"/>
      <c r="B88" s="38" t="s">
        <v>10</v>
      </c>
      <c r="C88" s="39">
        <v>13.33</v>
      </c>
      <c r="D88" s="10"/>
      <c r="E88" s="9">
        <f t="shared" ref="E88" si="89">E87</f>
        <v>13.37</v>
      </c>
      <c r="F88" s="10"/>
      <c r="G88" s="9">
        <f t="shared" ref="G88" si="90">G87</f>
        <v>13.4</v>
      </c>
      <c r="H88" s="10"/>
      <c r="I88" s="9">
        <f t="shared" ref="I88" si="91">I87</f>
        <v>13.46</v>
      </c>
      <c r="J88" s="10"/>
      <c r="K88" s="9">
        <f t="shared" ref="K88" si="92">K87</f>
        <v>13.51</v>
      </c>
      <c r="L88" s="10"/>
      <c r="M88" s="10"/>
      <c r="N88" s="10"/>
      <c r="O88" s="10"/>
      <c r="P88" s="10"/>
      <c r="Q88" s="10"/>
      <c r="R88" s="47"/>
      <c r="S88" s="44"/>
      <c r="T88" s="20"/>
      <c r="U88" s="65"/>
      <c r="V88" s="65"/>
      <c r="W88" s="65"/>
    </row>
    <row r="89" spans="1:23" ht="15.6" customHeight="1" thickBot="1" x14ac:dyDescent="0.25">
      <c r="A89" s="67">
        <v>219</v>
      </c>
      <c r="B89" s="67" t="s">
        <v>11</v>
      </c>
      <c r="C89" s="74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9"/>
      <c r="S89" s="70"/>
      <c r="T89" s="3"/>
      <c r="U89" s="65"/>
      <c r="V89" s="65"/>
      <c r="W89" s="65"/>
    </row>
    <row r="90" spans="1:23" ht="15.6" customHeight="1" x14ac:dyDescent="0.2">
      <c r="A90" s="73"/>
      <c r="B90" s="33" t="s">
        <v>5</v>
      </c>
      <c r="C90" s="34"/>
      <c r="D90" s="31">
        <v>0</v>
      </c>
      <c r="E90" s="31">
        <v>1</v>
      </c>
      <c r="F90" s="31">
        <v>0</v>
      </c>
      <c r="G90" s="31">
        <v>0</v>
      </c>
      <c r="H90" s="31">
        <v>5</v>
      </c>
      <c r="I90" s="31">
        <v>2</v>
      </c>
      <c r="J90" s="31">
        <v>2</v>
      </c>
      <c r="K90" s="31">
        <v>3</v>
      </c>
      <c r="L90" s="31">
        <v>0</v>
      </c>
      <c r="M90" s="31">
        <v>1</v>
      </c>
      <c r="N90" s="31">
        <v>0</v>
      </c>
      <c r="O90" s="31">
        <v>2</v>
      </c>
      <c r="P90" s="31">
        <v>2</v>
      </c>
      <c r="Q90" s="31">
        <v>0</v>
      </c>
      <c r="R90" s="40">
        <v>0</v>
      </c>
      <c r="S90" s="41" t="s">
        <v>6</v>
      </c>
      <c r="T90" s="61"/>
      <c r="U90" s="65"/>
      <c r="V90" s="65"/>
      <c r="W90" s="65"/>
    </row>
    <row r="91" spans="1:23" ht="15.6" customHeight="1" x14ac:dyDescent="0.2">
      <c r="A91" s="35">
        <v>14.03</v>
      </c>
      <c r="B91" s="36" t="s">
        <v>7</v>
      </c>
      <c r="C91" s="25">
        <v>1</v>
      </c>
      <c r="D91" s="4">
        <v>0</v>
      </c>
      <c r="E91" s="4">
        <v>4</v>
      </c>
      <c r="F91" s="4">
        <v>3</v>
      </c>
      <c r="G91" s="4">
        <v>0</v>
      </c>
      <c r="H91" s="4">
        <v>3</v>
      </c>
      <c r="I91" s="4">
        <v>5</v>
      </c>
      <c r="J91" s="4">
        <v>1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24"/>
      <c r="S91" s="42">
        <f t="shared" ref="S91" si="93">SUM(C91:Q91)</f>
        <v>18</v>
      </c>
      <c r="T91" s="19"/>
      <c r="U91" s="65"/>
      <c r="V91" s="65"/>
      <c r="W91" s="65"/>
    </row>
    <row r="92" spans="1:23" ht="15.6" customHeight="1" x14ac:dyDescent="0.2">
      <c r="A92" s="94" t="s">
        <v>46</v>
      </c>
      <c r="B92" s="36" t="s">
        <v>8</v>
      </c>
      <c r="C92" s="25">
        <f t="shared" ref="C92" si="94">C91</f>
        <v>1</v>
      </c>
      <c r="D92" s="5">
        <f t="shared" ref="D92:Q92" si="95">C92-D90+D91</f>
        <v>1</v>
      </c>
      <c r="E92" s="5">
        <f t="shared" si="95"/>
        <v>4</v>
      </c>
      <c r="F92" s="5">
        <f t="shared" si="95"/>
        <v>7</v>
      </c>
      <c r="G92" s="5">
        <f t="shared" si="95"/>
        <v>7</v>
      </c>
      <c r="H92" s="5">
        <f t="shared" si="95"/>
        <v>5</v>
      </c>
      <c r="I92" s="5">
        <f t="shared" si="95"/>
        <v>8</v>
      </c>
      <c r="J92" s="5">
        <f t="shared" si="95"/>
        <v>7</v>
      </c>
      <c r="K92" s="5">
        <f t="shared" si="95"/>
        <v>5</v>
      </c>
      <c r="L92" s="5">
        <f t="shared" si="95"/>
        <v>5</v>
      </c>
      <c r="M92" s="5">
        <f t="shared" si="95"/>
        <v>4</v>
      </c>
      <c r="N92" s="5">
        <f t="shared" si="95"/>
        <v>4</v>
      </c>
      <c r="O92" s="5">
        <f t="shared" si="95"/>
        <v>2</v>
      </c>
      <c r="P92" s="5">
        <f t="shared" si="95"/>
        <v>0</v>
      </c>
      <c r="Q92" s="5">
        <f t="shared" si="95"/>
        <v>0</v>
      </c>
      <c r="R92" s="43">
        <f t="shared" ref="R92" si="96">Q92-R90</f>
        <v>0</v>
      </c>
      <c r="S92" s="44"/>
      <c r="T92" s="3">
        <f t="shared" ref="T92" si="97">MAX(C92:R92)</f>
        <v>8</v>
      </c>
      <c r="U92" s="65"/>
      <c r="V92" s="65"/>
      <c r="W92" s="65"/>
    </row>
    <row r="93" spans="1:23" ht="15.6" customHeight="1" x14ac:dyDescent="0.2">
      <c r="A93" s="95"/>
      <c r="B93" s="36" t="s">
        <v>9</v>
      </c>
      <c r="C93" s="37"/>
      <c r="D93" s="6"/>
      <c r="E93" s="7">
        <v>14.09</v>
      </c>
      <c r="F93" s="6"/>
      <c r="G93" s="8">
        <v>14.11</v>
      </c>
      <c r="H93" s="6"/>
      <c r="I93" s="8">
        <v>14.16</v>
      </c>
      <c r="J93" s="6"/>
      <c r="K93" s="8">
        <v>14.2</v>
      </c>
      <c r="L93" s="6"/>
      <c r="M93" s="6"/>
      <c r="N93" s="6"/>
      <c r="O93" s="6"/>
      <c r="P93" s="6"/>
      <c r="Q93" s="6"/>
      <c r="R93" s="45">
        <v>14.27</v>
      </c>
      <c r="S93" s="46">
        <v>24</v>
      </c>
      <c r="T93" s="19"/>
      <c r="U93" s="65"/>
      <c r="V93" s="65"/>
      <c r="W93" s="65"/>
    </row>
    <row r="94" spans="1:23" ht="15.6" customHeight="1" x14ac:dyDescent="0.2">
      <c r="A94" s="96"/>
      <c r="B94" s="38" t="s">
        <v>10</v>
      </c>
      <c r="C94" s="39">
        <v>14.03</v>
      </c>
      <c r="D94" s="10"/>
      <c r="E94" s="9">
        <f t="shared" ref="E94" si="98">E93</f>
        <v>14.09</v>
      </c>
      <c r="F94" s="10"/>
      <c r="G94" s="9">
        <f t="shared" ref="G94" si="99">G93</f>
        <v>14.11</v>
      </c>
      <c r="H94" s="10"/>
      <c r="I94" s="9">
        <f t="shared" ref="I94" si="100">I93</f>
        <v>14.16</v>
      </c>
      <c r="J94" s="10"/>
      <c r="K94" s="9">
        <f t="shared" ref="K94" si="101">K93</f>
        <v>14.2</v>
      </c>
      <c r="L94" s="10"/>
      <c r="M94" s="10"/>
      <c r="N94" s="10"/>
      <c r="O94" s="10"/>
      <c r="P94" s="10"/>
      <c r="Q94" s="10"/>
      <c r="R94" s="47"/>
      <c r="S94" s="44"/>
      <c r="T94" s="20"/>
      <c r="U94" s="65"/>
      <c r="V94" s="65"/>
      <c r="W94" s="65"/>
    </row>
    <row r="95" spans="1:23" ht="15.6" customHeight="1" thickBot="1" x14ac:dyDescent="0.25">
      <c r="A95" s="67">
        <v>213</v>
      </c>
      <c r="B95" s="67" t="s">
        <v>11</v>
      </c>
      <c r="C95" s="74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9"/>
      <c r="S95" s="70"/>
      <c r="T95" s="3"/>
      <c r="U95" s="65"/>
      <c r="V95" s="65"/>
      <c r="W95" s="65"/>
    </row>
    <row r="96" spans="1:23" ht="15.6" customHeight="1" x14ac:dyDescent="0.2">
      <c r="A96" s="73"/>
      <c r="B96" s="33" t="s">
        <v>5</v>
      </c>
      <c r="C96" s="34"/>
      <c r="D96" s="31">
        <v>0</v>
      </c>
      <c r="E96" s="31">
        <v>1</v>
      </c>
      <c r="F96" s="31">
        <v>0</v>
      </c>
      <c r="G96" s="31">
        <v>0</v>
      </c>
      <c r="H96" s="31">
        <v>2</v>
      </c>
      <c r="I96" s="31">
        <v>2</v>
      </c>
      <c r="J96" s="31">
        <v>0</v>
      </c>
      <c r="K96" s="31">
        <v>0</v>
      </c>
      <c r="L96" s="31">
        <v>0</v>
      </c>
      <c r="M96" s="31">
        <v>2</v>
      </c>
      <c r="N96" s="31">
        <v>0</v>
      </c>
      <c r="O96" s="31">
        <v>4</v>
      </c>
      <c r="P96" s="31">
        <v>2</v>
      </c>
      <c r="Q96" s="31">
        <v>0</v>
      </c>
      <c r="R96" s="40">
        <v>1</v>
      </c>
      <c r="S96" s="41" t="s">
        <v>6</v>
      </c>
      <c r="T96" s="61"/>
      <c r="U96" s="65"/>
      <c r="V96" s="65"/>
      <c r="W96" s="65"/>
    </row>
    <row r="97" spans="1:23" ht="15.6" customHeight="1" x14ac:dyDescent="0.2">
      <c r="A97" s="35">
        <v>14.33</v>
      </c>
      <c r="B97" s="36" t="s">
        <v>7</v>
      </c>
      <c r="C97" s="25">
        <v>1</v>
      </c>
      <c r="D97" s="4">
        <v>3</v>
      </c>
      <c r="E97" s="4">
        <v>3</v>
      </c>
      <c r="F97" s="4">
        <v>0</v>
      </c>
      <c r="G97" s="4">
        <v>0</v>
      </c>
      <c r="H97" s="4">
        <v>0</v>
      </c>
      <c r="I97" s="4">
        <v>3</v>
      </c>
      <c r="J97" s="4">
        <v>4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24"/>
      <c r="S97" s="42">
        <f>SUM(C97:Q97)</f>
        <v>14</v>
      </c>
      <c r="T97" s="19"/>
      <c r="U97" s="65"/>
      <c r="V97" s="65"/>
      <c r="W97" s="65"/>
    </row>
    <row r="98" spans="1:23" ht="15.6" customHeight="1" x14ac:dyDescent="0.2">
      <c r="A98" s="94" t="s">
        <v>46</v>
      </c>
      <c r="B98" s="36" t="s">
        <v>8</v>
      </c>
      <c r="C98" s="25">
        <f>C97</f>
        <v>1</v>
      </c>
      <c r="D98" s="5">
        <f t="shared" ref="D98" si="102">C98-D96+D97</f>
        <v>4</v>
      </c>
      <c r="E98" s="5">
        <f>D98-E96+E97</f>
        <v>6</v>
      </c>
      <c r="F98" s="5">
        <f t="shared" ref="F98:Q98" si="103">E98-F96+F97</f>
        <v>6</v>
      </c>
      <c r="G98" s="5">
        <f t="shared" si="103"/>
        <v>6</v>
      </c>
      <c r="H98" s="5">
        <f t="shared" si="103"/>
        <v>4</v>
      </c>
      <c r="I98" s="5">
        <f t="shared" si="103"/>
        <v>5</v>
      </c>
      <c r="J98" s="5">
        <f t="shared" si="103"/>
        <v>9</v>
      </c>
      <c r="K98" s="5">
        <f t="shared" si="103"/>
        <v>9</v>
      </c>
      <c r="L98" s="5">
        <f t="shared" si="103"/>
        <v>9</v>
      </c>
      <c r="M98" s="5">
        <f t="shared" si="103"/>
        <v>7</v>
      </c>
      <c r="N98" s="5">
        <f t="shared" si="103"/>
        <v>7</v>
      </c>
      <c r="O98" s="5">
        <f t="shared" si="103"/>
        <v>3</v>
      </c>
      <c r="P98" s="5">
        <f t="shared" si="103"/>
        <v>1</v>
      </c>
      <c r="Q98" s="5">
        <f t="shared" si="103"/>
        <v>1</v>
      </c>
      <c r="R98" s="43">
        <f>Q98-R96</f>
        <v>0</v>
      </c>
      <c r="S98" s="44"/>
      <c r="T98" s="3">
        <f>MAX(C98:R98)</f>
        <v>9</v>
      </c>
      <c r="U98" s="65"/>
      <c r="V98" s="65"/>
      <c r="W98" s="65"/>
    </row>
    <row r="99" spans="1:23" ht="15.6" customHeight="1" x14ac:dyDescent="0.2">
      <c r="A99" s="95"/>
      <c r="B99" s="36" t="s">
        <v>9</v>
      </c>
      <c r="C99" s="37"/>
      <c r="D99" s="6"/>
      <c r="E99" s="7">
        <v>14.36</v>
      </c>
      <c r="F99" s="6"/>
      <c r="G99" s="8">
        <v>14.39</v>
      </c>
      <c r="H99" s="6"/>
      <c r="I99" s="8">
        <v>14.45</v>
      </c>
      <c r="J99" s="6"/>
      <c r="K99" s="8">
        <v>14.49</v>
      </c>
      <c r="L99" s="6"/>
      <c r="M99" s="6"/>
      <c r="N99" s="6"/>
      <c r="O99" s="6"/>
      <c r="P99" s="6"/>
      <c r="Q99" s="6"/>
      <c r="R99" s="45">
        <v>14.56</v>
      </c>
      <c r="S99" s="46">
        <v>23</v>
      </c>
      <c r="T99" s="19"/>
      <c r="U99" s="65"/>
      <c r="V99" s="65"/>
      <c r="W99" s="65"/>
    </row>
    <row r="100" spans="1:23" ht="15.6" customHeight="1" x14ac:dyDescent="0.2">
      <c r="A100" s="96"/>
      <c r="B100" s="38" t="s">
        <v>10</v>
      </c>
      <c r="C100" s="39">
        <v>14.33</v>
      </c>
      <c r="D100" s="10"/>
      <c r="E100" s="9">
        <f>E99</f>
        <v>14.36</v>
      </c>
      <c r="F100" s="10"/>
      <c r="G100" s="9">
        <f>G99</f>
        <v>14.39</v>
      </c>
      <c r="H100" s="10"/>
      <c r="I100" s="9">
        <f>I99</f>
        <v>14.45</v>
      </c>
      <c r="J100" s="10"/>
      <c r="K100" s="9">
        <v>14.5</v>
      </c>
      <c r="L100" s="10"/>
      <c r="M100" s="10"/>
      <c r="N100" s="10"/>
      <c r="O100" s="10"/>
      <c r="P100" s="10"/>
      <c r="Q100" s="10"/>
      <c r="R100" s="47"/>
      <c r="S100" s="44"/>
      <c r="T100" s="20"/>
      <c r="U100" s="65"/>
      <c r="V100" s="65"/>
      <c r="W100" s="65"/>
    </row>
    <row r="101" spans="1:23" ht="15.6" customHeight="1" thickBot="1" x14ac:dyDescent="0.25">
      <c r="A101" s="67">
        <v>206</v>
      </c>
      <c r="B101" s="67" t="s">
        <v>11</v>
      </c>
      <c r="C101" s="74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9"/>
      <c r="S101" s="70"/>
      <c r="T101" s="3"/>
      <c r="U101" s="65"/>
      <c r="V101" s="65"/>
      <c r="W101" s="65"/>
    </row>
    <row r="102" spans="1:23" ht="15.6" customHeight="1" x14ac:dyDescent="0.2">
      <c r="A102" s="73"/>
      <c r="B102" s="33" t="s">
        <v>5</v>
      </c>
      <c r="C102" s="34"/>
      <c r="D102" s="31">
        <v>0</v>
      </c>
      <c r="E102" s="31">
        <v>0</v>
      </c>
      <c r="F102" s="31">
        <v>0</v>
      </c>
      <c r="G102" s="31">
        <v>0</v>
      </c>
      <c r="H102" s="31">
        <v>3</v>
      </c>
      <c r="I102" s="31">
        <v>4</v>
      </c>
      <c r="J102" s="31">
        <v>3</v>
      </c>
      <c r="K102" s="31">
        <v>1</v>
      </c>
      <c r="L102" s="31">
        <v>0</v>
      </c>
      <c r="M102" s="31">
        <v>3</v>
      </c>
      <c r="N102" s="31">
        <v>1</v>
      </c>
      <c r="O102" s="31">
        <v>2</v>
      </c>
      <c r="P102" s="31">
        <v>0</v>
      </c>
      <c r="Q102" s="31">
        <v>0</v>
      </c>
      <c r="R102" s="40">
        <v>1</v>
      </c>
      <c r="S102" s="41" t="s">
        <v>6</v>
      </c>
      <c r="T102" s="61"/>
      <c r="U102" s="65"/>
      <c r="V102" s="65"/>
      <c r="W102" s="65"/>
    </row>
    <row r="103" spans="1:23" ht="15.6" customHeight="1" x14ac:dyDescent="0.2">
      <c r="A103" s="35">
        <v>15.33</v>
      </c>
      <c r="B103" s="36" t="s">
        <v>7</v>
      </c>
      <c r="C103" s="25">
        <v>1</v>
      </c>
      <c r="D103" s="4">
        <v>2</v>
      </c>
      <c r="E103" s="4">
        <v>3</v>
      </c>
      <c r="F103" s="4">
        <v>4</v>
      </c>
      <c r="G103" s="4">
        <v>0</v>
      </c>
      <c r="H103" s="4">
        <v>3</v>
      </c>
      <c r="I103" s="4">
        <v>4</v>
      </c>
      <c r="J103" s="4">
        <v>0</v>
      </c>
      <c r="K103" s="4">
        <v>1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24"/>
      <c r="S103" s="42">
        <f t="shared" ref="S103" si="104">SUM(C103:Q103)</f>
        <v>18</v>
      </c>
      <c r="T103" s="19"/>
      <c r="U103" s="65"/>
      <c r="V103" s="65"/>
      <c r="W103" s="65"/>
    </row>
    <row r="104" spans="1:23" ht="15.6" customHeight="1" x14ac:dyDescent="0.2">
      <c r="A104" s="94" t="s">
        <v>46</v>
      </c>
      <c r="B104" s="36" t="s">
        <v>8</v>
      </c>
      <c r="C104" s="25">
        <f t="shared" ref="C104" si="105">C103</f>
        <v>1</v>
      </c>
      <c r="D104" s="5">
        <f t="shared" ref="D104:Q104" si="106">C104-D102+D103</f>
        <v>3</v>
      </c>
      <c r="E104" s="5">
        <f t="shared" si="106"/>
        <v>6</v>
      </c>
      <c r="F104" s="5">
        <f t="shared" si="106"/>
        <v>10</v>
      </c>
      <c r="G104" s="5">
        <f t="shared" si="106"/>
        <v>10</v>
      </c>
      <c r="H104" s="5">
        <f t="shared" si="106"/>
        <v>10</v>
      </c>
      <c r="I104" s="5">
        <f t="shared" si="106"/>
        <v>10</v>
      </c>
      <c r="J104" s="5">
        <f t="shared" si="106"/>
        <v>7</v>
      </c>
      <c r="K104" s="5">
        <f t="shared" si="106"/>
        <v>7</v>
      </c>
      <c r="L104" s="5">
        <f t="shared" si="106"/>
        <v>7</v>
      </c>
      <c r="M104" s="5">
        <f t="shared" si="106"/>
        <v>4</v>
      </c>
      <c r="N104" s="5">
        <f t="shared" si="106"/>
        <v>3</v>
      </c>
      <c r="O104" s="5">
        <f t="shared" si="106"/>
        <v>1</v>
      </c>
      <c r="P104" s="5">
        <f t="shared" si="106"/>
        <v>1</v>
      </c>
      <c r="Q104" s="5">
        <f t="shared" si="106"/>
        <v>1</v>
      </c>
      <c r="R104" s="43">
        <f t="shared" ref="R104" si="107">Q104-R102</f>
        <v>0</v>
      </c>
      <c r="S104" s="44"/>
      <c r="T104" s="3">
        <f t="shared" ref="T104" si="108">MAX(C104:R104)</f>
        <v>10</v>
      </c>
      <c r="U104" s="65"/>
      <c r="V104" s="65"/>
      <c r="W104" s="65"/>
    </row>
    <row r="105" spans="1:23" ht="15.6" customHeight="1" x14ac:dyDescent="0.2">
      <c r="A105" s="95"/>
      <c r="B105" s="36" t="s">
        <v>9</v>
      </c>
      <c r="C105" s="37"/>
      <c r="D105" s="6"/>
      <c r="E105" s="7">
        <v>15.37</v>
      </c>
      <c r="F105" s="6"/>
      <c r="G105" s="8">
        <v>15.4</v>
      </c>
      <c r="H105" s="6"/>
      <c r="I105" s="8">
        <v>15.45</v>
      </c>
      <c r="J105" s="6"/>
      <c r="K105" s="8">
        <v>15.5</v>
      </c>
      <c r="L105" s="6"/>
      <c r="M105" s="6"/>
      <c r="N105" s="6"/>
      <c r="O105" s="6"/>
      <c r="P105" s="6"/>
      <c r="Q105" s="6"/>
      <c r="R105" s="45">
        <v>15.56</v>
      </c>
      <c r="S105" s="46">
        <v>23</v>
      </c>
      <c r="T105" s="19"/>
      <c r="U105" s="65"/>
      <c r="V105" s="65"/>
      <c r="W105" s="65"/>
    </row>
    <row r="106" spans="1:23" ht="15.6" customHeight="1" x14ac:dyDescent="0.2">
      <c r="A106" s="96"/>
      <c r="B106" s="38" t="s">
        <v>10</v>
      </c>
      <c r="C106" s="39">
        <v>15.33</v>
      </c>
      <c r="D106" s="10"/>
      <c r="E106" s="9">
        <f t="shared" ref="E106" si="109">E105</f>
        <v>15.37</v>
      </c>
      <c r="F106" s="10"/>
      <c r="G106" s="9">
        <f t="shared" ref="G106" si="110">G105</f>
        <v>15.4</v>
      </c>
      <c r="H106" s="10"/>
      <c r="I106" s="9">
        <f t="shared" ref="I106" si="111">I105</f>
        <v>15.45</v>
      </c>
      <c r="J106" s="10"/>
      <c r="K106" s="9">
        <f t="shared" ref="K106" si="112">K105</f>
        <v>15.5</v>
      </c>
      <c r="L106" s="10"/>
      <c r="M106" s="10"/>
      <c r="N106" s="10"/>
      <c r="O106" s="10"/>
      <c r="P106" s="10"/>
      <c r="Q106" s="10"/>
      <c r="R106" s="47"/>
      <c r="S106" s="44"/>
      <c r="T106" s="20"/>
      <c r="U106" s="65"/>
      <c r="V106" s="65"/>
      <c r="W106" s="65"/>
    </row>
    <row r="107" spans="1:23" ht="15.6" customHeight="1" thickBot="1" x14ac:dyDescent="0.25">
      <c r="A107" s="67">
        <v>206</v>
      </c>
      <c r="B107" s="67" t="s">
        <v>11</v>
      </c>
      <c r="C107" s="74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9"/>
      <c r="S107" s="70"/>
      <c r="T107" s="3"/>
      <c r="U107" s="65"/>
      <c r="V107" s="65"/>
      <c r="W107" s="65"/>
    </row>
    <row r="108" spans="1:23" ht="15.6" customHeight="1" x14ac:dyDescent="0.2">
      <c r="A108" s="73"/>
      <c r="B108" s="33" t="s">
        <v>5</v>
      </c>
      <c r="C108" s="34"/>
      <c r="D108" s="31">
        <v>0</v>
      </c>
      <c r="E108" s="31">
        <v>0</v>
      </c>
      <c r="F108" s="31">
        <v>3</v>
      </c>
      <c r="G108" s="31">
        <v>1</v>
      </c>
      <c r="H108" s="31">
        <v>2</v>
      </c>
      <c r="I108" s="31">
        <v>6</v>
      </c>
      <c r="J108" s="31">
        <v>3</v>
      </c>
      <c r="K108" s="31">
        <v>2</v>
      </c>
      <c r="L108" s="31">
        <v>0</v>
      </c>
      <c r="M108" s="31">
        <v>3</v>
      </c>
      <c r="N108" s="31">
        <v>1</v>
      </c>
      <c r="O108" s="31">
        <v>5</v>
      </c>
      <c r="P108" s="31">
        <v>3</v>
      </c>
      <c r="Q108" s="31">
        <v>0</v>
      </c>
      <c r="R108" s="40">
        <v>0</v>
      </c>
      <c r="S108" s="41" t="s">
        <v>6</v>
      </c>
      <c r="T108" s="61"/>
      <c r="U108" s="65"/>
      <c r="V108" s="65"/>
      <c r="W108" s="65"/>
    </row>
    <row r="109" spans="1:23" ht="15.6" customHeight="1" x14ac:dyDescent="0.2">
      <c r="A109" s="35">
        <v>16.329999999999998</v>
      </c>
      <c r="B109" s="36" t="s">
        <v>7</v>
      </c>
      <c r="C109" s="25">
        <v>0</v>
      </c>
      <c r="D109" s="4">
        <v>10</v>
      </c>
      <c r="E109" s="4">
        <v>4</v>
      </c>
      <c r="F109" s="4">
        <v>1</v>
      </c>
      <c r="G109" s="4">
        <v>0</v>
      </c>
      <c r="H109" s="4">
        <v>2</v>
      </c>
      <c r="I109" s="4">
        <v>7</v>
      </c>
      <c r="J109" s="4">
        <v>5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24"/>
      <c r="S109" s="42">
        <f t="shared" ref="S109" si="113">SUM(C109:Q109)</f>
        <v>29</v>
      </c>
      <c r="T109" s="19"/>
      <c r="U109" s="65"/>
      <c r="V109" s="65"/>
      <c r="W109" s="65"/>
    </row>
    <row r="110" spans="1:23" ht="15.6" customHeight="1" x14ac:dyDescent="0.2">
      <c r="A110" s="94" t="s">
        <v>46</v>
      </c>
      <c r="B110" s="36" t="s">
        <v>8</v>
      </c>
      <c r="C110" s="25">
        <f t="shared" ref="C110" si="114">C109</f>
        <v>0</v>
      </c>
      <c r="D110" s="5">
        <f t="shared" ref="D110:Q110" si="115">C110-D108+D109</f>
        <v>10</v>
      </c>
      <c r="E110" s="5">
        <f t="shared" si="115"/>
        <v>14</v>
      </c>
      <c r="F110" s="5">
        <f t="shared" si="115"/>
        <v>12</v>
      </c>
      <c r="G110" s="5">
        <f t="shared" si="115"/>
        <v>11</v>
      </c>
      <c r="H110" s="5">
        <f t="shared" si="115"/>
        <v>11</v>
      </c>
      <c r="I110" s="5">
        <f t="shared" si="115"/>
        <v>12</v>
      </c>
      <c r="J110" s="5">
        <f t="shared" si="115"/>
        <v>14</v>
      </c>
      <c r="K110" s="5">
        <f t="shared" si="115"/>
        <v>12</v>
      </c>
      <c r="L110" s="5">
        <f t="shared" si="115"/>
        <v>12</v>
      </c>
      <c r="M110" s="5">
        <f t="shared" si="115"/>
        <v>9</v>
      </c>
      <c r="N110" s="5">
        <f t="shared" si="115"/>
        <v>8</v>
      </c>
      <c r="O110" s="5">
        <f t="shared" si="115"/>
        <v>3</v>
      </c>
      <c r="P110" s="5">
        <f t="shared" si="115"/>
        <v>0</v>
      </c>
      <c r="Q110" s="5">
        <f t="shared" si="115"/>
        <v>0</v>
      </c>
      <c r="R110" s="43">
        <f t="shared" ref="R110" si="116">Q110-R108</f>
        <v>0</v>
      </c>
      <c r="S110" s="44"/>
      <c r="T110" s="3">
        <f t="shared" ref="T110" si="117">MAX(C110:R110)</f>
        <v>14</v>
      </c>
      <c r="U110" s="65"/>
      <c r="V110" s="65"/>
      <c r="W110" s="65"/>
    </row>
    <row r="111" spans="1:23" ht="15.6" customHeight="1" x14ac:dyDescent="0.2">
      <c r="A111" s="95"/>
      <c r="B111" s="36" t="s">
        <v>9</v>
      </c>
      <c r="C111" s="37"/>
      <c r="D111" s="6"/>
      <c r="E111" s="7">
        <v>16.37</v>
      </c>
      <c r="F111" s="6"/>
      <c r="G111" s="8">
        <v>16.39</v>
      </c>
      <c r="H111" s="6"/>
      <c r="I111" s="8">
        <v>16.440000000000001</v>
      </c>
      <c r="J111" s="6"/>
      <c r="K111" s="8">
        <v>16.5</v>
      </c>
      <c r="L111" s="6"/>
      <c r="M111" s="6"/>
      <c r="N111" s="6"/>
      <c r="O111" s="6"/>
      <c r="P111" s="6"/>
      <c r="Q111" s="6"/>
      <c r="R111" s="45">
        <v>16.57</v>
      </c>
      <c r="S111" s="46">
        <v>24</v>
      </c>
      <c r="T111" s="19"/>
      <c r="U111" s="65"/>
      <c r="V111" s="65"/>
      <c r="W111" s="65"/>
    </row>
    <row r="112" spans="1:23" ht="15.6" customHeight="1" x14ac:dyDescent="0.2">
      <c r="A112" s="96"/>
      <c r="B112" s="38" t="s">
        <v>10</v>
      </c>
      <c r="C112" s="39">
        <v>16.329999999999998</v>
      </c>
      <c r="D112" s="10"/>
      <c r="E112" s="9">
        <f t="shared" ref="E112" si="118">E111</f>
        <v>16.37</v>
      </c>
      <c r="F112" s="10"/>
      <c r="G112" s="9">
        <f t="shared" ref="G112" si="119">G111</f>
        <v>16.39</v>
      </c>
      <c r="H112" s="10"/>
      <c r="I112" s="9">
        <v>16.45</v>
      </c>
      <c r="J112" s="10"/>
      <c r="K112" s="9">
        <f t="shared" ref="K112" si="120">K111</f>
        <v>16.5</v>
      </c>
      <c r="L112" s="10"/>
      <c r="M112" s="10"/>
      <c r="N112" s="10"/>
      <c r="O112" s="10"/>
      <c r="P112" s="10"/>
      <c r="Q112" s="10"/>
      <c r="R112" s="47"/>
      <c r="S112" s="44"/>
      <c r="T112" s="20"/>
      <c r="U112" s="65"/>
      <c r="V112" s="65"/>
      <c r="W112" s="65"/>
    </row>
    <row r="113" spans="1:23" ht="15.6" customHeight="1" thickBot="1" x14ac:dyDescent="0.25">
      <c r="A113" s="67">
        <v>206</v>
      </c>
      <c r="B113" s="67" t="s">
        <v>11</v>
      </c>
      <c r="C113" s="74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9"/>
      <c r="S113" s="70"/>
      <c r="T113" s="3"/>
      <c r="U113" s="65"/>
      <c r="V113" s="65"/>
      <c r="W113" s="65"/>
    </row>
    <row r="114" spans="1:23" ht="15.6" customHeight="1" x14ac:dyDescent="0.2">
      <c r="A114" s="73"/>
      <c r="B114" s="33" t="s">
        <v>5</v>
      </c>
      <c r="C114" s="34"/>
      <c r="D114" s="31">
        <v>0</v>
      </c>
      <c r="E114" s="31">
        <v>0</v>
      </c>
      <c r="F114" s="31">
        <v>1</v>
      </c>
      <c r="G114" s="31">
        <v>4</v>
      </c>
      <c r="H114" s="31">
        <v>2</v>
      </c>
      <c r="I114" s="31">
        <v>5</v>
      </c>
      <c r="J114" s="31">
        <v>0</v>
      </c>
      <c r="K114" s="31">
        <v>2</v>
      </c>
      <c r="L114" s="31">
        <v>0</v>
      </c>
      <c r="M114" s="31">
        <v>0</v>
      </c>
      <c r="N114" s="31">
        <v>0</v>
      </c>
      <c r="O114" s="31">
        <v>1</v>
      </c>
      <c r="P114" s="31">
        <v>0</v>
      </c>
      <c r="Q114" s="31">
        <v>0</v>
      </c>
      <c r="R114" s="40">
        <v>0</v>
      </c>
      <c r="S114" s="41" t="s">
        <v>6</v>
      </c>
      <c r="T114" s="61"/>
      <c r="U114" s="65"/>
      <c r="V114" s="65"/>
      <c r="W114" s="65"/>
    </row>
    <row r="115" spans="1:23" ht="15.6" customHeight="1" x14ac:dyDescent="0.2">
      <c r="A115" s="35">
        <v>17.329999999999998</v>
      </c>
      <c r="B115" s="36" t="s">
        <v>7</v>
      </c>
      <c r="C115" s="25">
        <v>0</v>
      </c>
      <c r="D115" s="4">
        <v>3</v>
      </c>
      <c r="E115" s="4">
        <v>6</v>
      </c>
      <c r="F115" s="4">
        <v>1</v>
      </c>
      <c r="G115" s="4">
        <v>0</v>
      </c>
      <c r="H115" s="4">
        <v>2</v>
      </c>
      <c r="I115" s="4">
        <v>1</v>
      </c>
      <c r="J115" s="4">
        <v>2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24"/>
      <c r="S115" s="42">
        <f t="shared" ref="S115" si="121">SUM(C115:Q115)</f>
        <v>15</v>
      </c>
      <c r="T115" s="19"/>
      <c r="U115" s="65"/>
      <c r="V115" s="65"/>
      <c r="W115" s="65"/>
    </row>
    <row r="116" spans="1:23" ht="15.6" customHeight="1" x14ac:dyDescent="0.2">
      <c r="A116" s="94" t="s">
        <v>46</v>
      </c>
      <c r="B116" s="36" t="s">
        <v>8</v>
      </c>
      <c r="C116" s="25">
        <f t="shared" ref="C116" si="122">C115</f>
        <v>0</v>
      </c>
      <c r="D116" s="5">
        <f t="shared" ref="D116:Q116" si="123">C116-D114+D115</f>
        <v>3</v>
      </c>
      <c r="E116" s="5">
        <f t="shared" si="123"/>
        <v>9</v>
      </c>
      <c r="F116" s="5">
        <f t="shared" si="123"/>
        <v>9</v>
      </c>
      <c r="G116" s="5">
        <f t="shared" si="123"/>
        <v>5</v>
      </c>
      <c r="H116" s="5">
        <f t="shared" si="123"/>
        <v>5</v>
      </c>
      <c r="I116" s="5">
        <f t="shared" si="123"/>
        <v>1</v>
      </c>
      <c r="J116" s="5">
        <f t="shared" si="123"/>
        <v>3</v>
      </c>
      <c r="K116" s="5">
        <f t="shared" si="123"/>
        <v>1</v>
      </c>
      <c r="L116" s="5">
        <f t="shared" si="123"/>
        <v>1</v>
      </c>
      <c r="M116" s="5">
        <f t="shared" si="123"/>
        <v>1</v>
      </c>
      <c r="N116" s="5">
        <f t="shared" si="123"/>
        <v>1</v>
      </c>
      <c r="O116" s="5">
        <f t="shared" si="123"/>
        <v>0</v>
      </c>
      <c r="P116" s="5">
        <f t="shared" si="123"/>
        <v>0</v>
      </c>
      <c r="Q116" s="5">
        <f t="shared" si="123"/>
        <v>0</v>
      </c>
      <c r="R116" s="43">
        <f t="shared" ref="R116" si="124">Q116-R114</f>
        <v>0</v>
      </c>
      <c r="S116" s="44"/>
      <c r="T116" s="3">
        <f t="shared" ref="T116" si="125">MAX(C116:R116)</f>
        <v>9</v>
      </c>
      <c r="U116" s="65"/>
      <c r="V116" s="65"/>
      <c r="W116" s="65"/>
    </row>
    <row r="117" spans="1:23" ht="15.6" customHeight="1" x14ac:dyDescent="0.2">
      <c r="A117" s="95"/>
      <c r="B117" s="36" t="s">
        <v>9</v>
      </c>
      <c r="C117" s="37"/>
      <c r="D117" s="6"/>
      <c r="E117" s="7">
        <v>17.36</v>
      </c>
      <c r="F117" s="6"/>
      <c r="G117" s="8">
        <v>17.43</v>
      </c>
      <c r="H117" s="6"/>
      <c r="I117" s="8">
        <v>17.440000000000001</v>
      </c>
      <c r="J117" s="6"/>
      <c r="K117" s="8">
        <v>17.48</v>
      </c>
      <c r="L117" s="6"/>
      <c r="M117" s="6"/>
      <c r="N117" s="6"/>
      <c r="O117" s="6"/>
      <c r="P117" s="6"/>
      <c r="Q117" s="6"/>
      <c r="R117" s="45">
        <v>17.55</v>
      </c>
      <c r="S117" s="46">
        <v>22</v>
      </c>
      <c r="T117" s="19"/>
      <c r="U117" s="65"/>
      <c r="V117" s="65"/>
      <c r="W117" s="65"/>
    </row>
    <row r="118" spans="1:23" ht="15.6" customHeight="1" x14ac:dyDescent="0.2">
      <c r="A118" s="96"/>
      <c r="B118" s="38" t="s">
        <v>10</v>
      </c>
      <c r="C118" s="39">
        <v>17.329999999999998</v>
      </c>
      <c r="D118" s="10"/>
      <c r="E118" s="9">
        <v>17.37</v>
      </c>
      <c r="F118" s="10"/>
      <c r="G118" s="9">
        <f t="shared" ref="G118" si="126">G117</f>
        <v>17.43</v>
      </c>
      <c r="H118" s="10"/>
      <c r="I118" s="9">
        <f t="shared" ref="I118" si="127">I117</f>
        <v>17.440000000000001</v>
      </c>
      <c r="J118" s="10"/>
      <c r="K118" s="9">
        <f t="shared" ref="K118" si="128">K117</f>
        <v>17.48</v>
      </c>
      <c r="L118" s="10"/>
      <c r="M118" s="10"/>
      <c r="N118" s="10"/>
      <c r="O118" s="10"/>
      <c r="P118" s="10"/>
      <c r="Q118" s="10"/>
      <c r="R118" s="47"/>
      <c r="S118" s="44"/>
      <c r="T118" s="20"/>
      <c r="U118" s="65"/>
      <c r="V118" s="65"/>
      <c r="W118" s="65"/>
    </row>
    <row r="119" spans="1:23" ht="15.6" customHeight="1" thickBot="1" x14ac:dyDescent="0.25">
      <c r="A119" s="67">
        <v>206</v>
      </c>
      <c r="B119" s="67" t="s">
        <v>11</v>
      </c>
      <c r="C119" s="74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9"/>
      <c r="S119" s="70"/>
      <c r="T119" s="3"/>
      <c r="U119" s="65"/>
      <c r="V119" s="65"/>
      <c r="W119" s="65"/>
    </row>
    <row r="120" spans="1:23" ht="15.6" customHeight="1" x14ac:dyDescent="0.2">
      <c r="A120" s="73"/>
      <c r="B120" s="33" t="s">
        <v>5</v>
      </c>
      <c r="C120" s="34"/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40">
        <v>0</v>
      </c>
      <c r="S120" s="41" t="s">
        <v>6</v>
      </c>
      <c r="T120" s="61"/>
      <c r="U120" s="65"/>
      <c r="V120" s="65"/>
      <c r="W120" s="65"/>
    </row>
    <row r="121" spans="1:23" ht="15.6" customHeight="1" x14ac:dyDescent="0.2">
      <c r="A121" s="35">
        <v>18.329999999999998</v>
      </c>
      <c r="B121" s="36" t="s">
        <v>7</v>
      </c>
      <c r="C121" s="25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24"/>
      <c r="S121" s="42">
        <f t="shared" ref="S121" si="129">SUM(C121:Q121)</f>
        <v>0</v>
      </c>
      <c r="T121" s="19"/>
      <c r="U121" s="65"/>
      <c r="V121" s="65"/>
      <c r="W121" s="65"/>
    </row>
    <row r="122" spans="1:23" ht="15.6" customHeight="1" x14ac:dyDescent="0.2">
      <c r="A122" s="94" t="s">
        <v>46</v>
      </c>
      <c r="B122" s="36" t="s">
        <v>8</v>
      </c>
      <c r="C122" s="25">
        <f t="shared" ref="C122" si="130">C121</f>
        <v>0</v>
      </c>
      <c r="D122" s="5">
        <f t="shared" ref="D122:Q122" si="131">C122-D120+D121</f>
        <v>0</v>
      </c>
      <c r="E122" s="5">
        <f t="shared" si="131"/>
        <v>0</v>
      </c>
      <c r="F122" s="5">
        <f t="shared" si="131"/>
        <v>0</v>
      </c>
      <c r="G122" s="5">
        <f t="shared" si="131"/>
        <v>0</v>
      </c>
      <c r="H122" s="5">
        <f t="shared" si="131"/>
        <v>0</v>
      </c>
      <c r="I122" s="5">
        <f t="shared" si="131"/>
        <v>0</v>
      </c>
      <c r="J122" s="5">
        <f t="shared" si="131"/>
        <v>0</v>
      </c>
      <c r="K122" s="5">
        <f t="shared" si="131"/>
        <v>0</v>
      </c>
      <c r="L122" s="5">
        <f t="shared" si="131"/>
        <v>0</v>
      </c>
      <c r="M122" s="5">
        <f t="shared" si="131"/>
        <v>0</v>
      </c>
      <c r="N122" s="5">
        <f t="shared" si="131"/>
        <v>0</v>
      </c>
      <c r="O122" s="5">
        <f t="shared" si="131"/>
        <v>0</v>
      </c>
      <c r="P122" s="5">
        <f t="shared" si="131"/>
        <v>0</v>
      </c>
      <c r="Q122" s="5">
        <f t="shared" si="131"/>
        <v>0</v>
      </c>
      <c r="R122" s="43">
        <f t="shared" ref="R122" si="132">Q122-R120</f>
        <v>0</v>
      </c>
      <c r="S122" s="44"/>
      <c r="T122" s="3">
        <f t="shared" ref="T122" si="133">MAX(C122:R122)</f>
        <v>0</v>
      </c>
      <c r="U122" s="65"/>
      <c r="V122" s="65"/>
      <c r="W122" s="65"/>
    </row>
    <row r="123" spans="1:23" ht="15.6" customHeight="1" x14ac:dyDescent="0.2">
      <c r="A123" s="95"/>
      <c r="B123" s="36" t="s">
        <v>9</v>
      </c>
      <c r="C123" s="37"/>
      <c r="D123" s="6"/>
      <c r="E123" s="7">
        <v>18.37</v>
      </c>
      <c r="F123" s="6"/>
      <c r="G123" s="8">
        <v>18.39</v>
      </c>
      <c r="H123" s="6"/>
      <c r="I123" s="8">
        <v>18.440000000000001</v>
      </c>
      <c r="J123" s="6"/>
      <c r="K123" s="8">
        <v>18.489999999999998</v>
      </c>
      <c r="L123" s="6"/>
      <c r="M123" s="6"/>
      <c r="N123" s="6"/>
      <c r="O123" s="6"/>
      <c r="P123" s="6"/>
      <c r="Q123" s="6"/>
      <c r="R123" s="45">
        <v>18.54</v>
      </c>
      <c r="S123" s="46">
        <v>21</v>
      </c>
      <c r="T123" s="19"/>
      <c r="U123" s="65"/>
      <c r="V123" s="65"/>
      <c r="W123" s="65"/>
    </row>
    <row r="124" spans="1:23" ht="15.6" customHeight="1" x14ac:dyDescent="0.2">
      <c r="A124" s="96"/>
      <c r="B124" s="38" t="s">
        <v>10</v>
      </c>
      <c r="C124" s="39">
        <v>18.329999999999998</v>
      </c>
      <c r="D124" s="10"/>
      <c r="E124" s="9">
        <f t="shared" ref="E124" si="134">E123</f>
        <v>18.37</v>
      </c>
      <c r="F124" s="10"/>
      <c r="G124" s="9">
        <f t="shared" ref="G124" si="135">G123</f>
        <v>18.39</v>
      </c>
      <c r="H124" s="10"/>
      <c r="I124" s="9">
        <f t="shared" ref="I124" si="136">I123</f>
        <v>18.440000000000001</v>
      </c>
      <c r="J124" s="10"/>
      <c r="K124" s="9">
        <f t="shared" ref="K124" si="137">K123</f>
        <v>18.489999999999998</v>
      </c>
      <c r="L124" s="10"/>
      <c r="M124" s="10"/>
      <c r="N124" s="10"/>
      <c r="O124" s="10"/>
      <c r="P124" s="10"/>
      <c r="Q124" s="10"/>
      <c r="R124" s="47"/>
      <c r="S124" s="44"/>
      <c r="T124" s="20"/>
      <c r="U124" s="65"/>
      <c r="V124" s="65"/>
      <c r="W124" s="65"/>
    </row>
    <row r="125" spans="1:23" ht="15.6" customHeight="1" thickBot="1" x14ac:dyDescent="0.25">
      <c r="A125" s="67">
        <v>206</v>
      </c>
      <c r="B125" s="67" t="s">
        <v>11</v>
      </c>
      <c r="C125" s="74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9"/>
      <c r="S125" s="70"/>
      <c r="T125" s="3"/>
      <c r="U125" s="65"/>
      <c r="V125" s="65"/>
      <c r="W125" s="65"/>
    </row>
    <row r="126" spans="1:23" ht="15.6" customHeight="1" x14ac:dyDescent="0.2">
      <c r="A126" s="73"/>
      <c r="B126" s="33" t="s">
        <v>5</v>
      </c>
      <c r="C126" s="34"/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4</v>
      </c>
      <c r="J126" s="31">
        <v>0</v>
      </c>
      <c r="K126" s="31">
        <v>4</v>
      </c>
      <c r="L126" s="31">
        <v>0</v>
      </c>
      <c r="M126" s="31">
        <v>3</v>
      </c>
      <c r="N126" s="31">
        <v>0</v>
      </c>
      <c r="O126" s="31">
        <v>0</v>
      </c>
      <c r="P126" s="31">
        <v>0</v>
      </c>
      <c r="Q126" s="31">
        <v>0</v>
      </c>
      <c r="R126" s="40">
        <v>0</v>
      </c>
      <c r="S126" s="41" t="s">
        <v>6</v>
      </c>
      <c r="T126" s="61"/>
      <c r="U126" s="65"/>
      <c r="V126" s="65"/>
      <c r="W126" s="65"/>
    </row>
    <row r="127" spans="1:23" ht="15.6" customHeight="1" x14ac:dyDescent="0.2">
      <c r="A127" s="35">
        <v>19.329999999999998</v>
      </c>
      <c r="B127" s="36" t="s">
        <v>7</v>
      </c>
      <c r="C127" s="25">
        <v>0</v>
      </c>
      <c r="D127" s="4">
        <v>1</v>
      </c>
      <c r="E127" s="4">
        <v>3</v>
      </c>
      <c r="F127" s="4">
        <v>0</v>
      </c>
      <c r="G127" s="4">
        <v>2</v>
      </c>
      <c r="H127" s="4">
        <v>2</v>
      </c>
      <c r="I127" s="4">
        <v>1</v>
      </c>
      <c r="J127" s="4">
        <v>2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24"/>
      <c r="S127" s="42">
        <f>SUM(C127:Q127)</f>
        <v>11</v>
      </c>
      <c r="T127" s="19"/>
      <c r="U127" s="65"/>
      <c r="V127" s="65"/>
      <c r="W127" s="65"/>
    </row>
    <row r="128" spans="1:23" ht="15.6" customHeight="1" x14ac:dyDescent="0.2">
      <c r="A128" s="94" t="s">
        <v>46</v>
      </c>
      <c r="B128" s="36" t="s">
        <v>8</v>
      </c>
      <c r="C128" s="25">
        <f>C127</f>
        <v>0</v>
      </c>
      <c r="D128" s="5">
        <f t="shared" ref="D128" si="138">C128-D126+D127</f>
        <v>1</v>
      </c>
      <c r="E128" s="5">
        <f>D128-E126+E127</f>
        <v>4</v>
      </c>
      <c r="F128" s="5">
        <f t="shared" ref="F128:Q128" si="139">E128-F126+F127</f>
        <v>4</v>
      </c>
      <c r="G128" s="5">
        <f t="shared" si="139"/>
        <v>6</v>
      </c>
      <c r="H128" s="5">
        <f t="shared" si="139"/>
        <v>8</v>
      </c>
      <c r="I128" s="5">
        <f t="shared" si="139"/>
        <v>5</v>
      </c>
      <c r="J128" s="5">
        <f t="shared" si="139"/>
        <v>7</v>
      </c>
      <c r="K128" s="5">
        <f t="shared" si="139"/>
        <v>3</v>
      </c>
      <c r="L128" s="5">
        <f t="shared" si="139"/>
        <v>3</v>
      </c>
      <c r="M128" s="5">
        <f t="shared" si="139"/>
        <v>0</v>
      </c>
      <c r="N128" s="5">
        <f t="shared" si="139"/>
        <v>0</v>
      </c>
      <c r="O128" s="5">
        <f t="shared" si="139"/>
        <v>0</v>
      </c>
      <c r="P128" s="5">
        <f t="shared" si="139"/>
        <v>0</v>
      </c>
      <c r="Q128" s="5">
        <f t="shared" si="139"/>
        <v>0</v>
      </c>
      <c r="R128" s="43">
        <f>Q128-R126</f>
        <v>0</v>
      </c>
      <c r="S128" s="44"/>
      <c r="T128" s="3">
        <f>MAX(C128:R128)</f>
        <v>8</v>
      </c>
      <c r="U128" s="65"/>
      <c r="V128" s="65"/>
      <c r="W128" s="65"/>
    </row>
    <row r="129" spans="1:23" ht="15.6" customHeight="1" x14ac:dyDescent="0.2">
      <c r="A129" s="95"/>
      <c r="B129" s="36" t="s">
        <v>9</v>
      </c>
      <c r="C129" s="37"/>
      <c r="D129" s="6"/>
      <c r="E129" s="7">
        <v>19.36</v>
      </c>
      <c r="F129" s="6"/>
      <c r="G129" s="8">
        <v>19.38</v>
      </c>
      <c r="H129" s="6"/>
      <c r="I129" s="8">
        <v>19.440000000000001</v>
      </c>
      <c r="J129" s="6"/>
      <c r="K129" s="8">
        <v>19.48</v>
      </c>
      <c r="L129" s="6"/>
      <c r="M129" s="6"/>
      <c r="N129" s="6"/>
      <c r="O129" s="6"/>
      <c r="P129" s="6"/>
      <c r="Q129" s="6"/>
      <c r="R129" s="45">
        <v>19.559999999999999</v>
      </c>
      <c r="S129" s="46">
        <v>23</v>
      </c>
      <c r="T129" s="19"/>
      <c r="U129" s="65"/>
      <c r="V129" s="65"/>
      <c r="W129" s="65"/>
    </row>
    <row r="130" spans="1:23" ht="15.6" customHeight="1" x14ac:dyDescent="0.2">
      <c r="A130" s="96"/>
      <c r="B130" s="38" t="s">
        <v>10</v>
      </c>
      <c r="C130" s="39">
        <v>19.329999999999998</v>
      </c>
      <c r="D130" s="10"/>
      <c r="E130" s="9">
        <v>19.37</v>
      </c>
      <c r="F130" s="10"/>
      <c r="G130" s="9">
        <f>G129</f>
        <v>19.38</v>
      </c>
      <c r="H130" s="10"/>
      <c r="I130" s="9">
        <v>19.45</v>
      </c>
      <c r="J130" s="10"/>
      <c r="K130" s="9">
        <v>19.489999999999998</v>
      </c>
      <c r="L130" s="10"/>
      <c r="M130" s="10"/>
      <c r="N130" s="10"/>
      <c r="O130" s="10"/>
      <c r="P130" s="10"/>
      <c r="Q130" s="10"/>
      <c r="R130" s="47"/>
      <c r="S130" s="44"/>
      <c r="T130" s="20"/>
      <c r="U130" s="65"/>
      <c r="V130" s="65"/>
      <c r="W130" s="65"/>
    </row>
    <row r="131" spans="1:23" ht="15.6" customHeight="1" thickBot="1" x14ac:dyDescent="0.25">
      <c r="A131" s="67">
        <v>206</v>
      </c>
      <c r="B131" s="67" t="s">
        <v>11</v>
      </c>
      <c r="C131" s="74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9"/>
      <c r="S131" s="70"/>
      <c r="T131" s="3"/>
      <c r="U131" s="65"/>
      <c r="V131" s="65"/>
      <c r="W131" s="65"/>
    </row>
    <row r="132" spans="1:23" ht="15.6" customHeight="1" x14ac:dyDescent="0.2">
      <c r="A132" s="73"/>
      <c r="B132" s="33" t="s">
        <v>5</v>
      </c>
      <c r="C132" s="34"/>
      <c r="D132" s="31">
        <v>0</v>
      </c>
      <c r="E132" s="31">
        <v>0</v>
      </c>
      <c r="F132" s="31">
        <v>0</v>
      </c>
      <c r="G132" s="31">
        <v>0</v>
      </c>
      <c r="H132" s="31">
        <v>1</v>
      </c>
      <c r="I132" s="31">
        <v>0</v>
      </c>
      <c r="J132" s="31">
        <v>0</v>
      </c>
      <c r="K132" s="31">
        <v>3</v>
      </c>
      <c r="L132" s="31">
        <v>3</v>
      </c>
      <c r="M132" s="31">
        <v>2</v>
      </c>
      <c r="N132" s="31">
        <v>0</v>
      </c>
      <c r="O132" s="31">
        <v>2</v>
      </c>
      <c r="P132" s="31">
        <v>5</v>
      </c>
      <c r="Q132" s="31">
        <v>6</v>
      </c>
      <c r="R132" s="40">
        <v>0</v>
      </c>
      <c r="S132" s="41" t="s">
        <v>6</v>
      </c>
      <c r="T132" s="61"/>
      <c r="U132" s="65"/>
      <c r="V132" s="65"/>
      <c r="W132" s="65"/>
    </row>
    <row r="133" spans="1:23" ht="15.6" customHeight="1" x14ac:dyDescent="0.2">
      <c r="A133" s="35">
        <v>20.399999999999999</v>
      </c>
      <c r="B133" s="36" t="s">
        <v>7</v>
      </c>
      <c r="C133" s="25">
        <v>0</v>
      </c>
      <c r="D133" s="4">
        <v>0</v>
      </c>
      <c r="E133" s="4">
        <v>4</v>
      </c>
      <c r="F133" s="4">
        <v>1</v>
      </c>
      <c r="G133" s="4">
        <v>1</v>
      </c>
      <c r="H133" s="4">
        <v>2</v>
      </c>
      <c r="I133" s="4">
        <v>8</v>
      </c>
      <c r="J133" s="4">
        <v>2</v>
      </c>
      <c r="K133" s="4">
        <v>0</v>
      </c>
      <c r="L133" s="4">
        <v>0</v>
      </c>
      <c r="M133" s="4">
        <v>1</v>
      </c>
      <c r="N133" s="4">
        <v>2</v>
      </c>
      <c r="O133" s="4">
        <v>0</v>
      </c>
      <c r="P133" s="4">
        <v>0</v>
      </c>
      <c r="Q133" s="4">
        <v>1</v>
      </c>
      <c r="R133" s="24"/>
      <c r="S133" s="42">
        <f t="shared" ref="S133" si="140">SUM(C133:Q133)</f>
        <v>22</v>
      </c>
      <c r="T133" s="19"/>
      <c r="U133" s="65"/>
      <c r="V133" s="65"/>
      <c r="W133" s="65"/>
    </row>
    <row r="134" spans="1:23" ht="15.6" customHeight="1" x14ac:dyDescent="0.2">
      <c r="A134" s="94" t="s">
        <v>46</v>
      </c>
      <c r="B134" s="36" t="s">
        <v>8</v>
      </c>
      <c r="C134" s="25">
        <f t="shared" ref="C134" si="141">C133</f>
        <v>0</v>
      </c>
      <c r="D134" s="5">
        <f t="shared" ref="D134:Q134" si="142">C134-D132+D133</f>
        <v>0</v>
      </c>
      <c r="E134" s="5">
        <f t="shared" si="142"/>
        <v>4</v>
      </c>
      <c r="F134" s="5">
        <f t="shared" si="142"/>
        <v>5</v>
      </c>
      <c r="G134" s="5">
        <f t="shared" si="142"/>
        <v>6</v>
      </c>
      <c r="H134" s="5">
        <f t="shared" si="142"/>
        <v>7</v>
      </c>
      <c r="I134" s="5">
        <f t="shared" si="142"/>
        <v>15</v>
      </c>
      <c r="J134" s="5">
        <f t="shared" si="142"/>
        <v>17</v>
      </c>
      <c r="K134" s="5">
        <f t="shared" si="142"/>
        <v>14</v>
      </c>
      <c r="L134" s="5">
        <f t="shared" si="142"/>
        <v>11</v>
      </c>
      <c r="M134" s="5">
        <f t="shared" si="142"/>
        <v>10</v>
      </c>
      <c r="N134" s="5">
        <f t="shared" si="142"/>
        <v>12</v>
      </c>
      <c r="O134" s="5">
        <f t="shared" si="142"/>
        <v>10</v>
      </c>
      <c r="P134" s="5">
        <f t="shared" si="142"/>
        <v>5</v>
      </c>
      <c r="Q134" s="5">
        <f t="shared" si="142"/>
        <v>0</v>
      </c>
      <c r="R134" s="43">
        <f t="shared" ref="R134" si="143">Q134-R132</f>
        <v>0</v>
      </c>
      <c r="S134" s="44"/>
      <c r="T134" s="3">
        <f t="shared" ref="T134" si="144">MAX(C134:R134)</f>
        <v>17</v>
      </c>
      <c r="U134" s="65"/>
      <c r="V134" s="65"/>
      <c r="W134" s="65"/>
    </row>
    <row r="135" spans="1:23" ht="15.6" customHeight="1" x14ac:dyDescent="0.2">
      <c r="A135" s="95"/>
      <c r="B135" s="36" t="s">
        <v>9</v>
      </c>
      <c r="C135" s="37"/>
      <c r="D135" s="6"/>
      <c r="E135" s="7">
        <v>20.43</v>
      </c>
      <c r="F135" s="6"/>
      <c r="G135" s="8">
        <v>20.46</v>
      </c>
      <c r="H135" s="6"/>
      <c r="I135" s="8">
        <v>20.51</v>
      </c>
      <c r="J135" s="6"/>
      <c r="K135" s="8">
        <v>20.55</v>
      </c>
      <c r="L135" s="6"/>
      <c r="M135" s="6"/>
      <c r="N135" s="6"/>
      <c r="O135" s="6"/>
      <c r="P135" s="6"/>
      <c r="Q135" s="6"/>
      <c r="R135" s="45">
        <v>21.05</v>
      </c>
      <c r="S135" s="46">
        <v>25</v>
      </c>
      <c r="T135" s="19"/>
      <c r="U135" s="65"/>
      <c r="V135" s="65"/>
      <c r="W135" s="65"/>
    </row>
    <row r="136" spans="1:23" ht="15.6" customHeight="1" x14ac:dyDescent="0.2">
      <c r="A136" s="96"/>
      <c r="B136" s="38" t="s">
        <v>10</v>
      </c>
      <c r="C136" s="39">
        <v>20.399999999999999</v>
      </c>
      <c r="D136" s="10"/>
      <c r="E136" s="9">
        <f t="shared" ref="E136" si="145">E135</f>
        <v>20.43</v>
      </c>
      <c r="F136" s="10"/>
      <c r="G136" s="9">
        <f t="shared" ref="G136" si="146">G135</f>
        <v>20.46</v>
      </c>
      <c r="H136" s="10"/>
      <c r="I136" s="9">
        <f t="shared" ref="I136" si="147">I135</f>
        <v>20.51</v>
      </c>
      <c r="J136" s="10"/>
      <c r="K136" s="9">
        <f t="shared" ref="K136" si="148">K135</f>
        <v>20.55</v>
      </c>
      <c r="L136" s="10"/>
      <c r="M136" s="10"/>
      <c r="N136" s="10"/>
      <c r="O136" s="10"/>
      <c r="P136" s="10"/>
      <c r="Q136" s="10"/>
      <c r="R136" s="47"/>
      <c r="S136" s="44"/>
      <c r="T136" s="20"/>
      <c r="U136" s="65"/>
      <c r="V136" s="65"/>
      <c r="W136" s="65"/>
    </row>
    <row r="137" spans="1:23" ht="15.6" customHeight="1" thickBot="1" x14ac:dyDescent="0.25">
      <c r="A137" s="67">
        <v>206</v>
      </c>
      <c r="B137" s="67" t="s">
        <v>11</v>
      </c>
      <c r="C137" s="74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9"/>
      <c r="S137" s="70"/>
      <c r="T137" s="3"/>
      <c r="U137" s="65"/>
      <c r="V137" s="65"/>
      <c r="W137" s="65"/>
    </row>
    <row r="138" spans="1:23" ht="15.6" customHeight="1" x14ac:dyDescent="0.2">
      <c r="A138" s="73"/>
      <c r="B138" s="33" t="s">
        <v>5</v>
      </c>
      <c r="C138" s="34"/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1</v>
      </c>
      <c r="N138" s="31">
        <v>3</v>
      </c>
      <c r="O138" s="31">
        <v>0</v>
      </c>
      <c r="P138" s="31">
        <v>0</v>
      </c>
      <c r="Q138" s="31">
        <v>0</v>
      </c>
      <c r="R138" s="40">
        <v>0</v>
      </c>
      <c r="S138" s="41" t="s">
        <v>6</v>
      </c>
      <c r="T138" s="61"/>
      <c r="U138" s="65"/>
      <c r="V138" s="65"/>
      <c r="W138" s="65"/>
    </row>
    <row r="139" spans="1:23" ht="15.6" customHeight="1" x14ac:dyDescent="0.2">
      <c r="A139" s="35">
        <v>21.46</v>
      </c>
      <c r="B139" s="36" t="s">
        <v>7</v>
      </c>
      <c r="C139" s="25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3</v>
      </c>
      <c r="K139" s="4">
        <v>0</v>
      </c>
      <c r="L139" s="4">
        <v>1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24"/>
      <c r="S139" s="42">
        <f t="shared" ref="S139" si="149">SUM(C139:Q139)</f>
        <v>4</v>
      </c>
      <c r="T139" s="19"/>
      <c r="U139" s="65"/>
      <c r="V139" s="65"/>
      <c r="W139" s="65"/>
    </row>
    <row r="140" spans="1:23" ht="15.6" customHeight="1" x14ac:dyDescent="0.2">
      <c r="A140" s="94" t="s">
        <v>46</v>
      </c>
      <c r="B140" s="36" t="s">
        <v>8</v>
      </c>
      <c r="C140" s="25">
        <f t="shared" ref="C140" si="150">C139</f>
        <v>0</v>
      </c>
      <c r="D140" s="5">
        <f t="shared" ref="D140:Q140" si="151">C140-D138+D139</f>
        <v>0</v>
      </c>
      <c r="E140" s="5">
        <f t="shared" si="151"/>
        <v>0</v>
      </c>
      <c r="F140" s="5">
        <f t="shared" si="151"/>
        <v>0</v>
      </c>
      <c r="G140" s="5">
        <f t="shared" si="151"/>
        <v>0</v>
      </c>
      <c r="H140" s="5">
        <f t="shared" si="151"/>
        <v>0</v>
      </c>
      <c r="I140" s="5">
        <f t="shared" si="151"/>
        <v>0</v>
      </c>
      <c r="J140" s="5">
        <f t="shared" si="151"/>
        <v>3</v>
      </c>
      <c r="K140" s="5">
        <f t="shared" si="151"/>
        <v>3</v>
      </c>
      <c r="L140" s="5">
        <f t="shared" si="151"/>
        <v>4</v>
      </c>
      <c r="M140" s="5">
        <f t="shared" si="151"/>
        <v>3</v>
      </c>
      <c r="N140" s="5">
        <f t="shared" si="151"/>
        <v>0</v>
      </c>
      <c r="O140" s="5">
        <f t="shared" si="151"/>
        <v>0</v>
      </c>
      <c r="P140" s="5">
        <f t="shared" si="151"/>
        <v>0</v>
      </c>
      <c r="Q140" s="5">
        <f t="shared" si="151"/>
        <v>0</v>
      </c>
      <c r="R140" s="43">
        <f t="shared" ref="R140" si="152">Q140-R138</f>
        <v>0</v>
      </c>
      <c r="S140" s="44"/>
      <c r="T140" s="3">
        <f t="shared" ref="T140" si="153">MAX(C140:R140)</f>
        <v>4</v>
      </c>
      <c r="U140" s="65"/>
      <c r="V140" s="65"/>
      <c r="W140" s="65"/>
    </row>
    <row r="141" spans="1:23" ht="15.6" customHeight="1" x14ac:dyDescent="0.2">
      <c r="A141" s="95"/>
      <c r="B141" s="36" t="s">
        <v>9</v>
      </c>
      <c r="C141" s="37"/>
      <c r="D141" s="6"/>
      <c r="E141" s="7">
        <v>21.49</v>
      </c>
      <c r="F141" s="6"/>
      <c r="G141" s="8">
        <v>21.51</v>
      </c>
      <c r="H141" s="6"/>
      <c r="I141" s="8">
        <v>21.56</v>
      </c>
      <c r="J141" s="6"/>
      <c r="K141" s="8">
        <v>22.02</v>
      </c>
      <c r="L141" s="6"/>
      <c r="M141" s="6"/>
      <c r="N141" s="6"/>
      <c r="O141" s="6"/>
      <c r="P141" s="6"/>
      <c r="Q141" s="6"/>
      <c r="R141" s="45">
        <v>22.09</v>
      </c>
      <c r="S141" s="46">
        <v>23</v>
      </c>
      <c r="T141" s="19"/>
      <c r="U141" s="65"/>
      <c r="V141" s="65"/>
      <c r="W141" s="65"/>
    </row>
    <row r="142" spans="1:23" ht="15.6" customHeight="1" x14ac:dyDescent="0.2">
      <c r="A142" s="96"/>
      <c r="B142" s="38" t="s">
        <v>10</v>
      </c>
      <c r="C142" s="39">
        <v>21.46</v>
      </c>
      <c r="D142" s="10"/>
      <c r="E142" s="9">
        <f t="shared" ref="E142" si="154">E141</f>
        <v>21.49</v>
      </c>
      <c r="F142" s="10"/>
      <c r="G142" s="9">
        <f t="shared" ref="G142" si="155">G141</f>
        <v>21.51</v>
      </c>
      <c r="H142" s="10"/>
      <c r="I142" s="9">
        <v>21.57</v>
      </c>
      <c r="J142" s="10"/>
      <c r="K142" s="9">
        <f t="shared" ref="K142" si="156">K141</f>
        <v>22.02</v>
      </c>
      <c r="L142" s="10"/>
      <c r="M142" s="10"/>
      <c r="N142" s="10"/>
      <c r="O142" s="10"/>
      <c r="P142" s="10"/>
      <c r="Q142" s="10"/>
      <c r="R142" s="47"/>
      <c r="S142" s="44"/>
      <c r="T142" s="20"/>
      <c r="U142" s="65"/>
      <c r="V142" s="65"/>
      <c r="W142" s="65"/>
    </row>
    <row r="143" spans="1:23" ht="15.6" customHeight="1" thickBot="1" x14ac:dyDescent="0.25">
      <c r="A143" s="67">
        <v>206</v>
      </c>
      <c r="B143" s="67" t="s">
        <v>11</v>
      </c>
      <c r="C143" s="74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9"/>
      <c r="S143" s="70"/>
      <c r="T143" s="3"/>
      <c r="U143" s="65"/>
      <c r="V143" s="65"/>
      <c r="W143" s="65"/>
    </row>
    <row r="144" spans="1:23" ht="15.6" customHeight="1" x14ac:dyDescent="0.2">
      <c r="A144" s="73"/>
      <c r="B144" s="33" t="s">
        <v>5</v>
      </c>
      <c r="C144" s="34"/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</v>
      </c>
      <c r="O144" s="31">
        <v>2</v>
      </c>
      <c r="P144" s="31">
        <v>0</v>
      </c>
      <c r="Q144" s="31">
        <v>0</v>
      </c>
      <c r="R144" s="40">
        <v>0</v>
      </c>
      <c r="S144" s="41" t="s">
        <v>6</v>
      </c>
      <c r="T144" s="61"/>
      <c r="U144" s="65"/>
      <c r="V144" s="65"/>
      <c r="W144" s="65"/>
    </row>
    <row r="145" spans="1:23" ht="15.6" customHeight="1" x14ac:dyDescent="0.2">
      <c r="A145" s="35">
        <v>22.34</v>
      </c>
      <c r="B145" s="36" t="s">
        <v>7</v>
      </c>
      <c r="C145" s="25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1</v>
      </c>
      <c r="J145" s="4">
        <v>0</v>
      </c>
      <c r="K145" s="4">
        <v>0</v>
      </c>
      <c r="L145" s="4">
        <v>1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24"/>
      <c r="S145" s="42">
        <f t="shared" ref="S145" si="157">SUM(C145:Q145)</f>
        <v>3</v>
      </c>
      <c r="T145" s="19"/>
      <c r="U145" s="65"/>
      <c r="V145" s="65"/>
      <c r="W145" s="65"/>
    </row>
    <row r="146" spans="1:23" ht="15.6" customHeight="1" x14ac:dyDescent="0.2">
      <c r="A146" s="94" t="s">
        <v>46</v>
      </c>
      <c r="B146" s="36" t="s">
        <v>8</v>
      </c>
      <c r="C146" s="25">
        <f t="shared" ref="C146" si="158">C145</f>
        <v>0</v>
      </c>
      <c r="D146" s="5">
        <f t="shared" ref="D146:Q146" si="159">C146-D144+D145</f>
        <v>0</v>
      </c>
      <c r="E146" s="5">
        <f t="shared" si="159"/>
        <v>0</v>
      </c>
      <c r="F146" s="5">
        <f t="shared" si="159"/>
        <v>0</v>
      </c>
      <c r="G146" s="5">
        <f t="shared" si="159"/>
        <v>0</v>
      </c>
      <c r="H146" s="5">
        <f t="shared" si="159"/>
        <v>1</v>
      </c>
      <c r="I146" s="5">
        <f t="shared" si="159"/>
        <v>2</v>
      </c>
      <c r="J146" s="5">
        <f t="shared" si="159"/>
        <v>2</v>
      </c>
      <c r="K146" s="5">
        <f t="shared" si="159"/>
        <v>2</v>
      </c>
      <c r="L146" s="5">
        <f t="shared" si="159"/>
        <v>3</v>
      </c>
      <c r="M146" s="5">
        <f t="shared" si="159"/>
        <v>3</v>
      </c>
      <c r="N146" s="5">
        <f t="shared" si="159"/>
        <v>2</v>
      </c>
      <c r="O146" s="5">
        <f t="shared" si="159"/>
        <v>0</v>
      </c>
      <c r="P146" s="5">
        <f t="shared" si="159"/>
        <v>0</v>
      </c>
      <c r="Q146" s="5">
        <f t="shared" si="159"/>
        <v>0</v>
      </c>
      <c r="R146" s="43">
        <f t="shared" ref="R146" si="160">Q146-R144</f>
        <v>0</v>
      </c>
      <c r="S146" s="44"/>
      <c r="T146" s="3">
        <f t="shared" ref="T146" si="161">MAX(C146:R146)</f>
        <v>3</v>
      </c>
      <c r="U146" s="65"/>
      <c r="V146" s="65"/>
      <c r="W146" s="65"/>
    </row>
    <row r="147" spans="1:23" ht="15.6" customHeight="1" x14ac:dyDescent="0.2">
      <c r="A147" s="95"/>
      <c r="B147" s="36" t="s">
        <v>9</v>
      </c>
      <c r="C147" s="37"/>
      <c r="D147" s="6"/>
      <c r="E147" s="7">
        <v>22.37</v>
      </c>
      <c r="F147" s="6"/>
      <c r="G147" s="8">
        <v>22.39</v>
      </c>
      <c r="H147" s="6"/>
      <c r="I147" s="8">
        <v>22.44</v>
      </c>
      <c r="J147" s="6"/>
      <c r="K147" s="8">
        <v>22.49</v>
      </c>
      <c r="L147" s="6"/>
      <c r="M147" s="6"/>
      <c r="N147" s="6"/>
      <c r="O147" s="6"/>
      <c r="P147" s="6"/>
      <c r="Q147" s="6"/>
      <c r="R147" s="45">
        <v>22.58</v>
      </c>
      <c r="S147" s="46">
        <v>24</v>
      </c>
      <c r="T147" s="19"/>
      <c r="U147" s="65"/>
      <c r="V147" s="65"/>
      <c r="W147" s="65"/>
    </row>
    <row r="148" spans="1:23" ht="15.6" customHeight="1" x14ac:dyDescent="0.2">
      <c r="A148" s="96"/>
      <c r="B148" s="38" t="s">
        <v>10</v>
      </c>
      <c r="C148" s="39">
        <v>22.34</v>
      </c>
      <c r="D148" s="10"/>
      <c r="E148" s="9">
        <v>22.38</v>
      </c>
      <c r="F148" s="10"/>
      <c r="G148" s="9">
        <v>22.4</v>
      </c>
      <c r="H148" s="10"/>
      <c r="I148" s="9">
        <f t="shared" ref="I148" si="162">I147</f>
        <v>22.44</v>
      </c>
      <c r="J148" s="10"/>
      <c r="K148" s="9">
        <f t="shared" ref="K148" si="163">K147</f>
        <v>22.49</v>
      </c>
      <c r="L148" s="10"/>
      <c r="M148" s="10"/>
      <c r="N148" s="10"/>
      <c r="O148" s="10"/>
      <c r="P148" s="10"/>
      <c r="Q148" s="10"/>
      <c r="R148" s="47"/>
      <c r="S148" s="44"/>
      <c r="T148" s="20"/>
      <c r="U148" s="65"/>
      <c r="V148" s="65"/>
      <c r="W148" s="65"/>
    </row>
    <row r="149" spans="1:23" ht="15.6" customHeight="1" thickBot="1" x14ac:dyDescent="0.25">
      <c r="A149" s="67">
        <v>206</v>
      </c>
      <c r="B149" s="67" t="s">
        <v>11</v>
      </c>
      <c r="C149" s="74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9"/>
      <c r="S149" s="70"/>
      <c r="T149" s="3"/>
      <c r="U149" s="65"/>
      <c r="V149" s="65"/>
      <c r="W149" s="65"/>
    </row>
    <row r="150" spans="1:23" s="65" customFormat="1" ht="15.6" customHeight="1" x14ac:dyDescent="0.2">
      <c r="A150" s="79" t="s">
        <v>12</v>
      </c>
      <c r="B150" s="75"/>
      <c r="C150" s="11"/>
      <c r="D150" s="12">
        <f t="shared" ref="D150:R150" si="164">SUMIF($B6:$B149,"l. wys.",D6:D149)</f>
        <v>0</v>
      </c>
      <c r="E150" s="12">
        <f t="shared" si="164"/>
        <v>3</v>
      </c>
      <c r="F150" s="12">
        <f t="shared" si="164"/>
        <v>7</v>
      </c>
      <c r="G150" s="12">
        <f t="shared" si="164"/>
        <v>8</v>
      </c>
      <c r="H150" s="12">
        <f t="shared" si="164"/>
        <v>72</v>
      </c>
      <c r="I150" s="12">
        <f t="shared" si="164"/>
        <v>56</v>
      </c>
      <c r="J150" s="12">
        <f t="shared" si="164"/>
        <v>13</v>
      </c>
      <c r="K150" s="12">
        <f t="shared" si="164"/>
        <v>42</v>
      </c>
      <c r="L150" s="12">
        <f t="shared" si="164"/>
        <v>14</v>
      </c>
      <c r="M150" s="12">
        <f t="shared" si="164"/>
        <v>27</v>
      </c>
      <c r="N150" s="12">
        <f t="shared" si="164"/>
        <v>26</v>
      </c>
      <c r="O150" s="12">
        <f t="shared" si="164"/>
        <v>27</v>
      </c>
      <c r="P150" s="12">
        <f t="shared" si="164"/>
        <v>32</v>
      </c>
      <c r="Q150" s="12">
        <f t="shared" si="164"/>
        <v>16</v>
      </c>
      <c r="R150" s="12">
        <f t="shared" si="164"/>
        <v>15</v>
      </c>
      <c r="S150" s="63" t="str">
        <f>"Σ: "&amp;SUM(C150:R150)</f>
        <v>Σ: 358</v>
      </c>
      <c r="T150" s="64"/>
    </row>
    <row r="151" spans="1:23" s="65" customFormat="1" ht="15.6" customHeight="1" thickBot="1" x14ac:dyDescent="0.25">
      <c r="A151" s="80" t="s">
        <v>13</v>
      </c>
      <c r="B151" s="76"/>
      <c r="C151" s="13">
        <f t="shared" ref="C151:Q151" si="165">SUMIF($B6:$B149,"l. wsiad.",C6:C149)</f>
        <v>11</v>
      </c>
      <c r="D151" s="14">
        <f t="shared" si="165"/>
        <v>54</v>
      </c>
      <c r="E151" s="14">
        <f t="shared" si="165"/>
        <v>71</v>
      </c>
      <c r="F151" s="14">
        <f t="shared" si="165"/>
        <v>24</v>
      </c>
      <c r="G151" s="14">
        <f t="shared" si="165"/>
        <v>10</v>
      </c>
      <c r="H151" s="14">
        <f t="shared" si="165"/>
        <v>35</v>
      </c>
      <c r="I151" s="14">
        <f t="shared" si="165"/>
        <v>93</v>
      </c>
      <c r="J151" s="14">
        <f t="shared" si="165"/>
        <v>37</v>
      </c>
      <c r="K151" s="14">
        <f t="shared" si="165"/>
        <v>13</v>
      </c>
      <c r="L151" s="14">
        <f t="shared" si="165"/>
        <v>2</v>
      </c>
      <c r="M151" s="14">
        <f t="shared" si="165"/>
        <v>1</v>
      </c>
      <c r="N151" s="14">
        <f t="shared" si="165"/>
        <v>2</v>
      </c>
      <c r="O151" s="14">
        <f t="shared" si="165"/>
        <v>2</v>
      </c>
      <c r="P151" s="14">
        <f t="shared" si="165"/>
        <v>2</v>
      </c>
      <c r="Q151" s="15">
        <f t="shared" si="165"/>
        <v>1</v>
      </c>
      <c r="R151" s="16"/>
      <c r="S151" s="66" t="str">
        <f>"Σ: "&amp;SUM(C151:R151)</f>
        <v>Σ: 358</v>
      </c>
      <c r="T151" s="17"/>
    </row>
    <row r="152" spans="1:2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77"/>
      <c r="T152" s="65"/>
      <c r="U152" s="65"/>
      <c r="V152" s="65"/>
      <c r="W152" s="65"/>
    </row>
    <row r="153" spans="1:2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78"/>
      <c r="T153" s="78"/>
      <c r="U153" s="65"/>
      <c r="V153" s="65"/>
      <c r="W153" s="65"/>
    </row>
    <row r="154" spans="1:2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</row>
    <row r="155" spans="1:2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</row>
    <row r="156" spans="1:2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</row>
    <row r="157" spans="1:2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</row>
    <row r="158" spans="1:2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</row>
    <row r="159" spans="1:2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</row>
    <row r="160" spans="1:2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</row>
    <row r="161" spans="1:2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</row>
    <row r="162" spans="1:2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</row>
    <row r="163" spans="1:2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</row>
  </sheetData>
  <sheetProtection selectLockedCells="1" selectUnlockedCells="1"/>
  <mergeCells count="24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146:A148"/>
    <mergeCell ref="A80:A82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</mergeCells>
  <conditionalFormatting sqref="S8:S149">
    <cfRule type="expression" dxfId="57" priority="36" stopIfTrue="1">
      <formula>AD8</formula>
    </cfRule>
  </conditionalFormatting>
  <conditionalFormatting sqref="S38:S41">
    <cfRule type="expression" dxfId="56" priority="34" stopIfTrue="1">
      <formula>AD38</formula>
    </cfRule>
  </conditionalFormatting>
  <conditionalFormatting sqref="S38:S41">
    <cfRule type="expression" dxfId="55" priority="33" stopIfTrue="1">
      <formula>AD38</formula>
    </cfRule>
  </conditionalFormatting>
  <conditionalFormatting sqref="C38:R38">
    <cfRule type="cellIs" dxfId="54" priority="32" stopIfTrue="1" operator="equal">
      <formula>$T38</formula>
    </cfRule>
  </conditionalFormatting>
  <conditionalFormatting sqref="S14:S17 S20:S23 S26:S29 S32:S35">
    <cfRule type="expression" dxfId="53" priority="31" stopIfTrue="1">
      <formula>AD14</formula>
    </cfRule>
  </conditionalFormatting>
  <conditionalFormatting sqref="S14:S17 S20:S23 S26:S29 S32:S35">
    <cfRule type="expression" dxfId="52" priority="30" stopIfTrue="1">
      <formula>AD14</formula>
    </cfRule>
  </conditionalFormatting>
  <conditionalFormatting sqref="C14:R14 C20:R20 C26:R26 C32:R32">
    <cfRule type="cellIs" dxfId="51" priority="29" stopIfTrue="1" operator="equal">
      <formula>$T14</formula>
    </cfRule>
  </conditionalFormatting>
  <conditionalFormatting sqref="S38:S41">
    <cfRule type="expression" dxfId="50" priority="28" stopIfTrue="1">
      <formula>AD38</formula>
    </cfRule>
  </conditionalFormatting>
  <conditionalFormatting sqref="S38:S41">
    <cfRule type="expression" dxfId="49" priority="27" stopIfTrue="1">
      <formula>AD38</formula>
    </cfRule>
  </conditionalFormatting>
  <conditionalFormatting sqref="C38:R38">
    <cfRule type="cellIs" dxfId="48" priority="26" stopIfTrue="1" operator="equal">
      <formula>$T38</formula>
    </cfRule>
  </conditionalFormatting>
  <conditionalFormatting sqref="S14:S17 S20:S23 S26:S29 S32:S35">
    <cfRule type="expression" dxfId="47" priority="25" stopIfTrue="1">
      <formula>AD14</formula>
    </cfRule>
  </conditionalFormatting>
  <conditionalFormatting sqref="S14:S17 S20:S23 S26:S29 S32:S35">
    <cfRule type="expression" dxfId="46" priority="24" stopIfTrue="1">
      <formula>AD14</formula>
    </cfRule>
  </conditionalFormatting>
  <conditionalFormatting sqref="C14:R14 C20:R20 C26:R26 C32:R32">
    <cfRule type="cellIs" dxfId="45" priority="23" stopIfTrue="1" operator="equal">
      <formula>$T14</formula>
    </cfRule>
  </conditionalFormatting>
  <conditionalFormatting sqref="S68:S71">
    <cfRule type="expression" dxfId="44" priority="22" stopIfTrue="1">
      <formula>AD68</formula>
    </cfRule>
  </conditionalFormatting>
  <conditionalFormatting sqref="S68:S71">
    <cfRule type="expression" dxfId="43" priority="21" stopIfTrue="1">
      <formula>AD68</formula>
    </cfRule>
  </conditionalFormatting>
  <conditionalFormatting sqref="C68:R68">
    <cfRule type="cellIs" dxfId="42" priority="20" stopIfTrue="1" operator="equal">
      <formula>$T68</formula>
    </cfRule>
  </conditionalFormatting>
  <conditionalFormatting sqref="S44:S47 S50:S53 S56:S59 S62:S65">
    <cfRule type="expression" dxfId="41" priority="19" stopIfTrue="1">
      <formula>AD44</formula>
    </cfRule>
  </conditionalFormatting>
  <conditionalFormatting sqref="S44:S47 S50:S53 S56:S59 S62:S65">
    <cfRule type="expression" dxfId="40" priority="18" stopIfTrue="1">
      <formula>AD44</formula>
    </cfRule>
  </conditionalFormatting>
  <conditionalFormatting sqref="C44:R44 C50:R50 C56:R56 C62:R62">
    <cfRule type="cellIs" dxfId="39" priority="17" stopIfTrue="1" operator="equal">
      <formula>$T44</formula>
    </cfRule>
  </conditionalFormatting>
  <conditionalFormatting sqref="S98:S101">
    <cfRule type="expression" dxfId="38" priority="16" stopIfTrue="1">
      <formula>AD98</formula>
    </cfRule>
  </conditionalFormatting>
  <conditionalFormatting sqref="S98:S101">
    <cfRule type="expression" dxfId="37" priority="15" stopIfTrue="1">
      <formula>AD98</formula>
    </cfRule>
  </conditionalFormatting>
  <conditionalFormatting sqref="C98:R98">
    <cfRule type="cellIs" dxfId="36" priority="14" stopIfTrue="1" operator="equal">
      <formula>$T98</formula>
    </cfRule>
  </conditionalFormatting>
  <conditionalFormatting sqref="S74:S77 S80:S83 S86:S89 S92:S95">
    <cfRule type="expression" dxfId="35" priority="13" stopIfTrue="1">
      <formula>AD74</formula>
    </cfRule>
  </conditionalFormatting>
  <conditionalFormatting sqref="S74:S77 S80:S83 S86:S89 S92:S95">
    <cfRule type="expression" dxfId="34" priority="12" stopIfTrue="1">
      <formula>AD74</formula>
    </cfRule>
  </conditionalFormatting>
  <conditionalFormatting sqref="C74:R74 C80:R80 C86:R86 C92:R92">
    <cfRule type="cellIs" dxfId="33" priority="11" stopIfTrue="1" operator="equal">
      <formula>$T74</formula>
    </cfRule>
  </conditionalFormatting>
  <conditionalFormatting sqref="S128:S131">
    <cfRule type="expression" dxfId="32" priority="10" stopIfTrue="1">
      <formula>AD128</formula>
    </cfRule>
  </conditionalFormatting>
  <conditionalFormatting sqref="S128:S131">
    <cfRule type="expression" dxfId="31" priority="9" stopIfTrue="1">
      <formula>AD128</formula>
    </cfRule>
  </conditionalFormatting>
  <conditionalFormatting sqref="C128:R128">
    <cfRule type="cellIs" dxfId="30" priority="8" stopIfTrue="1" operator="equal">
      <formula>$T128</formula>
    </cfRule>
  </conditionalFormatting>
  <conditionalFormatting sqref="S104:S107 S110:S113 S116:S119 S122:S125">
    <cfRule type="expression" dxfId="29" priority="7" stopIfTrue="1">
      <formula>AD104</formula>
    </cfRule>
  </conditionalFormatting>
  <conditionalFormatting sqref="S104:S107 S110:S113 S116:S119 S122:S125">
    <cfRule type="expression" dxfId="28" priority="6" stopIfTrue="1">
      <formula>AD104</formula>
    </cfRule>
  </conditionalFormatting>
  <conditionalFormatting sqref="C104:R104 C110:R110 C116:R116 C122:R122">
    <cfRule type="cellIs" dxfId="27" priority="5" stopIfTrue="1" operator="equal">
      <formula>$T104</formula>
    </cfRule>
  </conditionalFormatting>
  <conditionalFormatting sqref="S134:S137 S140:S143 S146:S149">
    <cfRule type="expression" dxfId="26" priority="4" stopIfTrue="1">
      <formula>AD134</formula>
    </cfRule>
  </conditionalFormatting>
  <conditionalFormatting sqref="S134:S137 S140:S143 S146:S149">
    <cfRule type="expression" dxfId="25" priority="3" stopIfTrue="1">
      <formula>AD134</formula>
    </cfRule>
  </conditionalFormatting>
  <conditionalFormatting sqref="C134:R134 C140:R140 C146:R146">
    <cfRule type="cellIs" dxfId="24" priority="2" stopIfTrue="1" operator="equal">
      <formula>$T134</formula>
    </cfRule>
  </conditionalFormatting>
  <conditionalFormatting sqref="C8:R8">
    <cfRule type="cellIs" dxfId="23" priority="1" stopIfTrue="1" operator="equal">
      <formula>$T8</formula>
    </cfRule>
  </conditionalFormatting>
  <printOptions horizontalCentered="1"/>
  <pageMargins left="0.31496062992125984" right="0.31496062992125984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rowBreaks count="6" manualBreakCount="6">
    <brk id="29" max="18" man="1"/>
    <brk id="53" max="18" man="1"/>
    <brk id="77" max="18" man="1"/>
    <brk id="101" max="18" man="1"/>
    <brk id="125" max="18" man="1"/>
    <brk id="149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zoomScaleNormal="100" workbookViewId="0">
      <pane xSplit="2" ySplit="5" topLeftCell="C111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53" customWidth="1"/>
    <col min="2" max="2" width="7.7109375" style="53" customWidth="1"/>
    <col min="3" max="18" width="7" style="53" customWidth="1"/>
    <col min="19" max="19" width="11.7109375" style="53" customWidth="1"/>
    <col min="20" max="20" width="6.7109375" style="53" customWidth="1"/>
    <col min="21" max="16384" width="9.140625" style="53"/>
  </cols>
  <sheetData>
    <row r="1" spans="1:23" ht="21.95" customHeight="1" x14ac:dyDescent="0.2">
      <c r="A1" s="21" t="s">
        <v>15</v>
      </c>
      <c r="B1" s="48"/>
      <c r="C1" s="48"/>
      <c r="D1" s="48"/>
      <c r="E1" s="48"/>
      <c r="F1" s="49"/>
      <c r="G1" s="49"/>
      <c r="H1" s="49"/>
      <c r="I1" s="49"/>
      <c r="J1" s="49"/>
      <c r="K1" s="50"/>
      <c r="L1" s="71" t="s">
        <v>53</v>
      </c>
      <c r="M1" s="22"/>
      <c r="N1" s="22"/>
      <c r="O1" s="22"/>
      <c r="P1" s="22"/>
      <c r="Q1" s="22"/>
      <c r="R1" s="51"/>
      <c r="S1" s="52"/>
    </row>
    <row r="2" spans="1:23" ht="5.0999999999999996" customHeight="1" thickBot="1" x14ac:dyDescent="0.25">
      <c r="A2" s="23"/>
      <c r="B2" s="54"/>
      <c r="C2" s="54"/>
      <c r="D2" s="54"/>
      <c r="E2" s="54"/>
      <c r="F2" s="55"/>
      <c r="G2" s="55"/>
      <c r="H2" s="55"/>
      <c r="I2" s="55"/>
      <c r="J2" s="55"/>
      <c r="K2" s="56"/>
      <c r="L2" s="55"/>
      <c r="M2" s="1"/>
      <c r="N2" s="1"/>
      <c r="O2" s="54"/>
      <c r="P2" s="54"/>
      <c r="Q2" s="54"/>
      <c r="R2" s="54"/>
      <c r="S2" s="57"/>
    </row>
    <row r="3" spans="1:23" ht="21.95" customHeight="1" thickBot="1" x14ac:dyDescent="0.25">
      <c r="A3" s="23" t="s">
        <v>0</v>
      </c>
      <c r="B3" s="26">
        <v>1</v>
      </c>
      <c r="C3" s="2" t="s">
        <v>50</v>
      </c>
      <c r="D3" s="2"/>
      <c r="E3" s="2"/>
      <c r="F3" s="2"/>
      <c r="G3" s="2"/>
      <c r="H3" s="2"/>
      <c r="I3" s="2"/>
      <c r="J3" s="2"/>
      <c r="K3" s="56"/>
      <c r="L3" s="83" t="s">
        <v>32</v>
      </c>
      <c r="M3" s="1"/>
      <c r="N3" s="1"/>
      <c r="O3" s="54"/>
      <c r="P3" s="54"/>
      <c r="Q3" s="54"/>
      <c r="R3" s="54"/>
      <c r="S3" s="57"/>
    </row>
    <row r="4" spans="1:23" ht="5.0999999999999996" customHeight="1" thickBot="1" x14ac:dyDescent="0.3">
      <c r="A4" s="27"/>
      <c r="B4" s="28"/>
      <c r="C4" s="29"/>
      <c r="D4" s="29"/>
      <c r="E4" s="29"/>
      <c r="F4" s="58"/>
      <c r="G4" s="58"/>
      <c r="H4" s="58"/>
      <c r="I4" s="58"/>
      <c r="J4" s="58"/>
      <c r="K4" s="30"/>
      <c r="L4" s="28"/>
      <c r="M4" s="28"/>
      <c r="N4" s="28"/>
      <c r="O4" s="59"/>
      <c r="P4" s="59"/>
      <c r="Q4" s="59"/>
      <c r="R4" s="59"/>
      <c r="S4" s="60"/>
    </row>
    <row r="5" spans="1:23" s="72" customFormat="1" ht="114.95" customHeight="1" thickBot="1" x14ac:dyDescent="0.25">
      <c r="A5" s="32" t="s">
        <v>2</v>
      </c>
      <c r="B5" s="32" t="s">
        <v>3</v>
      </c>
      <c r="C5" s="82" t="s">
        <v>31</v>
      </c>
      <c r="D5" s="82" t="s">
        <v>33</v>
      </c>
      <c r="E5" s="82" t="s">
        <v>45</v>
      </c>
      <c r="F5" s="82" t="s">
        <v>34</v>
      </c>
      <c r="G5" s="84" t="s">
        <v>35</v>
      </c>
      <c r="H5" s="82" t="s">
        <v>26</v>
      </c>
      <c r="I5" s="82" t="s">
        <v>36</v>
      </c>
      <c r="J5" s="84" t="s">
        <v>37</v>
      </c>
      <c r="K5" s="85" t="s">
        <v>38</v>
      </c>
      <c r="L5" s="82" t="s">
        <v>39</v>
      </c>
      <c r="M5" s="86" t="s">
        <v>40</v>
      </c>
      <c r="N5" s="86" t="s">
        <v>41</v>
      </c>
      <c r="O5" s="82" t="s">
        <v>42</v>
      </c>
      <c r="P5" s="82" t="s">
        <v>43</v>
      </c>
      <c r="Q5" s="82" t="s">
        <v>44</v>
      </c>
      <c r="R5" s="82" t="s">
        <v>17</v>
      </c>
      <c r="S5" s="32" t="s">
        <v>14</v>
      </c>
      <c r="T5" s="18" t="s">
        <v>4</v>
      </c>
    </row>
    <row r="6" spans="1:23" s="62" customFormat="1" ht="15.6" customHeight="1" x14ac:dyDescent="0.2">
      <c r="A6" s="73"/>
      <c r="B6" s="33" t="s">
        <v>5</v>
      </c>
      <c r="C6" s="34"/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1</v>
      </c>
      <c r="N6" s="31">
        <v>0</v>
      </c>
      <c r="O6" s="31">
        <v>0</v>
      </c>
      <c r="P6" s="31">
        <v>0</v>
      </c>
      <c r="Q6" s="31">
        <v>0</v>
      </c>
      <c r="R6" s="40">
        <v>0</v>
      </c>
      <c r="S6" s="41" t="s">
        <v>6</v>
      </c>
      <c r="T6" s="61"/>
      <c r="U6" s="65"/>
      <c r="V6" s="65"/>
      <c r="W6" s="65"/>
    </row>
    <row r="7" spans="1:23" s="62" customFormat="1" ht="15.6" customHeight="1" x14ac:dyDescent="0.2">
      <c r="A7" s="35">
        <v>5.0999999999999996</v>
      </c>
      <c r="B7" s="36" t="s">
        <v>7</v>
      </c>
      <c r="C7" s="25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24"/>
      <c r="S7" s="42">
        <f>SUM(C7:Q7)</f>
        <v>1</v>
      </c>
      <c r="T7" s="19"/>
      <c r="U7" s="65"/>
      <c r="V7" s="65"/>
      <c r="W7" s="65"/>
    </row>
    <row r="8" spans="1:23" s="62" customFormat="1" ht="15.6" customHeight="1" x14ac:dyDescent="0.2">
      <c r="A8" s="94" t="s">
        <v>47</v>
      </c>
      <c r="B8" s="36" t="s">
        <v>8</v>
      </c>
      <c r="C8" s="25">
        <f>C7</f>
        <v>0</v>
      </c>
      <c r="D8" s="5">
        <f t="shared" ref="D8:Q8" si="0">C8-D6+D7</f>
        <v>0</v>
      </c>
      <c r="E8" s="5">
        <f>D8-E6+E7</f>
        <v>0</v>
      </c>
      <c r="F8" s="5">
        <f t="shared" ref="F8:M8" si="1">E8-F6+F7</f>
        <v>0</v>
      </c>
      <c r="G8" s="5">
        <f t="shared" si="1"/>
        <v>0</v>
      </c>
      <c r="H8" s="5">
        <f t="shared" si="1"/>
        <v>0</v>
      </c>
      <c r="I8" s="5">
        <f t="shared" si="1"/>
        <v>0</v>
      </c>
      <c r="J8" s="5">
        <f t="shared" si="1"/>
        <v>0</v>
      </c>
      <c r="K8" s="5">
        <f t="shared" si="1"/>
        <v>0</v>
      </c>
      <c r="L8" s="5">
        <f t="shared" si="1"/>
        <v>1</v>
      </c>
      <c r="M8" s="5">
        <f t="shared" si="1"/>
        <v>0</v>
      </c>
      <c r="N8" s="5">
        <f t="shared" si="0"/>
        <v>0</v>
      </c>
      <c r="O8" s="5">
        <f t="shared" si="0"/>
        <v>0</v>
      </c>
      <c r="P8" s="5">
        <f t="shared" si="0"/>
        <v>0</v>
      </c>
      <c r="Q8" s="5">
        <f t="shared" si="0"/>
        <v>0</v>
      </c>
      <c r="R8" s="43">
        <f>Q8-R6</f>
        <v>0</v>
      </c>
      <c r="S8" s="44"/>
      <c r="T8" s="3">
        <f>MAX(C8:R8)</f>
        <v>1</v>
      </c>
      <c r="U8" s="65"/>
      <c r="V8" s="65"/>
      <c r="W8" s="65"/>
    </row>
    <row r="9" spans="1:23" s="62" customFormat="1" ht="15.6" customHeight="1" x14ac:dyDescent="0.2">
      <c r="A9" s="95"/>
      <c r="B9" s="36" t="s">
        <v>9</v>
      </c>
      <c r="C9" s="37"/>
      <c r="D9" s="6"/>
      <c r="E9" s="7">
        <v>5.12</v>
      </c>
      <c r="F9" s="6"/>
      <c r="G9" s="6"/>
      <c r="H9" s="6"/>
      <c r="I9" s="8">
        <v>5.16</v>
      </c>
      <c r="J9" s="6"/>
      <c r="K9" s="6"/>
      <c r="L9" s="8">
        <v>5.22</v>
      </c>
      <c r="M9" s="8">
        <v>5.24</v>
      </c>
      <c r="N9" s="6"/>
      <c r="O9" s="8">
        <v>5.27</v>
      </c>
      <c r="P9" s="6"/>
      <c r="Q9" s="6"/>
      <c r="R9" s="45">
        <v>5.34</v>
      </c>
      <c r="S9" s="46">
        <v>24</v>
      </c>
      <c r="T9" s="19"/>
      <c r="U9" s="65"/>
      <c r="V9" s="65"/>
      <c r="W9" s="65"/>
    </row>
    <row r="10" spans="1:23" s="62" customFormat="1" ht="15.6" customHeight="1" x14ac:dyDescent="0.2">
      <c r="A10" s="96"/>
      <c r="B10" s="38" t="s">
        <v>10</v>
      </c>
      <c r="C10" s="39">
        <v>5.0999999999999996</v>
      </c>
      <c r="D10" s="10"/>
      <c r="E10" s="9">
        <f>E9</f>
        <v>5.12</v>
      </c>
      <c r="F10" s="10"/>
      <c r="G10" s="10"/>
      <c r="H10" s="10"/>
      <c r="I10" s="9">
        <f>I9</f>
        <v>5.16</v>
      </c>
      <c r="J10" s="10"/>
      <c r="K10" s="10"/>
      <c r="L10" s="9">
        <f>L9</f>
        <v>5.22</v>
      </c>
      <c r="M10" s="9">
        <f>M9</f>
        <v>5.24</v>
      </c>
      <c r="N10" s="10"/>
      <c r="O10" s="9">
        <f>O9</f>
        <v>5.27</v>
      </c>
      <c r="P10" s="10"/>
      <c r="Q10" s="10"/>
      <c r="R10" s="47"/>
      <c r="S10" s="44"/>
      <c r="T10" s="20"/>
      <c r="U10" s="65"/>
      <c r="V10" s="65"/>
      <c r="W10" s="65"/>
    </row>
    <row r="11" spans="1:23" s="62" customFormat="1" ht="15.6" customHeight="1" thickBot="1" x14ac:dyDescent="0.25">
      <c r="A11" s="67">
        <v>219</v>
      </c>
      <c r="B11" s="67" t="s">
        <v>11</v>
      </c>
      <c r="C11" s="74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70"/>
      <c r="T11" s="3"/>
      <c r="U11" s="65"/>
      <c r="V11" s="65"/>
      <c r="W11" s="65"/>
    </row>
    <row r="12" spans="1:23" ht="15.6" customHeight="1" x14ac:dyDescent="0.2">
      <c r="A12" s="73"/>
      <c r="B12" s="33" t="s">
        <v>5</v>
      </c>
      <c r="C12" s="34"/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1</v>
      </c>
      <c r="N12" s="31">
        <v>0</v>
      </c>
      <c r="O12" s="31">
        <v>2</v>
      </c>
      <c r="P12" s="31">
        <v>0</v>
      </c>
      <c r="Q12" s="31">
        <v>0</v>
      </c>
      <c r="R12" s="40">
        <v>0</v>
      </c>
      <c r="S12" s="41" t="s">
        <v>6</v>
      </c>
      <c r="T12" s="61"/>
      <c r="U12" s="65"/>
      <c r="V12" s="65"/>
      <c r="W12" s="65"/>
    </row>
    <row r="13" spans="1:23" ht="15.6" customHeight="1" x14ac:dyDescent="0.2">
      <c r="A13" s="35">
        <v>6</v>
      </c>
      <c r="B13" s="36" t="s">
        <v>7</v>
      </c>
      <c r="C13" s="25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</v>
      </c>
      <c r="J13" s="4">
        <v>0</v>
      </c>
      <c r="K13" s="4">
        <v>0</v>
      </c>
      <c r="L13" s="4">
        <v>2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24"/>
      <c r="S13" s="42">
        <f t="shared" ref="S13" si="2">SUM(C13:Q13)</f>
        <v>3</v>
      </c>
      <c r="T13" s="19"/>
      <c r="U13" s="65"/>
      <c r="V13" s="65"/>
      <c r="W13" s="65"/>
    </row>
    <row r="14" spans="1:23" ht="15.6" customHeight="1" x14ac:dyDescent="0.2">
      <c r="A14" s="94" t="s">
        <v>47</v>
      </c>
      <c r="B14" s="36" t="s">
        <v>8</v>
      </c>
      <c r="C14" s="25">
        <f t="shared" ref="C14" si="3">C13</f>
        <v>0</v>
      </c>
      <c r="D14" s="5">
        <f t="shared" ref="D14:Q14" si="4">C14-D12+D13</f>
        <v>0</v>
      </c>
      <c r="E14" s="5">
        <f t="shared" si="4"/>
        <v>0</v>
      </c>
      <c r="F14" s="5">
        <f t="shared" si="4"/>
        <v>0</v>
      </c>
      <c r="G14" s="5">
        <f t="shared" si="4"/>
        <v>0</v>
      </c>
      <c r="H14" s="5">
        <f t="shared" si="4"/>
        <v>0</v>
      </c>
      <c r="I14" s="5">
        <f t="shared" si="4"/>
        <v>1</v>
      </c>
      <c r="J14" s="5">
        <f t="shared" si="4"/>
        <v>1</v>
      </c>
      <c r="K14" s="5">
        <f t="shared" si="4"/>
        <v>1</v>
      </c>
      <c r="L14" s="5">
        <f t="shared" si="4"/>
        <v>3</v>
      </c>
      <c r="M14" s="5">
        <f t="shared" si="4"/>
        <v>2</v>
      </c>
      <c r="N14" s="5">
        <f t="shared" si="4"/>
        <v>2</v>
      </c>
      <c r="O14" s="5">
        <f t="shared" si="4"/>
        <v>0</v>
      </c>
      <c r="P14" s="5">
        <f t="shared" si="4"/>
        <v>0</v>
      </c>
      <c r="Q14" s="5">
        <f t="shared" si="4"/>
        <v>0</v>
      </c>
      <c r="R14" s="43">
        <f t="shared" ref="R14" si="5">Q14-R12</f>
        <v>0</v>
      </c>
      <c r="S14" s="44"/>
      <c r="T14" s="3">
        <f t="shared" ref="T14" si="6">MAX(C14:R14)</f>
        <v>3</v>
      </c>
      <c r="U14" s="65"/>
      <c r="V14" s="65"/>
      <c r="W14" s="65"/>
    </row>
    <row r="15" spans="1:23" ht="15.6" customHeight="1" x14ac:dyDescent="0.2">
      <c r="A15" s="95"/>
      <c r="B15" s="36" t="s">
        <v>9</v>
      </c>
      <c r="C15" s="37"/>
      <c r="D15" s="6"/>
      <c r="E15" s="7">
        <v>6.02</v>
      </c>
      <c r="F15" s="6"/>
      <c r="G15" s="6"/>
      <c r="H15" s="6"/>
      <c r="I15" s="8">
        <v>6.06</v>
      </c>
      <c r="J15" s="6"/>
      <c r="K15" s="6"/>
      <c r="L15" s="8">
        <v>6.12</v>
      </c>
      <c r="M15" s="8">
        <v>6.14</v>
      </c>
      <c r="N15" s="6"/>
      <c r="O15" s="8">
        <v>6.17</v>
      </c>
      <c r="P15" s="6"/>
      <c r="Q15" s="6"/>
      <c r="R15" s="45">
        <v>6.24</v>
      </c>
      <c r="S15" s="46">
        <v>24</v>
      </c>
      <c r="T15" s="19"/>
      <c r="U15" s="65"/>
      <c r="V15" s="65"/>
      <c r="W15" s="65"/>
    </row>
    <row r="16" spans="1:23" ht="15.6" customHeight="1" x14ac:dyDescent="0.2">
      <c r="A16" s="96"/>
      <c r="B16" s="38" t="s">
        <v>10</v>
      </c>
      <c r="C16" s="39">
        <v>6</v>
      </c>
      <c r="D16" s="10"/>
      <c r="E16" s="9">
        <f t="shared" ref="E16" si="7">E15</f>
        <v>6.02</v>
      </c>
      <c r="F16" s="10"/>
      <c r="G16" s="10"/>
      <c r="H16" s="10"/>
      <c r="I16" s="9">
        <f t="shared" ref="I16" si="8">I15</f>
        <v>6.06</v>
      </c>
      <c r="J16" s="10"/>
      <c r="K16" s="10"/>
      <c r="L16" s="9">
        <f t="shared" ref="L16:M16" si="9">L15</f>
        <v>6.12</v>
      </c>
      <c r="M16" s="9">
        <f t="shared" si="9"/>
        <v>6.14</v>
      </c>
      <c r="N16" s="10"/>
      <c r="O16" s="9">
        <f t="shared" ref="O16" si="10">O15</f>
        <v>6.17</v>
      </c>
      <c r="P16" s="10"/>
      <c r="Q16" s="10"/>
      <c r="R16" s="47"/>
      <c r="S16" s="44"/>
      <c r="T16" s="20"/>
      <c r="U16" s="65"/>
      <c r="V16" s="65"/>
      <c r="W16" s="65"/>
    </row>
    <row r="17" spans="1:23" ht="15.6" customHeight="1" thickBot="1" x14ac:dyDescent="0.25">
      <c r="A17" s="67">
        <v>219</v>
      </c>
      <c r="B17" s="67" t="s">
        <v>11</v>
      </c>
      <c r="C17" s="74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9"/>
      <c r="S17" s="70"/>
      <c r="T17" s="3"/>
      <c r="U17" s="65"/>
      <c r="V17" s="65"/>
      <c r="W17" s="65"/>
    </row>
    <row r="18" spans="1:23" ht="15.6" customHeight="1" x14ac:dyDescent="0.2">
      <c r="A18" s="73"/>
      <c r="B18" s="33" t="s">
        <v>5</v>
      </c>
      <c r="C18" s="34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4</v>
      </c>
      <c r="L18" s="31">
        <v>5</v>
      </c>
      <c r="M18" s="31">
        <v>2</v>
      </c>
      <c r="N18" s="31">
        <v>1</v>
      </c>
      <c r="O18" s="31">
        <v>0</v>
      </c>
      <c r="P18" s="31">
        <v>2</v>
      </c>
      <c r="Q18" s="31">
        <v>1</v>
      </c>
      <c r="R18" s="40">
        <v>0</v>
      </c>
      <c r="S18" s="41" t="s">
        <v>6</v>
      </c>
      <c r="T18" s="61"/>
      <c r="U18" s="65"/>
      <c r="V18" s="65"/>
      <c r="W18" s="65"/>
    </row>
    <row r="19" spans="1:23" ht="15.6" customHeight="1" x14ac:dyDescent="0.2">
      <c r="A19" s="35">
        <v>7.15</v>
      </c>
      <c r="B19" s="36" t="s">
        <v>7</v>
      </c>
      <c r="C19" s="25">
        <v>2</v>
      </c>
      <c r="D19" s="4">
        <v>0</v>
      </c>
      <c r="E19" s="4">
        <v>3</v>
      </c>
      <c r="F19" s="4">
        <v>1</v>
      </c>
      <c r="G19" s="4">
        <v>2</v>
      </c>
      <c r="H19" s="4">
        <v>0</v>
      </c>
      <c r="I19" s="4">
        <v>1</v>
      </c>
      <c r="J19" s="4">
        <v>3</v>
      </c>
      <c r="K19" s="4">
        <v>0</v>
      </c>
      <c r="L19" s="4">
        <v>0</v>
      </c>
      <c r="M19" s="4">
        <v>3</v>
      </c>
      <c r="N19" s="4">
        <v>0</v>
      </c>
      <c r="O19" s="4">
        <v>0</v>
      </c>
      <c r="P19" s="4">
        <v>0</v>
      </c>
      <c r="Q19" s="4">
        <v>0</v>
      </c>
      <c r="R19" s="24"/>
      <c r="S19" s="42">
        <f t="shared" ref="S19" si="11">SUM(C19:Q19)</f>
        <v>15</v>
      </c>
      <c r="T19" s="19"/>
      <c r="U19" s="65"/>
      <c r="V19" s="65"/>
      <c r="W19" s="65"/>
    </row>
    <row r="20" spans="1:23" ht="15.6" customHeight="1" x14ac:dyDescent="0.2">
      <c r="A20" s="94" t="s">
        <v>47</v>
      </c>
      <c r="B20" s="36" t="s">
        <v>8</v>
      </c>
      <c r="C20" s="25">
        <f t="shared" ref="C20" si="12">C19</f>
        <v>2</v>
      </c>
      <c r="D20" s="5">
        <f t="shared" ref="D20:Q20" si="13">C20-D18+D19</f>
        <v>2</v>
      </c>
      <c r="E20" s="5">
        <f t="shared" si="13"/>
        <v>5</v>
      </c>
      <c r="F20" s="5">
        <f t="shared" si="13"/>
        <v>6</v>
      </c>
      <c r="G20" s="5">
        <f t="shared" si="13"/>
        <v>8</v>
      </c>
      <c r="H20" s="5">
        <f t="shared" si="13"/>
        <v>8</v>
      </c>
      <c r="I20" s="5">
        <f t="shared" si="13"/>
        <v>9</v>
      </c>
      <c r="J20" s="5">
        <f t="shared" si="13"/>
        <v>12</v>
      </c>
      <c r="K20" s="5">
        <f t="shared" si="13"/>
        <v>8</v>
      </c>
      <c r="L20" s="5">
        <f t="shared" si="13"/>
        <v>3</v>
      </c>
      <c r="M20" s="5">
        <f t="shared" si="13"/>
        <v>4</v>
      </c>
      <c r="N20" s="5">
        <f t="shared" si="13"/>
        <v>3</v>
      </c>
      <c r="O20" s="5">
        <f t="shared" si="13"/>
        <v>3</v>
      </c>
      <c r="P20" s="5">
        <f t="shared" si="13"/>
        <v>1</v>
      </c>
      <c r="Q20" s="5">
        <f t="shared" si="13"/>
        <v>0</v>
      </c>
      <c r="R20" s="43">
        <f t="shared" ref="R20" si="14">Q20-R18</f>
        <v>0</v>
      </c>
      <c r="S20" s="44"/>
      <c r="T20" s="3">
        <f t="shared" ref="T20" si="15">MAX(C20:R20)</f>
        <v>12</v>
      </c>
      <c r="U20" s="65"/>
      <c r="V20" s="65"/>
      <c r="W20" s="65"/>
    </row>
    <row r="21" spans="1:23" ht="15.6" customHeight="1" x14ac:dyDescent="0.2">
      <c r="A21" s="95"/>
      <c r="B21" s="36" t="s">
        <v>9</v>
      </c>
      <c r="C21" s="37"/>
      <c r="D21" s="6"/>
      <c r="E21" s="7">
        <v>7.2</v>
      </c>
      <c r="F21" s="6"/>
      <c r="G21" s="6"/>
      <c r="H21" s="6"/>
      <c r="I21" s="8">
        <v>7.25</v>
      </c>
      <c r="J21" s="6"/>
      <c r="K21" s="6"/>
      <c r="L21" s="8">
        <v>7.28</v>
      </c>
      <c r="M21" s="8">
        <v>7.3</v>
      </c>
      <c r="N21" s="6"/>
      <c r="O21" s="8">
        <v>7.33</v>
      </c>
      <c r="P21" s="6"/>
      <c r="Q21" s="6"/>
      <c r="R21" s="45">
        <v>7.39</v>
      </c>
      <c r="S21" s="46">
        <v>24</v>
      </c>
      <c r="T21" s="19"/>
      <c r="U21" s="65"/>
      <c r="V21" s="65"/>
      <c r="W21" s="65"/>
    </row>
    <row r="22" spans="1:23" ht="15.6" customHeight="1" x14ac:dyDescent="0.2">
      <c r="A22" s="96"/>
      <c r="B22" s="38" t="s">
        <v>10</v>
      </c>
      <c r="C22" s="39">
        <v>7.15</v>
      </c>
      <c r="D22" s="10"/>
      <c r="E22" s="9">
        <f t="shared" ref="E22" si="16">E21</f>
        <v>7.2</v>
      </c>
      <c r="F22" s="10"/>
      <c r="G22" s="10"/>
      <c r="H22" s="10"/>
      <c r="I22" s="9">
        <f t="shared" ref="I22" si="17">I21</f>
        <v>7.25</v>
      </c>
      <c r="J22" s="10"/>
      <c r="K22" s="10"/>
      <c r="L22" s="9">
        <f t="shared" ref="L22:M22" si="18">L21</f>
        <v>7.28</v>
      </c>
      <c r="M22" s="9">
        <f t="shared" si="18"/>
        <v>7.3</v>
      </c>
      <c r="N22" s="10"/>
      <c r="O22" s="9">
        <f t="shared" ref="O22" si="19">O21</f>
        <v>7.33</v>
      </c>
      <c r="P22" s="10"/>
      <c r="Q22" s="10"/>
      <c r="R22" s="47"/>
      <c r="S22" s="44"/>
      <c r="T22" s="20"/>
      <c r="U22" s="65"/>
      <c r="V22" s="65"/>
      <c r="W22" s="65"/>
    </row>
    <row r="23" spans="1:23" ht="15.6" customHeight="1" thickBot="1" x14ac:dyDescent="0.25">
      <c r="A23" s="67">
        <v>219</v>
      </c>
      <c r="B23" s="67" t="s">
        <v>11</v>
      </c>
      <c r="C23" s="74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  <c r="S23" s="70"/>
      <c r="T23" s="3"/>
      <c r="U23" s="65"/>
      <c r="V23" s="65"/>
      <c r="W23" s="65"/>
    </row>
    <row r="24" spans="1:23" ht="15.6" customHeight="1" x14ac:dyDescent="0.2">
      <c r="A24" s="73"/>
      <c r="B24" s="33" t="s">
        <v>5</v>
      </c>
      <c r="C24" s="34"/>
      <c r="D24" s="31">
        <v>0</v>
      </c>
      <c r="E24" s="31">
        <v>0</v>
      </c>
      <c r="F24" s="31">
        <v>0</v>
      </c>
      <c r="G24" s="31">
        <v>1</v>
      </c>
      <c r="H24" s="31">
        <v>0</v>
      </c>
      <c r="I24" s="31">
        <v>0</v>
      </c>
      <c r="J24" s="31">
        <v>0</v>
      </c>
      <c r="K24" s="31">
        <v>1</v>
      </c>
      <c r="L24" s="31">
        <v>5</v>
      </c>
      <c r="M24" s="31">
        <v>1</v>
      </c>
      <c r="N24" s="31">
        <v>0</v>
      </c>
      <c r="O24" s="31">
        <v>0</v>
      </c>
      <c r="P24" s="31">
        <v>3</v>
      </c>
      <c r="Q24" s="31">
        <v>1</v>
      </c>
      <c r="R24" s="40">
        <v>0</v>
      </c>
      <c r="S24" s="41" t="s">
        <v>6</v>
      </c>
      <c r="T24" s="61"/>
      <c r="U24" s="65"/>
      <c r="V24" s="65"/>
      <c r="W24" s="65"/>
    </row>
    <row r="25" spans="1:23" ht="15.6" customHeight="1" x14ac:dyDescent="0.2">
      <c r="A25" s="35">
        <v>8.19</v>
      </c>
      <c r="B25" s="36" t="s">
        <v>7</v>
      </c>
      <c r="C25" s="25">
        <v>0</v>
      </c>
      <c r="D25" s="4">
        <v>3</v>
      </c>
      <c r="E25" s="4">
        <v>0</v>
      </c>
      <c r="F25" s="4">
        <v>1</v>
      </c>
      <c r="G25" s="4">
        <v>0</v>
      </c>
      <c r="H25" s="4">
        <v>1</v>
      </c>
      <c r="I25" s="4">
        <v>0</v>
      </c>
      <c r="J25" s="4">
        <v>1</v>
      </c>
      <c r="K25" s="4">
        <v>1</v>
      </c>
      <c r="L25" s="4">
        <v>3</v>
      </c>
      <c r="M25" s="4">
        <v>2</v>
      </c>
      <c r="N25" s="4">
        <v>0</v>
      </c>
      <c r="O25" s="4">
        <v>0</v>
      </c>
      <c r="P25" s="4">
        <v>0</v>
      </c>
      <c r="Q25" s="4">
        <v>0</v>
      </c>
      <c r="R25" s="24"/>
      <c r="S25" s="42">
        <f t="shared" ref="S25" si="20">SUM(C25:Q25)</f>
        <v>12</v>
      </c>
      <c r="T25" s="19"/>
      <c r="U25" s="65"/>
      <c r="V25" s="65"/>
      <c r="W25" s="65"/>
    </row>
    <row r="26" spans="1:23" ht="15.6" customHeight="1" x14ac:dyDescent="0.2">
      <c r="A26" s="94" t="s">
        <v>47</v>
      </c>
      <c r="B26" s="36" t="s">
        <v>8</v>
      </c>
      <c r="C26" s="25">
        <f t="shared" ref="C26" si="21">C25</f>
        <v>0</v>
      </c>
      <c r="D26" s="5">
        <f t="shared" ref="D26:Q26" si="22">C26-D24+D25</f>
        <v>3</v>
      </c>
      <c r="E26" s="5">
        <f t="shared" si="22"/>
        <v>3</v>
      </c>
      <c r="F26" s="5">
        <f t="shared" si="22"/>
        <v>4</v>
      </c>
      <c r="G26" s="5">
        <f t="shared" si="22"/>
        <v>3</v>
      </c>
      <c r="H26" s="5">
        <f t="shared" si="22"/>
        <v>4</v>
      </c>
      <c r="I26" s="5">
        <f t="shared" si="22"/>
        <v>4</v>
      </c>
      <c r="J26" s="5">
        <f t="shared" si="22"/>
        <v>5</v>
      </c>
      <c r="K26" s="5">
        <f t="shared" si="22"/>
        <v>5</v>
      </c>
      <c r="L26" s="5">
        <f t="shared" si="22"/>
        <v>3</v>
      </c>
      <c r="M26" s="5">
        <f t="shared" si="22"/>
        <v>4</v>
      </c>
      <c r="N26" s="5">
        <f t="shared" si="22"/>
        <v>4</v>
      </c>
      <c r="O26" s="5">
        <f t="shared" si="22"/>
        <v>4</v>
      </c>
      <c r="P26" s="5">
        <f t="shared" si="22"/>
        <v>1</v>
      </c>
      <c r="Q26" s="5">
        <f t="shared" si="22"/>
        <v>0</v>
      </c>
      <c r="R26" s="43">
        <f t="shared" ref="R26" si="23">Q26-R24</f>
        <v>0</v>
      </c>
      <c r="S26" s="44"/>
      <c r="T26" s="3">
        <f t="shared" ref="T26" si="24">MAX(C26:R26)</f>
        <v>5</v>
      </c>
      <c r="U26" s="65"/>
      <c r="V26" s="65"/>
      <c r="W26" s="65"/>
    </row>
    <row r="27" spans="1:23" ht="15.6" customHeight="1" x14ac:dyDescent="0.2">
      <c r="A27" s="95"/>
      <c r="B27" s="36" t="s">
        <v>9</v>
      </c>
      <c r="C27" s="37"/>
      <c r="D27" s="6"/>
      <c r="E27" s="7">
        <v>8.23</v>
      </c>
      <c r="F27" s="6"/>
      <c r="G27" s="6"/>
      <c r="H27" s="6"/>
      <c r="I27" s="8">
        <v>8.2799999999999994</v>
      </c>
      <c r="J27" s="6"/>
      <c r="K27" s="6"/>
      <c r="L27" s="8">
        <v>8.31</v>
      </c>
      <c r="M27" s="8">
        <v>8.33</v>
      </c>
      <c r="N27" s="6"/>
      <c r="O27" s="8">
        <v>8.3699999999999992</v>
      </c>
      <c r="P27" s="6"/>
      <c r="Q27" s="6"/>
      <c r="R27" s="45">
        <v>8.43</v>
      </c>
      <c r="S27" s="46">
        <v>24</v>
      </c>
      <c r="T27" s="19"/>
      <c r="U27" s="65"/>
      <c r="V27" s="65"/>
      <c r="W27" s="65"/>
    </row>
    <row r="28" spans="1:23" ht="15.6" customHeight="1" x14ac:dyDescent="0.2">
      <c r="A28" s="96"/>
      <c r="B28" s="38" t="s">
        <v>10</v>
      </c>
      <c r="C28" s="39">
        <v>8.19</v>
      </c>
      <c r="D28" s="10"/>
      <c r="E28" s="9">
        <f t="shared" ref="E28" si="25">E27</f>
        <v>8.23</v>
      </c>
      <c r="F28" s="10"/>
      <c r="G28" s="10"/>
      <c r="H28" s="10"/>
      <c r="I28" s="9">
        <f t="shared" ref="I28" si="26">I27</f>
        <v>8.2799999999999994</v>
      </c>
      <c r="J28" s="10"/>
      <c r="K28" s="10"/>
      <c r="L28" s="9">
        <v>8.32</v>
      </c>
      <c r="M28" s="9">
        <v>8.34</v>
      </c>
      <c r="N28" s="10"/>
      <c r="O28" s="9">
        <v>8.3800000000000008</v>
      </c>
      <c r="P28" s="10"/>
      <c r="Q28" s="10"/>
      <c r="R28" s="47"/>
      <c r="S28" s="44"/>
      <c r="T28" s="20"/>
      <c r="U28" s="65"/>
      <c r="V28" s="65"/>
      <c r="W28" s="65"/>
    </row>
    <row r="29" spans="1:23" ht="15.6" customHeight="1" thickBot="1" x14ac:dyDescent="0.25">
      <c r="A29" s="67">
        <v>213</v>
      </c>
      <c r="B29" s="67" t="s">
        <v>11</v>
      </c>
      <c r="C29" s="74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9"/>
      <c r="S29" s="70"/>
      <c r="T29" s="3"/>
      <c r="U29" s="65"/>
      <c r="V29" s="65"/>
      <c r="W29" s="65"/>
    </row>
    <row r="30" spans="1:23" ht="15.6" customHeight="1" x14ac:dyDescent="0.2">
      <c r="A30" s="73"/>
      <c r="B30" s="33" t="s">
        <v>5</v>
      </c>
      <c r="C30" s="34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5</v>
      </c>
      <c r="L30" s="31">
        <v>5</v>
      </c>
      <c r="M30" s="31">
        <v>1</v>
      </c>
      <c r="N30" s="31">
        <v>1</v>
      </c>
      <c r="O30" s="31">
        <v>0</v>
      </c>
      <c r="P30" s="31">
        <v>1</v>
      </c>
      <c r="Q30" s="31">
        <v>1</v>
      </c>
      <c r="R30" s="40">
        <v>0</v>
      </c>
      <c r="S30" s="41" t="s">
        <v>6</v>
      </c>
      <c r="T30" s="61"/>
      <c r="U30" s="65"/>
      <c r="V30" s="65"/>
      <c r="W30" s="65"/>
    </row>
    <row r="31" spans="1:23" ht="15.6" customHeight="1" x14ac:dyDescent="0.2">
      <c r="A31" s="35">
        <v>9.0299999999999994</v>
      </c>
      <c r="B31" s="36" t="s">
        <v>7</v>
      </c>
      <c r="C31" s="25">
        <v>1</v>
      </c>
      <c r="D31" s="4">
        <v>0</v>
      </c>
      <c r="E31" s="4">
        <v>4</v>
      </c>
      <c r="F31" s="4">
        <v>2</v>
      </c>
      <c r="G31" s="4">
        <v>1</v>
      </c>
      <c r="H31" s="4">
        <v>0</v>
      </c>
      <c r="I31" s="4">
        <v>0</v>
      </c>
      <c r="J31" s="4">
        <v>4</v>
      </c>
      <c r="K31" s="4">
        <v>0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24"/>
      <c r="S31" s="42">
        <f t="shared" ref="S31" si="27">SUM(C31:Q31)</f>
        <v>14</v>
      </c>
      <c r="T31" s="19"/>
      <c r="U31" s="65"/>
      <c r="V31" s="65"/>
      <c r="W31" s="65"/>
    </row>
    <row r="32" spans="1:23" ht="15.6" customHeight="1" x14ac:dyDescent="0.2">
      <c r="A32" s="94" t="s">
        <v>47</v>
      </c>
      <c r="B32" s="36" t="s">
        <v>8</v>
      </c>
      <c r="C32" s="25">
        <f t="shared" ref="C32" si="28">C31</f>
        <v>1</v>
      </c>
      <c r="D32" s="5">
        <f t="shared" ref="D32:Q32" si="29">C32-D30+D31</f>
        <v>1</v>
      </c>
      <c r="E32" s="5">
        <f t="shared" si="29"/>
        <v>5</v>
      </c>
      <c r="F32" s="5">
        <f t="shared" si="29"/>
        <v>7</v>
      </c>
      <c r="G32" s="5">
        <f t="shared" si="29"/>
        <v>8</v>
      </c>
      <c r="H32" s="5">
        <f t="shared" si="29"/>
        <v>8</v>
      </c>
      <c r="I32" s="5">
        <f t="shared" si="29"/>
        <v>8</v>
      </c>
      <c r="J32" s="5">
        <f t="shared" si="29"/>
        <v>12</v>
      </c>
      <c r="K32" s="5">
        <f t="shared" si="29"/>
        <v>7</v>
      </c>
      <c r="L32" s="5">
        <f t="shared" si="29"/>
        <v>2</v>
      </c>
      <c r="M32" s="5">
        <f t="shared" si="29"/>
        <v>3</v>
      </c>
      <c r="N32" s="5">
        <f t="shared" si="29"/>
        <v>2</v>
      </c>
      <c r="O32" s="5">
        <f t="shared" si="29"/>
        <v>2</v>
      </c>
      <c r="P32" s="5">
        <f t="shared" si="29"/>
        <v>1</v>
      </c>
      <c r="Q32" s="5">
        <f t="shared" si="29"/>
        <v>0</v>
      </c>
      <c r="R32" s="43">
        <f t="shared" ref="R32" si="30">Q32-R30</f>
        <v>0</v>
      </c>
      <c r="S32" s="44"/>
      <c r="T32" s="3">
        <f t="shared" ref="T32" si="31">MAX(C32:R32)</f>
        <v>12</v>
      </c>
      <c r="U32" s="65"/>
      <c r="V32" s="65"/>
      <c r="W32" s="65"/>
    </row>
    <row r="33" spans="1:23" ht="15.6" customHeight="1" x14ac:dyDescent="0.2">
      <c r="A33" s="95"/>
      <c r="B33" s="36" t="s">
        <v>9</v>
      </c>
      <c r="C33" s="37"/>
      <c r="D33" s="6"/>
      <c r="E33" s="7">
        <v>9.06</v>
      </c>
      <c r="F33" s="6"/>
      <c r="G33" s="6"/>
      <c r="H33" s="6"/>
      <c r="I33" s="8">
        <v>9.1</v>
      </c>
      <c r="J33" s="6"/>
      <c r="K33" s="6"/>
      <c r="L33" s="8">
        <v>9.15</v>
      </c>
      <c r="M33" s="8">
        <v>9.17</v>
      </c>
      <c r="N33" s="6"/>
      <c r="O33" s="8">
        <v>9.2100000000000009</v>
      </c>
      <c r="P33" s="6"/>
      <c r="Q33" s="6"/>
      <c r="R33" s="45">
        <v>9.27</v>
      </c>
      <c r="S33" s="46">
        <v>24</v>
      </c>
      <c r="T33" s="19"/>
      <c r="U33" s="65"/>
      <c r="V33" s="65"/>
      <c r="W33" s="65"/>
    </row>
    <row r="34" spans="1:23" ht="15.6" customHeight="1" x14ac:dyDescent="0.2">
      <c r="A34" s="96"/>
      <c r="B34" s="38" t="s">
        <v>10</v>
      </c>
      <c r="C34" s="39">
        <v>9.0299999999999994</v>
      </c>
      <c r="D34" s="10"/>
      <c r="E34" s="9">
        <f t="shared" ref="E34" si="32">E33</f>
        <v>9.06</v>
      </c>
      <c r="F34" s="10"/>
      <c r="G34" s="10"/>
      <c r="H34" s="10"/>
      <c r="I34" s="9">
        <f t="shared" ref="I34" si="33">I33</f>
        <v>9.1</v>
      </c>
      <c r="J34" s="10"/>
      <c r="K34" s="10"/>
      <c r="L34" s="9">
        <v>9.16</v>
      </c>
      <c r="M34" s="9">
        <v>9.18</v>
      </c>
      <c r="N34" s="10"/>
      <c r="O34" s="9">
        <v>9.2200000000000006</v>
      </c>
      <c r="P34" s="10"/>
      <c r="Q34" s="10"/>
      <c r="R34" s="47"/>
      <c r="S34" s="44"/>
      <c r="T34" s="20"/>
      <c r="U34" s="65"/>
      <c r="V34" s="65"/>
      <c r="W34" s="65"/>
    </row>
    <row r="35" spans="1:23" ht="15.6" customHeight="1" thickBot="1" x14ac:dyDescent="0.25">
      <c r="A35" s="67">
        <v>219</v>
      </c>
      <c r="B35" s="67" t="s">
        <v>11</v>
      </c>
      <c r="C35" s="74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/>
      <c r="S35" s="70"/>
      <c r="T35" s="3"/>
      <c r="U35" s="65"/>
      <c r="V35" s="65"/>
      <c r="W35" s="65"/>
    </row>
    <row r="36" spans="1:23" ht="15.6" customHeight="1" x14ac:dyDescent="0.2">
      <c r="A36" s="73"/>
      <c r="B36" s="33" t="s">
        <v>5</v>
      </c>
      <c r="C36" s="34"/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3</v>
      </c>
      <c r="K36" s="31">
        <v>1</v>
      </c>
      <c r="L36" s="31">
        <v>6</v>
      </c>
      <c r="M36" s="31">
        <v>1</v>
      </c>
      <c r="N36" s="31">
        <v>0</v>
      </c>
      <c r="O36" s="31">
        <v>0</v>
      </c>
      <c r="P36" s="31">
        <v>2</v>
      </c>
      <c r="Q36" s="31">
        <v>1</v>
      </c>
      <c r="R36" s="40">
        <v>0</v>
      </c>
      <c r="S36" s="41" t="s">
        <v>6</v>
      </c>
      <c r="T36" s="61"/>
      <c r="U36" s="65"/>
      <c r="V36" s="65"/>
      <c r="W36" s="65"/>
    </row>
    <row r="37" spans="1:23" ht="15.6" customHeight="1" x14ac:dyDescent="0.2">
      <c r="A37" s="35">
        <v>9.33</v>
      </c>
      <c r="B37" s="36" t="s">
        <v>7</v>
      </c>
      <c r="C37" s="25">
        <v>0</v>
      </c>
      <c r="D37" s="4">
        <v>0</v>
      </c>
      <c r="E37" s="4">
        <v>2</v>
      </c>
      <c r="F37" s="4">
        <v>3</v>
      </c>
      <c r="G37" s="4">
        <v>5</v>
      </c>
      <c r="H37" s="4">
        <v>0</v>
      </c>
      <c r="I37" s="4">
        <v>0</v>
      </c>
      <c r="J37" s="4">
        <v>2</v>
      </c>
      <c r="K37" s="4">
        <v>0</v>
      </c>
      <c r="L37" s="4">
        <v>1</v>
      </c>
      <c r="M37" s="4">
        <v>2</v>
      </c>
      <c r="N37" s="4">
        <v>0</v>
      </c>
      <c r="O37" s="4">
        <v>0</v>
      </c>
      <c r="P37" s="4">
        <v>0</v>
      </c>
      <c r="Q37" s="4">
        <v>0</v>
      </c>
      <c r="R37" s="24"/>
      <c r="S37" s="42">
        <f t="shared" ref="S37" si="34">SUM(C37:Q37)</f>
        <v>15</v>
      </c>
      <c r="T37" s="19"/>
      <c r="U37" s="65"/>
      <c r="V37" s="65"/>
      <c r="W37" s="65"/>
    </row>
    <row r="38" spans="1:23" ht="15.6" customHeight="1" x14ac:dyDescent="0.2">
      <c r="A38" s="94" t="s">
        <v>47</v>
      </c>
      <c r="B38" s="36" t="s">
        <v>8</v>
      </c>
      <c r="C38" s="25">
        <f t="shared" ref="C38" si="35">C37</f>
        <v>0</v>
      </c>
      <c r="D38" s="5">
        <f t="shared" ref="D38:Q38" si="36">C38-D36+D37</f>
        <v>0</v>
      </c>
      <c r="E38" s="5">
        <f t="shared" si="36"/>
        <v>2</v>
      </c>
      <c r="F38" s="5">
        <f t="shared" si="36"/>
        <v>5</v>
      </c>
      <c r="G38" s="5">
        <f t="shared" si="36"/>
        <v>10</v>
      </c>
      <c r="H38" s="5">
        <f t="shared" si="36"/>
        <v>10</v>
      </c>
      <c r="I38" s="5">
        <f t="shared" si="36"/>
        <v>9</v>
      </c>
      <c r="J38" s="5">
        <f t="shared" si="36"/>
        <v>8</v>
      </c>
      <c r="K38" s="5">
        <f t="shared" si="36"/>
        <v>7</v>
      </c>
      <c r="L38" s="5">
        <f t="shared" si="36"/>
        <v>2</v>
      </c>
      <c r="M38" s="5">
        <f t="shared" si="36"/>
        <v>3</v>
      </c>
      <c r="N38" s="5">
        <f t="shared" si="36"/>
        <v>3</v>
      </c>
      <c r="O38" s="5">
        <f t="shared" si="36"/>
        <v>3</v>
      </c>
      <c r="P38" s="5">
        <f t="shared" si="36"/>
        <v>1</v>
      </c>
      <c r="Q38" s="5">
        <f t="shared" si="36"/>
        <v>0</v>
      </c>
      <c r="R38" s="43">
        <f t="shared" ref="R38" si="37">Q38-R36</f>
        <v>0</v>
      </c>
      <c r="S38" s="44"/>
      <c r="T38" s="3">
        <f t="shared" ref="T38" si="38">MAX(C38:R38)</f>
        <v>10</v>
      </c>
      <c r="U38" s="65"/>
      <c r="V38" s="65"/>
      <c r="W38" s="65"/>
    </row>
    <row r="39" spans="1:23" ht="15.6" customHeight="1" x14ac:dyDescent="0.2">
      <c r="A39" s="95"/>
      <c r="B39" s="36" t="s">
        <v>9</v>
      </c>
      <c r="C39" s="37"/>
      <c r="D39" s="6"/>
      <c r="E39" s="7">
        <v>9.35</v>
      </c>
      <c r="F39" s="6"/>
      <c r="G39" s="6"/>
      <c r="H39" s="6"/>
      <c r="I39" s="8">
        <v>9.4</v>
      </c>
      <c r="J39" s="6"/>
      <c r="K39" s="6"/>
      <c r="L39" s="8">
        <v>9.44</v>
      </c>
      <c r="M39" s="8">
        <v>9.4600000000000009</v>
      </c>
      <c r="N39" s="6"/>
      <c r="O39" s="8">
        <v>9.5</v>
      </c>
      <c r="P39" s="6"/>
      <c r="Q39" s="6"/>
      <c r="R39" s="45">
        <v>9.57</v>
      </c>
      <c r="S39" s="46">
        <v>24</v>
      </c>
      <c r="T39" s="19"/>
      <c r="U39" s="65"/>
      <c r="V39" s="65"/>
      <c r="W39" s="65"/>
    </row>
    <row r="40" spans="1:23" ht="15.6" customHeight="1" x14ac:dyDescent="0.2">
      <c r="A40" s="96"/>
      <c r="B40" s="38" t="s">
        <v>10</v>
      </c>
      <c r="C40" s="39">
        <v>9.33</v>
      </c>
      <c r="D40" s="10"/>
      <c r="E40" s="9">
        <v>9.36</v>
      </c>
      <c r="F40" s="10"/>
      <c r="G40" s="10"/>
      <c r="H40" s="10"/>
      <c r="I40" s="9">
        <f t="shared" ref="I40" si="39">I39</f>
        <v>9.4</v>
      </c>
      <c r="J40" s="10"/>
      <c r="K40" s="10"/>
      <c r="L40" s="9">
        <v>9.4499999999999993</v>
      </c>
      <c r="M40" s="9">
        <v>9.4700000000000006</v>
      </c>
      <c r="N40" s="10"/>
      <c r="O40" s="9">
        <f t="shared" ref="O40" si="40">O39</f>
        <v>9.5</v>
      </c>
      <c r="P40" s="10"/>
      <c r="Q40" s="10"/>
      <c r="R40" s="47"/>
      <c r="S40" s="44"/>
      <c r="T40" s="20"/>
      <c r="U40" s="65"/>
      <c r="V40" s="65"/>
      <c r="W40" s="65"/>
    </row>
    <row r="41" spans="1:23" ht="15.6" customHeight="1" thickBot="1" x14ac:dyDescent="0.25">
      <c r="A41" s="67">
        <v>213</v>
      </c>
      <c r="B41" s="67" t="s">
        <v>11</v>
      </c>
      <c r="C41" s="74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9"/>
      <c r="S41" s="70"/>
      <c r="T41" s="3"/>
      <c r="U41" s="65"/>
      <c r="V41" s="65"/>
      <c r="W41" s="65"/>
    </row>
    <row r="42" spans="1:23" ht="15.6" customHeight="1" x14ac:dyDescent="0.2">
      <c r="A42" s="73"/>
      <c r="B42" s="33" t="s">
        <v>5</v>
      </c>
      <c r="C42" s="34"/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2</v>
      </c>
      <c r="K42" s="31">
        <v>0</v>
      </c>
      <c r="L42" s="31">
        <v>8</v>
      </c>
      <c r="M42" s="31">
        <v>0</v>
      </c>
      <c r="N42" s="31">
        <v>2</v>
      </c>
      <c r="O42" s="31">
        <v>0</v>
      </c>
      <c r="P42" s="31">
        <v>3</v>
      </c>
      <c r="Q42" s="31">
        <v>2</v>
      </c>
      <c r="R42" s="40">
        <v>0</v>
      </c>
      <c r="S42" s="41" t="s">
        <v>6</v>
      </c>
      <c r="T42" s="61"/>
      <c r="U42" s="65"/>
      <c r="V42" s="65"/>
      <c r="W42" s="65"/>
    </row>
    <row r="43" spans="1:23" ht="15.6" customHeight="1" x14ac:dyDescent="0.2">
      <c r="A43" s="35">
        <v>10.029999999999999</v>
      </c>
      <c r="B43" s="36" t="s">
        <v>7</v>
      </c>
      <c r="C43" s="25">
        <v>0</v>
      </c>
      <c r="D43" s="4">
        <v>4</v>
      </c>
      <c r="E43" s="4">
        <v>3</v>
      </c>
      <c r="F43" s="4">
        <v>2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2</v>
      </c>
      <c r="M43" s="4">
        <v>5</v>
      </c>
      <c r="N43" s="4">
        <v>0</v>
      </c>
      <c r="O43" s="4">
        <v>0</v>
      </c>
      <c r="P43" s="4">
        <v>0</v>
      </c>
      <c r="Q43" s="4">
        <v>0</v>
      </c>
      <c r="R43" s="24"/>
      <c r="S43" s="42">
        <f t="shared" ref="S43" si="41">SUM(C43:Q43)</f>
        <v>17</v>
      </c>
      <c r="T43" s="19"/>
      <c r="U43" s="65"/>
      <c r="V43" s="65"/>
      <c r="W43" s="65"/>
    </row>
    <row r="44" spans="1:23" ht="15.6" customHeight="1" x14ac:dyDescent="0.2">
      <c r="A44" s="94" t="s">
        <v>47</v>
      </c>
      <c r="B44" s="36" t="s">
        <v>8</v>
      </c>
      <c r="C44" s="25">
        <f t="shared" ref="C44" si="42">C43</f>
        <v>0</v>
      </c>
      <c r="D44" s="5">
        <f t="shared" ref="D44:Q44" si="43">C44-D42+D43</f>
        <v>4</v>
      </c>
      <c r="E44" s="5">
        <f t="shared" si="43"/>
        <v>7</v>
      </c>
      <c r="F44" s="5">
        <f t="shared" si="43"/>
        <v>9</v>
      </c>
      <c r="G44" s="5">
        <f t="shared" si="43"/>
        <v>9</v>
      </c>
      <c r="H44" s="5">
        <f t="shared" si="43"/>
        <v>9</v>
      </c>
      <c r="I44" s="5">
        <f t="shared" si="43"/>
        <v>9</v>
      </c>
      <c r="J44" s="5">
        <f t="shared" si="43"/>
        <v>8</v>
      </c>
      <c r="K44" s="5">
        <f t="shared" si="43"/>
        <v>8</v>
      </c>
      <c r="L44" s="5">
        <f t="shared" si="43"/>
        <v>2</v>
      </c>
      <c r="M44" s="5">
        <f t="shared" si="43"/>
        <v>7</v>
      </c>
      <c r="N44" s="5">
        <f t="shared" si="43"/>
        <v>5</v>
      </c>
      <c r="O44" s="5">
        <f t="shared" si="43"/>
        <v>5</v>
      </c>
      <c r="P44" s="5">
        <f t="shared" si="43"/>
        <v>2</v>
      </c>
      <c r="Q44" s="5">
        <f t="shared" si="43"/>
        <v>0</v>
      </c>
      <c r="R44" s="43">
        <f t="shared" ref="R44" si="44">Q44-R42</f>
        <v>0</v>
      </c>
      <c r="S44" s="44"/>
      <c r="T44" s="3">
        <f t="shared" ref="T44" si="45">MAX(C44:R44)</f>
        <v>9</v>
      </c>
      <c r="U44" s="65"/>
      <c r="V44" s="65"/>
      <c r="W44" s="65"/>
    </row>
    <row r="45" spans="1:23" ht="15.6" customHeight="1" x14ac:dyDescent="0.2">
      <c r="A45" s="95"/>
      <c r="B45" s="36" t="s">
        <v>9</v>
      </c>
      <c r="C45" s="37"/>
      <c r="D45" s="6"/>
      <c r="E45" s="7">
        <v>10.06</v>
      </c>
      <c r="F45" s="6"/>
      <c r="G45" s="6"/>
      <c r="H45" s="6"/>
      <c r="I45" s="8">
        <v>10.1</v>
      </c>
      <c r="J45" s="6"/>
      <c r="K45" s="6"/>
      <c r="L45" s="8">
        <v>10.15</v>
      </c>
      <c r="M45" s="8">
        <v>10.16</v>
      </c>
      <c r="N45" s="6"/>
      <c r="O45" s="8">
        <v>10.210000000000001</v>
      </c>
      <c r="P45" s="6"/>
      <c r="Q45" s="6"/>
      <c r="R45" s="45">
        <v>10.27</v>
      </c>
      <c r="S45" s="46">
        <v>24</v>
      </c>
      <c r="T45" s="19"/>
      <c r="U45" s="65"/>
      <c r="V45" s="65"/>
      <c r="W45" s="65"/>
    </row>
    <row r="46" spans="1:23" ht="15.6" customHeight="1" x14ac:dyDescent="0.2">
      <c r="A46" s="96"/>
      <c r="B46" s="38" t="s">
        <v>10</v>
      </c>
      <c r="C46" s="39">
        <v>10.029999999999999</v>
      </c>
      <c r="D46" s="10"/>
      <c r="E46" s="9">
        <f t="shared" ref="E46" si="46">E45</f>
        <v>10.06</v>
      </c>
      <c r="F46" s="10"/>
      <c r="G46" s="10"/>
      <c r="H46" s="10"/>
      <c r="I46" s="9">
        <f t="shared" ref="I46" si="47">I45</f>
        <v>10.1</v>
      </c>
      <c r="J46" s="10"/>
      <c r="K46" s="10"/>
      <c r="L46" s="9">
        <f t="shared" ref="L46" si="48">L45</f>
        <v>10.15</v>
      </c>
      <c r="M46" s="9">
        <v>10.17</v>
      </c>
      <c r="N46" s="10"/>
      <c r="O46" s="9">
        <f t="shared" ref="O46" si="49">O45</f>
        <v>10.210000000000001</v>
      </c>
      <c r="P46" s="10"/>
      <c r="Q46" s="10"/>
      <c r="R46" s="47"/>
      <c r="S46" s="44"/>
      <c r="T46" s="20"/>
      <c r="U46" s="65"/>
      <c r="V46" s="65"/>
      <c r="W46" s="65"/>
    </row>
    <row r="47" spans="1:23" ht="15.6" customHeight="1" thickBot="1" x14ac:dyDescent="0.25">
      <c r="A47" s="67">
        <v>219</v>
      </c>
      <c r="B47" s="67" t="s">
        <v>11</v>
      </c>
      <c r="C47" s="74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  <c r="S47" s="70"/>
      <c r="T47" s="3"/>
      <c r="U47" s="65"/>
      <c r="V47" s="65"/>
      <c r="W47" s="65"/>
    </row>
    <row r="48" spans="1:23" ht="15.6" customHeight="1" x14ac:dyDescent="0.2">
      <c r="A48" s="73"/>
      <c r="B48" s="33" t="s">
        <v>5</v>
      </c>
      <c r="C48" s="34"/>
      <c r="D48" s="31">
        <v>0</v>
      </c>
      <c r="E48" s="31">
        <v>0</v>
      </c>
      <c r="F48" s="31">
        <v>0</v>
      </c>
      <c r="G48" s="31">
        <v>2</v>
      </c>
      <c r="H48" s="31">
        <v>0</v>
      </c>
      <c r="I48" s="31">
        <v>0</v>
      </c>
      <c r="J48" s="31">
        <v>0</v>
      </c>
      <c r="K48" s="31">
        <v>1</v>
      </c>
      <c r="L48" s="31">
        <v>2</v>
      </c>
      <c r="M48" s="31">
        <v>0</v>
      </c>
      <c r="N48" s="31">
        <v>0</v>
      </c>
      <c r="O48" s="31">
        <v>0</v>
      </c>
      <c r="P48" s="31">
        <v>5</v>
      </c>
      <c r="Q48" s="31">
        <v>0</v>
      </c>
      <c r="R48" s="40">
        <v>0</v>
      </c>
      <c r="S48" s="41" t="s">
        <v>6</v>
      </c>
      <c r="T48" s="61"/>
      <c r="U48" s="65"/>
      <c r="V48" s="65"/>
      <c r="W48" s="65"/>
    </row>
    <row r="49" spans="1:23" ht="15.6" customHeight="1" x14ac:dyDescent="0.2">
      <c r="A49" s="35">
        <v>10.33</v>
      </c>
      <c r="B49" s="36" t="s">
        <v>7</v>
      </c>
      <c r="C49" s="25">
        <v>0</v>
      </c>
      <c r="D49" s="4">
        <v>1</v>
      </c>
      <c r="E49" s="4">
        <v>2</v>
      </c>
      <c r="F49" s="4">
        <v>0</v>
      </c>
      <c r="G49" s="4">
        <v>1</v>
      </c>
      <c r="H49" s="4">
        <v>0</v>
      </c>
      <c r="I49" s="4">
        <v>0</v>
      </c>
      <c r="J49" s="4">
        <v>1</v>
      </c>
      <c r="K49" s="4">
        <v>0</v>
      </c>
      <c r="L49" s="4">
        <v>2</v>
      </c>
      <c r="M49" s="4">
        <v>3</v>
      </c>
      <c r="N49" s="4">
        <v>0</v>
      </c>
      <c r="O49" s="4">
        <v>0</v>
      </c>
      <c r="P49" s="4">
        <v>0</v>
      </c>
      <c r="Q49" s="4">
        <v>0</v>
      </c>
      <c r="R49" s="24"/>
      <c r="S49" s="42">
        <f>SUM(C49:Q49)</f>
        <v>10</v>
      </c>
      <c r="T49" s="19"/>
      <c r="U49" s="65"/>
      <c r="V49" s="65"/>
      <c r="W49" s="65"/>
    </row>
    <row r="50" spans="1:23" ht="15.6" customHeight="1" x14ac:dyDescent="0.2">
      <c r="A50" s="94" t="s">
        <v>47</v>
      </c>
      <c r="B50" s="36" t="s">
        <v>8</v>
      </c>
      <c r="C50" s="25">
        <f>C49</f>
        <v>0</v>
      </c>
      <c r="D50" s="5">
        <f t="shared" ref="D50" si="50">C50-D48+D49</f>
        <v>1</v>
      </c>
      <c r="E50" s="5">
        <f>D50-E48+E49</f>
        <v>3</v>
      </c>
      <c r="F50" s="5">
        <f t="shared" ref="F50:Q50" si="51">E50-F48+F49</f>
        <v>3</v>
      </c>
      <c r="G50" s="5">
        <f t="shared" si="51"/>
        <v>2</v>
      </c>
      <c r="H50" s="5">
        <f t="shared" si="51"/>
        <v>2</v>
      </c>
      <c r="I50" s="5">
        <f t="shared" si="51"/>
        <v>2</v>
      </c>
      <c r="J50" s="5">
        <f t="shared" si="51"/>
        <v>3</v>
      </c>
      <c r="K50" s="5">
        <f t="shared" si="51"/>
        <v>2</v>
      </c>
      <c r="L50" s="5">
        <f t="shared" si="51"/>
        <v>2</v>
      </c>
      <c r="M50" s="5">
        <f t="shared" si="51"/>
        <v>5</v>
      </c>
      <c r="N50" s="5">
        <f t="shared" si="51"/>
        <v>5</v>
      </c>
      <c r="O50" s="5">
        <f t="shared" si="51"/>
        <v>5</v>
      </c>
      <c r="P50" s="5">
        <f t="shared" si="51"/>
        <v>0</v>
      </c>
      <c r="Q50" s="5">
        <f t="shared" si="51"/>
        <v>0</v>
      </c>
      <c r="R50" s="43">
        <f>Q50-R48</f>
        <v>0</v>
      </c>
      <c r="S50" s="44"/>
      <c r="T50" s="3">
        <f>MAX(C50:R50)</f>
        <v>5</v>
      </c>
      <c r="U50" s="65"/>
      <c r="V50" s="65"/>
      <c r="W50" s="65"/>
    </row>
    <row r="51" spans="1:23" ht="15.6" customHeight="1" x14ac:dyDescent="0.2">
      <c r="A51" s="95"/>
      <c r="B51" s="36" t="s">
        <v>9</v>
      </c>
      <c r="C51" s="37"/>
      <c r="D51" s="6"/>
      <c r="E51" s="7">
        <v>10.36</v>
      </c>
      <c r="F51" s="6"/>
      <c r="G51" s="6"/>
      <c r="H51" s="6"/>
      <c r="I51" s="8">
        <v>10.39</v>
      </c>
      <c r="J51" s="6"/>
      <c r="K51" s="6"/>
      <c r="L51" s="8">
        <v>10.43</v>
      </c>
      <c r="M51" s="8">
        <v>10.45</v>
      </c>
      <c r="N51" s="6"/>
      <c r="O51" s="8">
        <v>10.5</v>
      </c>
      <c r="P51" s="6"/>
      <c r="Q51" s="6"/>
      <c r="R51" s="45">
        <v>10.57</v>
      </c>
      <c r="S51" s="46">
        <v>24</v>
      </c>
      <c r="T51" s="19"/>
      <c r="U51" s="65"/>
      <c r="V51" s="65"/>
      <c r="W51" s="65"/>
    </row>
    <row r="52" spans="1:23" ht="15.6" customHeight="1" x14ac:dyDescent="0.2">
      <c r="A52" s="96"/>
      <c r="B52" s="38" t="s">
        <v>10</v>
      </c>
      <c r="C52" s="39">
        <v>10.33</v>
      </c>
      <c r="D52" s="10"/>
      <c r="E52" s="9">
        <f>E51</f>
        <v>10.36</v>
      </c>
      <c r="F52" s="10"/>
      <c r="G52" s="10"/>
      <c r="H52" s="10"/>
      <c r="I52" s="9">
        <f>I51</f>
        <v>10.39</v>
      </c>
      <c r="J52" s="10"/>
      <c r="K52" s="10"/>
      <c r="L52" s="9">
        <v>10.44</v>
      </c>
      <c r="M52" s="9">
        <v>10.46</v>
      </c>
      <c r="N52" s="10"/>
      <c r="O52" s="9">
        <f>O51</f>
        <v>10.5</v>
      </c>
      <c r="P52" s="10"/>
      <c r="Q52" s="10"/>
      <c r="R52" s="47"/>
      <c r="S52" s="44"/>
      <c r="T52" s="20"/>
      <c r="U52" s="65"/>
      <c r="V52" s="65"/>
      <c r="W52" s="65"/>
    </row>
    <row r="53" spans="1:23" ht="15.6" customHeight="1" thickBot="1" x14ac:dyDescent="0.25">
      <c r="A53" s="67">
        <v>213</v>
      </c>
      <c r="B53" s="67" t="s">
        <v>11</v>
      </c>
      <c r="C53" s="74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9"/>
      <c r="S53" s="70"/>
      <c r="T53" s="3"/>
      <c r="U53" s="65"/>
      <c r="V53" s="65"/>
      <c r="W53" s="65"/>
    </row>
    <row r="54" spans="1:23" ht="15.6" customHeight="1" x14ac:dyDescent="0.2">
      <c r="A54" s="73"/>
      <c r="B54" s="33" t="s">
        <v>5</v>
      </c>
      <c r="C54" s="34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1</v>
      </c>
      <c r="L54" s="31">
        <v>5</v>
      </c>
      <c r="M54" s="31">
        <v>1</v>
      </c>
      <c r="N54" s="31">
        <v>1</v>
      </c>
      <c r="O54" s="31">
        <v>3</v>
      </c>
      <c r="P54" s="31">
        <v>2</v>
      </c>
      <c r="Q54" s="31">
        <v>0</v>
      </c>
      <c r="R54" s="40">
        <v>0</v>
      </c>
      <c r="S54" s="41" t="s">
        <v>6</v>
      </c>
      <c r="T54" s="61"/>
      <c r="U54" s="65"/>
      <c r="V54" s="65"/>
      <c r="W54" s="65"/>
    </row>
    <row r="55" spans="1:23" ht="15.6" customHeight="1" x14ac:dyDescent="0.2">
      <c r="A55" s="35">
        <v>11.03</v>
      </c>
      <c r="B55" s="36" t="s">
        <v>7</v>
      </c>
      <c r="C55" s="25">
        <v>0</v>
      </c>
      <c r="D55" s="4">
        <v>0</v>
      </c>
      <c r="E55" s="4">
        <v>0</v>
      </c>
      <c r="F55" s="4">
        <v>1</v>
      </c>
      <c r="G55" s="4">
        <v>1</v>
      </c>
      <c r="H55" s="4">
        <v>0</v>
      </c>
      <c r="I55" s="4">
        <v>0</v>
      </c>
      <c r="J55" s="4">
        <v>6</v>
      </c>
      <c r="K55" s="4">
        <v>4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24"/>
      <c r="S55" s="42">
        <f t="shared" ref="S55" si="52">SUM(C55:Q55)</f>
        <v>13</v>
      </c>
      <c r="T55" s="19"/>
      <c r="U55" s="65"/>
      <c r="V55" s="65"/>
      <c r="W55" s="65"/>
    </row>
    <row r="56" spans="1:23" ht="15.6" customHeight="1" x14ac:dyDescent="0.2">
      <c r="A56" s="94" t="s">
        <v>47</v>
      </c>
      <c r="B56" s="36" t="s">
        <v>8</v>
      </c>
      <c r="C56" s="25">
        <f t="shared" ref="C56" si="53">C55</f>
        <v>0</v>
      </c>
      <c r="D56" s="5">
        <f t="shared" ref="D56:Q56" si="54">C56-D54+D55</f>
        <v>0</v>
      </c>
      <c r="E56" s="5">
        <f t="shared" si="54"/>
        <v>0</v>
      </c>
      <c r="F56" s="5">
        <f t="shared" si="54"/>
        <v>1</v>
      </c>
      <c r="G56" s="5">
        <f t="shared" si="54"/>
        <v>2</v>
      </c>
      <c r="H56" s="5">
        <f t="shared" si="54"/>
        <v>2</v>
      </c>
      <c r="I56" s="5">
        <f t="shared" si="54"/>
        <v>2</v>
      </c>
      <c r="J56" s="5">
        <f t="shared" si="54"/>
        <v>8</v>
      </c>
      <c r="K56" s="5">
        <f t="shared" si="54"/>
        <v>11</v>
      </c>
      <c r="L56" s="5">
        <f t="shared" si="54"/>
        <v>7</v>
      </c>
      <c r="M56" s="5">
        <f t="shared" si="54"/>
        <v>6</v>
      </c>
      <c r="N56" s="5">
        <f t="shared" si="54"/>
        <v>5</v>
      </c>
      <c r="O56" s="5">
        <f t="shared" si="54"/>
        <v>2</v>
      </c>
      <c r="P56" s="5">
        <f t="shared" si="54"/>
        <v>0</v>
      </c>
      <c r="Q56" s="5">
        <f t="shared" si="54"/>
        <v>0</v>
      </c>
      <c r="R56" s="43">
        <f t="shared" ref="R56" si="55">Q56-R54</f>
        <v>0</v>
      </c>
      <c r="S56" s="44"/>
      <c r="T56" s="3">
        <f t="shared" ref="T56" si="56">MAX(C56:R56)</f>
        <v>11</v>
      </c>
      <c r="U56" s="65"/>
      <c r="V56" s="65"/>
      <c r="W56" s="65"/>
    </row>
    <row r="57" spans="1:23" ht="15.6" customHeight="1" x14ac:dyDescent="0.2">
      <c r="A57" s="95"/>
      <c r="B57" s="36" t="s">
        <v>9</v>
      </c>
      <c r="C57" s="37"/>
      <c r="D57" s="6"/>
      <c r="E57" s="7">
        <v>11.07</v>
      </c>
      <c r="F57" s="6"/>
      <c r="G57" s="6"/>
      <c r="H57" s="6"/>
      <c r="I57" s="8">
        <v>11.1</v>
      </c>
      <c r="J57" s="6"/>
      <c r="K57" s="6"/>
      <c r="L57" s="8">
        <v>11.15</v>
      </c>
      <c r="M57" s="8">
        <v>11.18</v>
      </c>
      <c r="N57" s="6"/>
      <c r="O57" s="8">
        <v>11.23</v>
      </c>
      <c r="P57" s="6"/>
      <c r="Q57" s="6"/>
      <c r="R57" s="45">
        <v>11.27</v>
      </c>
      <c r="S57" s="46">
        <v>24</v>
      </c>
      <c r="T57" s="19"/>
      <c r="U57" s="65"/>
      <c r="V57" s="65"/>
      <c r="W57" s="65"/>
    </row>
    <row r="58" spans="1:23" ht="15.6" customHeight="1" x14ac:dyDescent="0.2">
      <c r="A58" s="96"/>
      <c r="B58" s="38" t="s">
        <v>10</v>
      </c>
      <c r="C58" s="39">
        <v>11.03</v>
      </c>
      <c r="D58" s="10"/>
      <c r="E58" s="9">
        <f t="shared" ref="E58" si="57">E57</f>
        <v>11.07</v>
      </c>
      <c r="F58" s="10"/>
      <c r="G58" s="10"/>
      <c r="H58" s="10"/>
      <c r="I58" s="9">
        <f t="shared" ref="I58" si="58">I57</f>
        <v>11.1</v>
      </c>
      <c r="J58" s="10"/>
      <c r="K58" s="10"/>
      <c r="L58" s="9">
        <v>11.17</v>
      </c>
      <c r="M58" s="9">
        <v>11.19</v>
      </c>
      <c r="N58" s="10"/>
      <c r="O58" s="9">
        <f t="shared" ref="O58" si="59">O57</f>
        <v>11.23</v>
      </c>
      <c r="P58" s="10"/>
      <c r="Q58" s="10"/>
      <c r="R58" s="47"/>
      <c r="S58" s="44"/>
      <c r="T58" s="20"/>
      <c r="U58" s="65"/>
      <c r="V58" s="65"/>
      <c r="W58" s="65"/>
    </row>
    <row r="59" spans="1:23" ht="15.6" customHeight="1" thickBot="1" x14ac:dyDescent="0.25">
      <c r="A59" s="67">
        <v>219</v>
      </c>
      <c r="B59" s="67" t="s">
        <v>11</v>
      </c>
      <c r="C59" s="74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9"/>
      <c r="S59" s="70"/>
      <c r="T59" s="3"/>
      <c r="U59" s="65"/>
      <c r="V59" s="65"/>
      <c r="W59" s="65"/>
    </row>
    <row r="60" spans="1:23" ht="15.6" customHeight="1" x14ac:dyDescent="0.2">
      <c r="A60" s="73"/>
      <c r="B60" s="33" t="s">
        <v>5</v>
      </c>
      <c r="C60" s="34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  <c r="L60" s="31">
        <v>3</v>
      </c>
      <c r="M60" s="31">
        <v>0</v>
      </c>
      <c r="N60" s="31">
        <v>0</v>
      </c>
      <c r="O60" s="31">
        <v>0</v>
      </c>
      <c r="P60" s="31">
        <v>2</v>
      </c>
      <c r="Q60" s="31">
        <v>6</v>
      </c>
      <c r="R60" s="40">
        <v>0</v>
      </c>
      <c r="S60" s="41" t="s">
        <v>6</v>
      </c>
      <c r="T60" s="61"/>
      <c r="U60" s="65"/>
      <c r="V60" s="65"/>
      <c r="W60" s="65"/>
    </row>
    <row r="61" spans="1:23" ht="15.6" customHeight="1" x14ac:dyDescent="0.2">
      <c r="A61" s="35">
        <v>11.33</v>
      </c>
      <c r="B61" s="36" t="s">
        <v>7</v>
      </c>
      <c r="C61" s="25">
        <v>0</v>
      </c>
      <c r="D61" s="4">
        <v>0</v>
      </c>
      <c r="E61" s="4">
        <v>0</v>
      </c>
      <c r="F61" s="4">
        <v>1</v>
      </c>
      <c r="G61" s="4">
        <v>3</v>
      </c>
      <c r="H61" s="4">
        <v>0</v>
      </c>
      <c r="I61" s="4">
        <v>0</v>
      </c>
      <c r="J61" s="4">
        <v>0</v>
      </c>
      <c r="K61" s="4">
        <v>1</v>
      </c>
      <c r="L61" s="4">
        <v>4</v>
      </c>
      <c r="M61" s="4">
        <v>3</v>
      </c>
      <c r="N61" s="4">
        <v>0</v>
      </c>
      <c r="O61" s="4">
        <v>0</v>
      </c>
      <c r="P61" s="4">
        <v>0</v>
      </c>
      <c r="Q61" s="4">
        <v>0</v>
      </c>
      <c r="R61" s="24"/>
      <c r="S61" s="42">
        <f t="shared" ref="S61" si="60">SUM(C61:Q61)</f>
        <v>12</v>
      </c>
      <c r="T61" s="19"/>
      <c r="U61" s="65"/>
      <c r="V61" s="65"/>
      <c r="W61" s="65"/>
    </row>
    <row r="62" spans="1:23" ht="15.6" customHeight="1" x14ac:dyDescent="0.2">
      <c r="A62" s="94" t="s">
        <v>47</v>
      </c>
      <c r="B62" s="36" t="s">
        <v>8</v>
      </c>
      <c r="C62" s="25">
        <f t="shared" ref="C62" si="61">C61</f>
        <v>0</v>
      </c>
      <c r="D62" s="5">
        <f t="shared" ref="D62:Q62" si="62">C62-D60+D61</f>
        <v>0</v>
      </c>
      <c r="E62" s="5">
        <f t="shared" si="62"/>
        <v>0</v>
      </c>
      <c r="F62" s="5">
        <f t="shared" si="62"/>
        <v>1</v>
      </c>
      <c r="G62" s="5">
        <f t="shared" si="62"/>
        <v>4</v>
      </c>
      <c r="H62" s="5">
        <f t="shared" si="62"/>
        <v>4</v>
      </c>
      <c r="I62" s="5">
        <f t="shared" si="62"/>
        <v>4</v>
      </c>
      <c r="J62" s="5">
        <f t="shared" si="62"/>
        <v>4</v>
      </c>
      <c r="K62" s="5">
        <f t="shared" si="62"/>
        <v>4</v>
      </c>
      <c r="L62" s="5">
        <f t="shared" si="62"/>
        <v>5</v>
      </c>
      <c r="M62" s="5">
        <f t="shared" si="62"/>
        <v>8</v>
      </c>
      <c r="N62" s="5">
        <f t="shared" si="62"/>
        <v>8</v>
      </c>
      <c r="O62" s="5">
        <f t="shared" si="62"/>
        <v>8</v>
      </c>
      <c r="P62" s="5">
        <f t="shared" si="62"/>
        <v>6</v>
      </c>
      <c r="Q62" s="5">
        <f t="shared" si="62"/>
        <v>0</v>
      </c>
      <c r="R62" s="43">
        <f t="shared" ref="R62" si="63">Q62-R60</f>
        <v>0</v>
      </c>
      <c r="S62" s="44"/>
      <c r="T62" s="3">
        <f t="shared" ref="T62" si="64">MAX(C62:R62)</f>
        <v>8</v>
      </c>
      <c r="U62" s="65"/>
      <c r="V62" s="65"/>
      <c r="W62" s="65"/>
    </row>
    <row r="63" spans="1:23" ht="15.6" customHeight="1" x14ac:dyDescent="0.2">
      <c r="A63" s="95"/>
      <c r="B63" s="36" t="s">
        <v>9</v>
      </c>
      <c r="C63" s="37"/>
      <c r="D63" s="6"/>
      <c r="E63" s="7">
        <v>11.36</v>
      </c>
      <c r="F63" s="6"/>
      <c r="G63" s="6"/>
      <c r="H63" s="6"/>
      <c r="I63" s="8">
        <v>11.41</v>
      </c>
      <c r="J63" s="6"/>
      <c r="K63" s="6"/>
      <c r="L63" s="8">
        <v>11.44</v>
      </c>
      <c r="M63" s="8">
        <v>11.46</v>
      </c>
      <c r="N63" s="6"/>
      <c r="O63" s="8">
        <v>11.5</v>
      </c>
      <c r="P63" s="6"/>
      <c r="Q63" s="6"/>
      <c r="R63" s="45">
        <v>11.57</v>
      </c>
      <c r="S63" s="46">
        <v>24</v>
      </c>
      <c r="T63" s="19"/>
      <c r="U63" s="65"/>
      <c r="V63" s="65"/>
      <c r="W63" s="65"/>
    </row>
    <row r="64" spans="1:23" ht="15.6" customHeight="1" x14ac:dyDescent="0.2">
      <c r="A64" s="96"/>
      <c r="B64" s="38" t="s">
        <v>10</v>
      </c>
      <c r="C64" s="39">
        <v>11.33</v>
      </c>
      <c r="D64" s="10"/>
      <c r="E64" s="9">
        <f t="shared" ref="E64" si="65">E63</f>
        <v>11.36</v>
      </c>
      <c r="F64" s="10"/>
      <c r="G64" s="10"/>
      <c r="H64" s="10"/>
      <c r="I64" s="9">
        <f t="shared" ref="I64" si="66">I63</f>
        <v>11.41</v>
      </c>
      <c r="J64" s="10"/>
      <c r="K64" s="10"/>
      <c r="L64" s="9">
        <v>11.45</v>
      </c>
      <c r="M64" s="9">
        <v>11.47</v>
      </c>
      <c r="N64" s="10"/>
      <c r="O64" s="9">
        <f t="shared" ref="O64" si="67">O63</f>
        <v>11.5</v>
      </c>
      <c r="P64" s="10"/>
      <c r="Q64" s="10"/>
      <c r="R64" s="47"/>
      <c r="S64" s="44"/>
      <c r="T64" s="20"/>
      <c r="U64" s="65"/>
      <c r="V64" s="65"/>
      <c r="W64" s="65"/>
    </row>
    <row r="65" spans="1:23" ht="15.6" customHeight="1" thickBot="1" x14ac:dyDescent="0.25">
      <c r="A65" s="67">
        <v>213</v>
      </c>
      <c r="B65" s="67" t="s">
        <v>11</v>
      </c>
      <c r="C65" s="74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9"/>
      <c r="S65" s="70"/>
      <c r="T65" s="3"/>
      <c r="U65" s="65"/>
      <c r="V65" s="65"/>
      <c r="W65" s="65"/>
    </row>
    <row r="66" spans="1:23" ht="15.6" customHeight="1" x14ac:dyDescent="0.2">
      <c r="A66" s="73"/>
      <c r="B66" s="33" t="s">
        <v>5</v>
      </c>
      <c r="C66" s="34"/>
      <c r="D66" s="31">
        <v>0</v>
      </c>
      <c r="E66" s="31">
        <v>0</v>
      </c>
      <c r="F66" s="31">
        <v>1</v>
      </c>
      <c r="G66" s="31">
        <v>0</v>
      </c>
      <c r="H66" s="31">
        <v>0</v>
      </c>
      <c r="I66" s="31">
        <v>2</v>
      </c>
      <c r="J66" s="31">
        <v>2</v>
      </c>
      <c r="K66" s="31">
        <v>0</v>
      </c>
      <c r="L66" s="31">
        <v>5</v>
      </c>
      <c r="M66" s="31">
        <v>0</v>
      </c>
      <c r="N66" s="31">
        <v>1</v>
      </c>
      <c r="O66" s="31">
        <v>3</v>
      </c>
      <c r="P66" s="31">
        <v>0</v>
      </c>
      <c r="Q66" s="31">
        <v>1</v>
      </c>
      <c r="R66" s="40">
        <v>0</v>
      </c>
      <c r="S66" s="41" t="s">
        <v>6</v>
      </c>
      <c r="T66" s="61"/>
      <c r="U66" s="65"/>
      <c r="V66" s="65"/>
      <c r="W66" s="65"/>
    </row>
    <row r="67" spans="1:23" ht="15.6" customHeight="1" x14ac:dyDescent="0.2">
      <c r="A67" s="35">
        <v>12.03</v>
      </c>
      <c r="B67" s="36" t="s">
        <v>7</v>
      </c>
      <c r="C67" s="25">
        <v>0</v>
      </c>
      <c r="D67" s="4">
        <v>1</v>
      </c>
      <c r="E67" s="4">
        <v>0</v>
      </c>
      <c r="F67" s="4">
        <v>3</v>
      </c>
      <c r="G67" s="4">
        <v>2</v>
      </c>
      <c r="H67" s="4">
        <v>2</v>
      </c>
      <c r="I67" s="4">
        <v>2</v>
      </c>
      <c r="J67" s="4">
        <v>0</v>
      </c>
      <c r="K67" s="4">
        <v>0</v>
      </c>
      <c r="L67" s="4">
        <v>0</v>
      </c>
      <c r="M67" s="4">
        <v>4</v>
      </c>
      <c r="N67" s="4">
        <v>1</v>
      </c>
      <c r="O67" s="4">
        <v>0</v>
      </c>
      <c r="P67" s="4">
        <v>0</v>
      </c>
      <c r="Q67" s="4">
        <v>0</v>
      </c>
      <c r="R67" s="24"/>
      <c r="S67" s="42">
        <f t="shared" ref="S67" si="68">SUM(C67:Q67)</f>
        <v>15</v>
      </c>
      <c r="T67" s="19"/>
      <c r="U67" s="65"/>
      <c r="V67" s="65"/>
      <c r="W67" s="65"/>
    </row>
    <row r="68" spans="1:23" ht="15.6" customHeight="1" x14ac:dyDescent="0.2">
      <c r="A68" s="94" t="s">
        <v>47</v>
      </c>
      <c r="B68" s="36" t="s">
        <v>8</v>
      </c>
      <c r="C68" s="25">
        <f t="shared" ref="C68" si="69">C67</f>
        <v>0</v>
      </c>
      <c r="D68" s="5">
        <f t="shared" ref="D68:Q68" si="70">C68-D66+D67</f>
        <v>1</v>
      </c>
      <c r="E68" s="5">
        <f t="shared" si="70"/>
        <v>1</v>
      </c>
      <c r="F68" s="5">
        <f t="shared" si="70"/>
        <v>3</v>
      </c>
      <c r="G68" s="5">
        <f t="shared" si="70"/>
        <v>5</v>
      </c>
      <c r="H68" s="5">
        <f t="shared" si="70"/>
        <v>7</v>
      </c>
      <c r="I68" s="5">
        <f t="shared" si="70"/>
        <v>7</v>
      </c>
      <c r="J68" s="5">
        <f t="shared" si="70"/>
        <v>5</v>
      </c>
      <c r="K68" s="5">
        <f t="shared" si="70"/>
        <v>5</v>
      </c>
      <c r="L68" s="5">
        <f t="shared" si="70"/>
        <v>0</v>
      </c>
      <c r="M68" s="5">
        <f t="shared" si="70"/>
        <v>4</v>
      </c>
      <c r="N68" s="5">
        <f t="shared" si="70"/>
        <v>4</v>
      </c>
      <c r="O68" s="5">
        <f t="shared" si="70"/>
        <v>1</v>
      </c>
      <c r="P68" s="5">
        <f t="shared" si="70"/>
        <v>1</v>
      </c>
      <c r="Q68" s="5">
        <f t="shared" si="70"/>
        <v>0</v>
      </c>
      <c r="R68" s="43">
        <f t="shared" ref="R68" si="71">Q68-R66</f>
        <v>0</v>
      </c>
      <c r="S68" s="44"/>
      <c r="T68" s="3">
        <f t="shared" ref="T68" si="72">MAX(C68:R68)</f>
        <v>7</v>
      </c>
      <c r="U68" s="65"/>
      <c r="V68" s="65"/>
      <c r="W68" s="65"/>
    </row>
    <row r="69" spans="1:23" ht="15.6" customHeight="1" x14ac:dyDescent="0.2">
      <c r="A69" s="95"/>
      <c r="B69" s="36" t="s">
        <v>9</v>
      </c>
      <c r="C69" s="37"/>
      <c r="D69" s="6"/>
      <c r="E69" s="7">
        <v>12.04</v>
      </c>
      <c r="F69" s="6"/>
      <c r="G69" s="6"/>
      <c r="H69" s="6"/>
      <c r="I69" s="8">
        <v>12.08</v>
      </c>
      <c r="J69" s="6"/>
      <c r="K69" s="6"/>
      <c r="L69" s="8">
        <v>12.14</v>
      </c>
      <c r="M69" s="8">
        <v>12.16</v>
      </c>
      <c r="N69" s="6"/>
      <c r="O69" s="8">
        <v>12.21</v>
      </c>
      <c r="P69" s="6"/>
      <c r="Q69" s="6"/>
      <c r="R69" s="45">
        <v>12.27</v>
      </c>
      <c r="S69" s="46">
        <v>24</v>
      </c>
      <c r="T69" s="19"/>
      <c r="U69" s="65"/>
      <c r="V69" s="65"/>
      <c r="W69" s="65"/>
    </row>
    <row r="70" spans="1:23" ht="15.6" customHeight="1" x14ac:dyDescent="0.2">
      <c r="A70" s="96"/>
      <c r="B70" s="38" t="s">
        <v>10</v>
      </c>
      <c r="C70" s="39">
        <v>12.03</v>
      </c>
      <c r="D70" s="10"/>
      <c r="E70" s="9">
        <f t="shared" ref="E70" si="73">E69</f>
        <v>12.04</v>
      </c>
      <c r="F70" s="10"/>
      <c r="G70" s="10"/>
      <c r="H70" s="10"/>
      <c r="I70" s="9">
        <f t="shared" ref="I70" si="74">I69</f>
        <v>12.08</v>
      </c>
      <c r="J70" s="10"/>
      <c r="K70" s="10"/>
      <c r="L70" s="9">
        <f t="shared" ref="L70:M70" si="75">L69</f>
        <v>12.14</v>
      </c>
      <c r="M70" s="9">
        <f t="shared" si="75"/>
        <v>12.16</v>
      </c>
      <c r="N70" s="10"/>
      <c r="O70" s="9">
        <f t="shared" ref="O70" si="76">O69</f>
        <v>12.21</v>
      </c>
      <c r="P70" s="10"/>
      <c r="Q70" s="10"/>
      <c r="R70" s="47"/>
      <c r="S70" s="44"/>
      <c r="T70" s="20"/>
      <c r="U70" s="65"/>
      <c r="V70" s="65"/>
      <c r="W70" s="65"/>
    </row>
    <row r="71" spans="1:23" ht="15.6" customHeight="1" thickBot="1" x14ac:dyDescent="0.25">
      <c r="A71" s="67">
        <v>219</v>
      </c>
      <c r="B71" s="67" t="s">
        <v>11</v>
      </c>
      <c r="C71" s="74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9"/>
      <c r="S71" s="70"/>
      <c r="T71" s="3"/>
      <c r="U71" s="65"/>
      <c r="V71" s="65"/>
      <c r="W71" s="65"/>
    </row>
    <row r="72" spans="1:23" ht="15.6" customHeight="1" x14ac:dyDescent="0.2">
      <c r="A72" s="73"/>
      <c r="B72" s="33" t="s">
        <v>5</v>
      </c>
      <c r="C72" s="34"/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2</v>
      </c>
      <c r="L72" s="31">
        <v>4</v>
      </c>
      <c r="M72" s="31">
        <v>0</v>
      </c>
      <c r="N72" s="31">
        <v>2</v>
      </c>
      <c r="O72" s="31">
        <v>6</v>
      </c>
      <c r="P72" s="31">
        <v>5</v>
      </c>
      <c r="Q72" s="31">
        <v>2</v>
      </c>
      <c r="R72" s="40">
        <v>0</v>
      </c>
      <c r="S72" s="41" t="s">
        <v>6</v>
      </c>
      <c r="T72" s="61"/>
      <c r="U72" s="65"/>
      <c r="V72" s="65"/>
      <c r="W72" s="65"/>
    </row>
    <row r="73" spans="1:23" ht="15.6" customHeight="1" x14ac:dyDescent="0.2">
      <c r="A73" s="35">
        <v>12.33</v>
      </c>
      <c r="B73" s="36" t="s">
        <v>7</v>
      </c>
      <c r="C73" s="25">
        <v>0</v>
      </c>
      <c r="D73" s="4">
        <v>0</v>
      </c>
      <c r="E73" s="4">
        <v>0</v>
      </c>
      <c r="F73" s="4">
        <v>1</v>
      </c>
      <c r="G73" s="4">
        <v>3</v>
      </c>
      <c r="H73" s="4">
        <v>2</v>
      </c>
      <c r="I73" s="4">
        <v>0</v>
      </c>
      <c r="J73" s="4">
        <v>6</v>
      </c>
      <c r="K73" s="4">
        <v>0</v>
      </c>
      <c r="L73" s="4">
        <v>3</v>
      </c>
      <c r="M73" s="4">
        <v>5</v>
      </c>
      <c r="N73" s="4">
        <v>1</v>
      </c>
      <c r="O73" s="4">
        <v>0</v>
      </c>
      <c r="P73" s="4">
        <v>0</v>
      </c>
      <c r="Q73" s="4">
        <v>0</v>
      </c>
      <c r="R73" s="24"/>
      <c r="S73" s="42">
        <f t="shared" ref="S73" si="77">SUM(C73:Q73)</f>
        <v>21</v>
      </c>
      <c r="T73" s="19"/>
      <c r="U73" s="65"/>
      <c r="V73" s="65"/>
      <c r="W73" s="65"/>
    </row>
    <row r="74" spans="1:23" ht="15.6" customHeight="1" x14ac:dyDescent="0.2">
      <c r="A74" s="94" t="s">
        <v>47</v>
      </c>
      <c r="B74" s="36" t="s">
        <v>8</v>
      </c>
      <c r="C74" s="25">
        <f t="shared" ref="C74" si="78">C73</f>
        <v>0</v>
      </c>
      <c r="D74" s="5">
        <f t="shared" ref="D74:Q74" si="79">C74-D72+D73</f>
        <v>0</v>
      </c>
      <c r="E74" s="5">
        <f t="shared" si="79"/>
        <v>0</v>
      </c>
      <c r="F74" s="5">
        <f t="shared" si="79"/>
        <v>1</v>
      </c>
      <c r="G74" s="5">
        <f t="shared" si="79"/>
        <v>4</v>
      </c>
      <c r="H74" s="5">
        <f t="shared" si="79"/>
        <v>6</v>
      </c>
      <c r="I74" s="5">
        <f t="shared" si="79"/>
        <v>6</v>
      </c>
      <c r="J74" s="5">
        <f t="shared" si="79"/>
        <v>12</v>
      </c>
      <c r="K74" s="5">
        <f t="shared" si="79"/>
        <v>10</v>
      </c>
      <c r="L74" s="5">
        <f t="shared" si="79"/>
        <v>9</v>
      </c>
      <c r="M74" s="5">
        <f t="shared" si="79"/>
        <v>14</v>
      </c>
      <c r="N74" s="5">
        <f t="shared" si="79"/>
        <v>13</v>
      </c>
      <c r="O74" s="5">
        <f t="shared" si="79"/>
        <v>7</v>
      </c>
      <c r="P74" s="5">
        <f t="shared" si="79"/>
        <v>2</v>
      </c>
      <c r="Q74" s="5">
        <f t="shared" si="79"/>
        <v>0</v>
      </c>
      <c r="R74" s="43">
        <f t="shared" ref="R74" si="80">Q74-R72</f>
        <v>0</v>
      </c>
      <c r="S74" s="44"/>
      <c r="T74" s="3">
        <f t="shared" ref="T74" si="81">MAX(C74:R74)</f>
        <v>14</v>
      </c>
      <c r="U74" s="65"/>
      <c r="V74" s="65"/>
      <c r="W74" s="65"/>
    </row>
    <row r="75" spans="1:23" ht="15.6" customHeight="1" x14ac:dyDescent="0.2">
      <c r="A75" s="95"/>
      <c r="B75" s="36" t="s">
        <v>9</v>
      </c>
      <c r="C75" s="37"/>
      <c r="D75" s="6"/>
      <c r="E75" s="7">
        <v>12.36</v>
      </c>
      <c r="F75" s="6"/>
      <c r="G75" s="6"/>
      <c r="H75" s="6"/>
      <c r="I75" s="8">
        <v>12.4</v>
      </c>
      <c r="J75" s="6"/>
      <c r="K75" s="6"/>
      <c r="L75" s="8">
        <v>12.45</v>
      </c>
      <c r="M75" s="8">
        <v>12.46</v>
      </c>
      <c r="N75" s="6"/>
      <c r="O75" s="8">
        <v>12.52</v>
      </c>
      <c r="P75" s="6"/>
      <c r="Q75" s="6"/>
      <c r="R75" s="45">
        <v>12.57</v>
      </c>
      <c r="S75" s="46">
        <v>24</v>
      </c>
      <c r="T75" s="19"/>
      <c r="U75" s="65"/>
      <c r="V75" s="65"/>
      <c r="W75" s="65"/>
    </row>
    <row r="76" spans="1:23" ht="15.6" customHeight="1" x14ac:dyDescent="0.2">
      <c r="A76" s="96"/>
      <c r="B76" s="38" t="s">
        <v>10</v>
      </c>
      <c r="C76" s="39">
        <v>12.33</v>
      </c>
      <c r="D76" s="10"/>
      <c r="E76" s="9">
        <f t="shared" ref="E76" si="82">E75</f>
        <v>12.36</v>
      </c>
      <c r="F76" s="10"/>
      <c r="G76" s="10"/>
      <c r="H76" s="10"/>
      <c r="I76" s="9">
        <f t="shared" ref="I76" si="83">I75</f>
        <v>12.4</v>
      </c>
      <c r="J76" s="10"/>
      <c r="K76" s="10"/>
      <c r="L76" s="9">
        <v>12.46</v>
      </c>
      <c r="M76" s="9">
        <v>12.47</v>
      </c>
      <c r="N76" s="10"/>
      <c r="O76" s="9">
        <f t="shared" ref="O76" si="84">O75</f>
        <v>12.52</v>
      </c>
      <c r="P76" s="10"/>
      <c r="Q76" s="10"/>
      <c r="R76" s="47"/>
      <c r="S76" s="44"/>
      <c r="T76" s="20"/>
      <c r="U76" s="65"/>
      <c r="V76" s="65"/>
      <c r="W76" s="65"/>
    </row>
    <row r="77" spans="1:23" ht="15.6" customHeight="1" thickBot="1" x14ac:dyDescent="0.25">
      <c r="A77" s="67">
        <v>213</v>
      </c>
      <c r="B77" s="67" t="s">
        <v>11</v>
      </c>
      <c r="C77" s="74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9"/>
      <c r="S77" s="70"/>
      <c r="T77" s="3"/>
      <c r="U77" s="65"/>
      <c r="V77" s="65"/>
      <c r="W77" s="65"/>
    </row>
    <row r="78" spans="1:23" ht="15.6" customHeight="1" x14ac:dyDescent="0.2">
      <c r="A78" s="73"/>
      <c r="B78" s="33" t="s">
        <v>5</v>
      </c>
      <c r="C78" s="34"/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3</v>
      </c>
      <c r="L78" s="31">
        <v>5</v>
      </c>
      <c r="M78" s="31">
        <v>1</v>
      </c>
      <c r="N78" s="31">
        <v>0</v>
      </c>
      <c r="O78" s="31">
        <v>1</v>
      </c>
      <c r="P78" s="31">
        <v>7</v>
      </c>
      <c r="Q78" s="31">
        <v>1</v>
      </c>
      <c r="R78" s="40">
        <v>0</v>
      </c>
      <c r="S78" s="41" t="s">
        <v>6</v>
      </c>
      <c r="T78" s="61"/>
      <c r="U78" s="65"/>
      <c r="V78" s="65"/>
      <c r="W78" s="65"/>
    </row>
    <row r="79" spans="1:23" ht="15.6" customHeight="1" x14ac:dyDescent="0.2">
      <c r="A79" s="35">
        <v>13.03</v>
      </c>
      <c r="B79" s="36" t="s">
        <v>7</v>
      </c>
      <c r="C79" s="25">
        <v>0</v>
      </c>
      <c r="D79" s="4">
        <v>1</v>
      </c>
      <c r="E79" s="4">
        <v>3</v>
      </c>
      <c r="F79" s="4">
        <v>0</v>
      </c>
      <c r="G79" s="4">
        <v>0</v>
      </c>
      <c r="H79" s="4">
        <v>0</v>
      </c>
      <c r="I79" s="4">
        <v>0</v>
      </c>
      <c r="J79" s="4">
        <v>4</v>
      </c>
      <c r="K79" s="4">
        <v>0</v>
      </c>
      <c r="L79" s="4">
        <v>7</v>
      </c>
      <c r="M79" s="4">
        <v>3</v>
      </c>
      <c r="N79" s="4">
        <v>0</v>
      </c>
      <c r="O79" s="4">
        <v>0</v>
      </c>
      <c r="P79" s="4">
        <v>0</v>
      </c>
      <c r="Q79" s="4">
        <v>0</v>
      </c>
      <c r="R79" s="24"/>
      <c r="S79" s="42">
        <f t="shared" ref="S79" si="85">SUM(C79:Q79)</f>
        <v>18</v>
      </c>
      <c r="T79" s="19"/>
      <c r="U79" s="65"/>
      <c r="V79" s="65"/>
      <c r="W79" s="65"/>
    </row>
    <row r="80" spans="1:23" ht="15.6" customHeight="1" x14ac:dyDescent="0.2">
      <c r="A80" s="94" t="s">
        <v>47</v>
      </c>
      <c r="B80" s="36" t="s">
        <v>8</v>
      </c>
      <c r="C80" s="25">
        <f t="shared" ref="C80" si="86">C79</f>
        <v>0</v>
      </c>
      <c r="D80" s="5">
        <f t="shared" ref="D80:Q80" si="87">C80-D78+D79</f>
        <v>1</v>
      </c>
      <c r="E80" s="5">
        <f t="shared" si="87"/>
        <v>4</v>
      </c>
      <c r="F80" s="5">
        <f t="shared" si="87"/>
        <v>4</v>
      </c>
      <c r="G80" s="5">
        <f t="shared" si="87"/>
        <v>4</v>
      </c>
      <c r="H80" s="5">
        <f t="shared" si="87"/>
        <v>4</v>
      </c>
      <c r="I80" s="5">
        <f t="shared" si="87"/>
        <v>4</v>
      </c>
      <c r="J80" s="5">
        <f t="shared" si="87"/>
        <v>8</v>
      </c>
      <c r="K80" s="5">
        <f t="shared" si="87"/>
        <v>5</v>
      </c>
      <c r="L80" s="5">
        <f t="shared" si="87"/>
        <v>7</v>
      </c>
      <c r="M80" s="5">
        <f t="shared" si="87"/>
        <v>9</v>
      </c>
      <c r="N80" s="5">
        <f t="shared" si="87"/>
        <v>9</v>
      </c>
      <c r="O80" s="5">
        <f t="shared" si="87"/>
        <v>8</v>
      </c>
      <c r="P80" s="5">
        <f t="shared" si="87"/>
        <v>1</v>
      </c>
      <c r="Q80" s="5">
        <f t="shared" si="87"/>
        <v>0</v>
      </c>
      <c r="R80" s="43">
        <f t="shared" ref="R80" si="88">Q80-R78</f>
        <v>0</v>
      </c>
      <c r="S80" s="44"/>
      <c r="T80" s="3">
        <f t="shared" ref="T80" si="89">MAX(C80:R80)</f>
        <v>9</v>
      </c>
      <c r="U80" s="65"/>
      <c r="V80" s="65"/>
      <c r="W80" s="65"/>
    </row>
    <row r="81" spans="1:23" ht="15.6" customHeight="1" x14ac:dyDescent="0.2">
      <c r="A81" s="95"/>
      <c r="B81" s="36" t="s">
        <v>9</v>
      </c>
      <c r="C81" s="37"/>
      <c r="D81" s="6"/>
      <c r="E81" s="7">
        <v>13.05</v>
      </c>
      <c r="F81" s="6"/>
      <c r="G81" s="6"/>
      <c r="H81" s="6"/>
      <c r="I81" s="8">
        <v>13.09</v>
      </c>
      <c r="J81" s="6"/>
      <c r="K81" s="6"/>
      <c r="L81" s="8">
        <v>13.14</v>
      </c>
      <c r="M81" s="8">
        <v>13.17</v>
      </c>
      <c r="N81" s="6"/>
      <c r="O81" s="8">
        <v>13.22</v>
      </c>
      <c r="P81" s="6"/>
      <c r="Q81" s="6"/>
      <c r="R81" s="45">
        <v>13.27</v>
      </c>
      <c r="S81" s="46">
        <v>24</v>
      </c>
      <c r="T81" s="19"/>
      <c r="U81" s="65"/>
      <c r="V81" s="65"/>
      <c r="W81" s="65"/>
    </row>
    <row r="82" spans="1:23" ht="15.6" customHeight="1" x14ac:dyDescent="0.2">
      <c r="A82" s="96"/>
      <c r="B82" s="38" t="s">
        <v>10</v>
      </c>
      <c r="C82" s="39">
        <v>13.03</v>
      </c>
      <c r="D82" s="10"/>
      <c r="E82" s="9">
        <f t="shared" ref="E82" si="90">E81</f>
        <v>13.05</v>
      </c>
      <c r="F82" s="10"/>
      <c r="G82" s="10"/>
      <c r="H82" s="10"/>
      <c r="I82" s="9">
        <f t="shared" ref="I82" si="91">I81</f>
        <v>13.09</v>
      </c>
      <c r="J82" s="10"/>
      <c r="K82" s="10"/>
      <c r="L82" s="9">
        <v>13.15</v>
      </c>
      <c r="M82" s="9">
        <f t="shared" ref="M82" si="92">M81</f>
        <v>13.17</v>
      </c>
      <c r="N82" s="10"/>
      <c r="O82" s="9">
        <f t="shared" ref="O82" si="93">O81</f>
        <v>13.22</v>
      </c>
      <c r="P82" s="10"/>
      <c r="Q82" s="10"/>
      <c r="R82" s="47"/>
      <c r="S82" s="44"/>
      <c r="T82" s="20"/>
      <c r="U82" s="65"/>
      <c r="V82" s="65"/>
      <c r="W82" s="65"/>
    </row>
    <row r="83" spans="1:23" ht="15.6" customHeight="1" thickBot="1" x14ac:dyDescent="0.25">
      <c r="A83" s="67">
        <v>219</v>
      </c>
      <c r="B83" s="67" t="s">
        <v>11</v>
      </c>
      <c r="C83" s="74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9"/>
      <c r="S83" s="70"/>
      <c r="T83" s="3"/>
      <c r="U83" s="65"/>
      <c r="V83" s="65"/>
      <c r="W83" s="65"/>
    </row>
    <row r="84" spans="1:23" ht="15.6" customHeight="1" x14ac:dyDescent="0.2">
      <c r="A84" s="73"/>
      <c r="B84" s="33" t="s">
        <v>5</v>
      </c>
      <c r="C84" s="34"/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1</v>
      </c>
      <c r="L84" s="31">
        <v>4</v>
      </c>
      <c r="M84" s="31">
        <v>0</v>
      </c>
      <c r="N84" s="31">
        <v>0</v>
      </c>
      <c r="O84" s="31">
        <v>1</v>
      </c>
      <c r="P84" s="31">
        <v>9</v>
      </c>
      <c r="Q84" s="31">
        <v>3</v>
      </c>
      <c r="R84" s="40">
        <v>0</v>
      </c>
      <c r="S84" s="41" t="s">
        <v>6</v>
      </c>
      <c r="T84" s="61"/>
      <c r="U84" s="65"/>
      <c r="V84" s="65"/>
      <c r="W84" s="65"/>
    </row>
    <row r="85" spans="1:23" ht="15.6" customHeight="1" x14ac:dyDescent="0.2">
      <c r="A85" s="35">
        <v>13.33</v>
      </c>
      <c r="B85" s="36" t="s">
        <v>7</v>
      </c>
      <c r="C85" s="25">
        <v>0</v>
      </c>
      <c r="D85" s="4">
        <v>2</v>
      </c>
      <c r="E85" s="4">
        <v>1</v>
      </c>
      <c r="F85" s="4">
        <v>2</v>
      </c>
      <c r="G85" s="4">
        <v>0</v>
      </c>
      <c r="H85" s="4">
        <v>2</v>
      </c>
      <c r="I85" s="4">
        <v>1</v>
      </c>
      <c r="J85" s="4">
        <v>0</v>
      </c>
      <c r="K85" s="4">
        <v>2</v>
      </c>
      <c r="L85" s="4">
        <v>7</v>
      </c>
      <c r="M85" s="4">
        <v>2</v>
      </c>
      <c r="N85" s="4">
        <v>0</v>
      </c>
      <c r="O85" s="4">
        <v>1</v>
      </c>
      <c r="P85" s="4">
        <v>0</v>
      </c>
      <c r="Q85" s="4">
        <v>0</v>
      </c>
      <c r="R85" s="24"/>
      <c r="S85" s="42">
        <f t="shared" ref="S85" si="94">SUM(C85:Q85)</f>
        <v>20</v>
      </c>
      <c r="T85" s="19"/>
      <c r="U85" s="65"/>
      <c r="V85" s="65"/>
      <c r="W85" s="65"/>
    </row>
    <row r="86" spans="1:23" ht="15.6" customHeight="1" x14ac:dyDescent="0.2">
      <c r="A86" s="94" t="s">
        <v>47</v>
      </c>
      <c r="B86" s="36" t="s">
        <v>8</v>
      </c>
      <c r="C86" s="25">
        <f t="shared" ref="C86" si="95">C85</f>
        <v>0</v>
      </c>
      <c r="D86" s="5">
        <f t="shared" ref="D86:Q86" si="96">C86-D84+D85</f>
        <v>2</v>
      </c>
      <c r="E86" s="5">
        <f t="shared" si="96"/>
        <v>3</v>
      </c>
      <c r="F86" s="5">
        <f t="shared" si="96"/>
        <v>5</v>
      </c>
      <c r="G86" s="5">
        <f t="shared" si="96"/>
        <v>5</v>
      </c>
      <c r="H86" s="5">
        <f t="shared" si="96"/>
        <v>7</v>
      </c>
      <c r="I86" s="5">
        <f t="shared" si="96"/>
        <v>8</v>
      </c>
      <c r="J86" s="5">
        <f t="shared" si="96"/>
        <v>6</v>
      </c>
      <c r="K86" s="5">
        <f t="shared" si="96"/>
        <v>7</v>
      </c>
      <c r="L86" s="5">
        <f t="shared" si="96"/>
        <v>10</v>
      </c>
      <c r="M86" s="5">
        <f t="shared" si="96"/>
        <v>12</v>
      </c>
      <c r="N86" s="5">
        <f t="shared" si="96"/>
        <v>12</v>
      </c>
      <c r="O86" s="5">
        <f t="shared" si="96"/>
        <v>12</v>
      </c>
      <c r="P86" s="5">
        <f t="shared" si="96"/>
        <v>3</v>
      </c>
      <c r="Q86" s="5">
        <f t="shared" si="96"/>
        <v>0</v>
      </c>
      <c r="R86" s="43">
        <f t="shared" ref="R86" si="97">Q86-R84</f>
        <v>0</v>
      </c>
      <c r="S86" s="44"/>
      <c r="T86" s="3">
        <f t="shared" ref="T86" si="98">MAX(C86:R86)</f>
        <v>12</v>
      </c>
      <c r="U86" s="65"/>
      <c r="V86" s="65"/>
      <c r="W86" s="65"/>
    </row>
    <row r="87" spans="1:23" ht="15.6" customHeight="1" x14ac:dyDescent="0.2">
      <c r="A87" s="95"/>
      <c r="B87" s="36" t="s">
        <v>9</v>
      </c>
      <c r="C87" s="37"/>
      <c r="D87" s="6"/>
      <c r="E87" s="7">
        <v>13.36</v>
      </c>
      <c r="F87" s="6"/>
      <c r="G87" s="6"/>
      <c r="H87" s="6"/>
      <c r="I87" s="8">
        <v>13.4</v>
      </c>
      <c r="J87" s="6"/>
      <c r="K87" s="6"/>
      <c r="L87" s="8">
        <v>13.45</v>
      </c>
      <c r="M87" s="8">
        <v>13.48</v>
      </c>
      <c r="N87" s="6"/>
      <c r="O87" s="8">
        <v>13.5</v>
      </c>
      <c r="P87" s="6"/>
      <c r="Q87" s="6"/>
      <c r="R87" s="45">
        <v>13.57</v>
      </c>
      <c r="S87" s="46">
        <v>24</v>
      </c>
      <c r="T87" s="19"/>
      <c r="U87" s="65"/>
      <c r="V87" s="65"/>
      <c r="W87" s="65"/>
    </row>
    <row r="88" spans="1:23" ht="15.6" customHeight="1" x14ac:dyDescent="0.2">
      <c r="A88" s="96"/>
      <c r="B88" s="38" t="s">
        <v>10</v>
      </c>
      <c r="C88" s="39">
        <v>13.33</v>
      </c>
      <c r="D88" s="10"/>
      <c r="E88" s="9">
        <f t="shared" ref="E88" si="99">E87</f>
        <v>13.36</v>
      </c>
      <c r="F88" s="10"/>
      <c r="G88" s="10"/>
      <c r="H88" s="10"/>
      <c r="I88" s="9">
        <f t="shared" ref="I88" si="100">I87</f>
        <v>13.4</v>
      </c>
      <c r="J88" s="10"/>
      <c r="K88" s="10"/>
      <c r="L88" s="9">
        <f t="shared" ref="L88:M88" si="101">L87</f>
        <v>13.45</v>
      </c>
      <c r="M88" s="9">
        <f t="shared" si="101"/>
        <v>13.48</v>
      </c>
      <c r="N88" s="10"/>
      <c r="O88" s="9">
        <v>13.51</v>
      </c>
      <c r="P88" s="10"/>
      <c r="Q88" s="10"/>
      <c r="R88" s="47"/>
      <c r="S88" s="44"/>
      <c r="T88" s="20"/>
      <c r="U88" s="65"/>
      <c r="V88" s="65"/>
      <c r="W88" s="65"/>
    </row>
    <row r="89" spans="1:23" ht="15.6" customHeight="1" thickBot="1" x14ac:dyDescent="0.25">
      <c r="A89" s="67">
        <v>213</v>
      </c>
      <c r="B89" s="67" t="s">
        <v>11</v>
      </c>
      <c r="C89" s="74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9"/>
      <c r="S89" s="70"/>
      <c r="T89" s="3"/>
      <c r="U89" s="65"/>
      <c r="V89" s="65"/>
      <c r="W89" s="65"/>
    </row>
    <row r="90" spans="1:23" ht="15.6" customHeight="1" x14ac:dyDescent="0.2">
      <c r="A90" s="73"/>
      <c r="B90" s="33" t="s">
        <v>5</v>
      </c>
      <c r="C90" s="34"/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1</v>
      </c>
      <c r="L90" s="31">
        <v>6</v>
      </c>
      <c r="M90" s="31">
        <v>1</v>
      </c>
      <c r="N90" s="31">
        <v>0</v>
      </c>
      <c r="O90" s="31">
        <v>2</v>
      </c>
      <c r="P90" s="31">
        <v>6</v>
      </c>
      <c r="Q90" s="31">
        <v>0</v>
      </c>
      <c r="R90" s="40">
        <v>1</v>
      </c>
      <c r="S90" s="41" t="s">
        <v>6</v>
      </c>
      <c r="T90" s="61"/>
      <c r="U90" s="65"/>
      <c r="V90" s="65"/>
      <c r="W90" s="65"/>
    </row>
    <row r="91" spans="1:23" ht="15.6" customHeight="1" x14ac:dyDescent="0.2">
      <c r="A91" s="35">
        <v>14</v>
      </c>
      <c r="B91" s="36" t="s">
        <v>7</v>
      </c>
      <c r="C91" s="25">
        <v>3</v>
      </c>
      <c r="D91" s="4">
        <v>0</v>
      </c>
      <c r="E91" s="4">
        <v>0</v>
      </c>
      <c r="F91" s="4">
        <v>0</v>
      </c>
      <c r="G91" s="4">
        <v>1</v>
      </c>
      <c r="H91" s="4">
        <v>1</v>
      </c>
      <c r="I91" s="4">
        <v>0</v>
      </c>
      <c r="J91" s="4">
        <v>4</v>
      </c>
      <c r="K91" s="4">
        <v>3</v>
      </c>
      <c r="L91" s="4">
        <v>1</v>
      </c>
      <c r="M91" s="4">
        <v>4</v>
      </c>
      <c r="N91" s="4">
        <v>0</v>
      </c>
      <c r="O91" s="4">
        <v>0</v>
      </c>
      <c r="P91" s="4">
        <v>0</v>
      </c>
      <c r="Q91" s="4">
        <v>0</v>
      </c>
      <c r="R91" s="24"/>
      <c r="S91" s="42">
        <f>SUM(C91:Q91)</f>
        <v>17</v>
      </c>
      <c r="T91" s="19"/>
      <c r="U91" s="65"/>
      <c r="V91" s="65"/>
      <c r="W91" s="65"/>
    </row>
    <row r="92" spans="1:23" ht="15.6" customHeight="1" x14ac:dyDescent="0.2">
      <c r="A92" s="94" t="s">
        <v>47</v>
      </c>
      <c r="B92" s="36" t="s">
        <v>8</v>
      </c>
      <c r="C92" s="25">
        <f>C91</f>
        <v>3</v>
      </c>
      <c r="D92" s="5">
        <f t="shared" ref="D92" si="102">C92-D90+D91</f>
        <v>3</v>
      </c>
      <c r="E92" s="5">
        <f>D92-E90+E91</f>
        <v>3</v>
      </c>
      <c r="F92" s="5">
        <f t="shared" ref="F92:Q92" si="103">E92-F90+F91</f>
        <v>3</v>
      </c>
      <c r="G92" s="5">
        <f t="shared" si="103"/>
        <v>4</v>
      </c>
      <c r="H92" s="5">
        <f t="shared" si="103"/>
        <v>5</v>
      </c>
      <c r="I92" s="5">
        <f t="shared" si="103"/>
        <v>5</v>
      </c>
      <c r="J92" s="5">
        <f t="shared" si="103"/>
        <v>9</v>
      </c>
      <c r="K92" s="5">
        <f t="shared" si="103"/>
        <v>11</v>
      </c>
      <c r="L92" s="5">
        <f t="shared" si="103"/>
        <v>6</v>
      </c>
      <c r="M92" s="5">
        <f t="shared" si="103"/>
        <v>9</v>
      </c>
      <c r="N92" s="5">
        <f t="shared" si="103"/>
        <v>9</v>
      </c>
      <c r="O92" s="5">
        <f t="shared" si="103"/>
        <v>7</v>
      </c>
      <c r="P92" s="5">
        <f t="shared" si="103"/>
        <v>1</v>
      </c>
      <c r="Q92" s="5">
        <f t="shared" si="103"/>
        <v>1</v>
      </c>
      <c r="R92" s="43">
        <f>Q92-R90</f>
        <v>0</v>
      </c>
      <c r="S92" s="44"/>
      <c r="T92" s="3">
        <f>MAX(C92:R92)</f>
        <v>11</v>
      </c>
      <c r="U92" s="65"/>
      <c r="V92" s="65"/>
      <c r="W92" s="65"/>
    </row>
    <row r="93" spans="1:23" ht="15.6" customHeight="1" x14ac:dyDescent="0.2">
      <c r="A93" s="95"/>
      <c r="B93" s="36" t="s">
        <v>9</v>
      </c>
      <c r="C93" s="37"/>
      <c r="D93" s="6"/>
      <c r="E93" s="7">
        <v>14.02</v>
      </c>
      <c r="F93" s="6"/>
      <c r="G93" s="6"/>
      <c r="H93" s="6"/>
      <c r="I93" s="8">
        <v>14.06</v>
      </c>
      <c r="J93" s="6"/>
      <c r="K93" s="6"/>
      <c r="L93" s="8">
        <v>14.1</v>
      </c>
      <c r="M93" s="8">
        <v>14.13</v>
      </c>
      <c r="N93" s="6"/>
      <c r="O93" s="8">
        <v>14.18</v>
      </c>
      <c r="P93" s="6"/>
      <c r="Q93" s="6"/>
      <c r="R93" s="45">
        <v>14.25</v>
      </c>
      <c r="S93" s="46">
        <v>24</v>
      </c>
      <c r="T93" s="19"/>
      <c r="U93" s="65"/>
      <c r="V93" s="65"/>
      <c r="W93" s="65"/>
    </row>
    <row r="94" spans="1:23" ht="15.6" customHeight="1" x14ac:dyDescent="0.2">
      <c r="A94" s="96"/>
      <c r="B94" s="38" t="s">
        <v>10</v>
      </c>
      <c r="C94" s="39">
        <v>14.01</v>
      </c>
      <c r="D94" s="10"/>
      <c r="E94" s="9">
        <v>14.03</v>
      </c>
      <c r="F94" s="10"/>
      <c r="G94" s="10"/>
      <c r="H94" s="10"/>
      <c r="I94" s="9">
        <v>14.07</v>
      </c>
      <c r="J94" s="10"/>
      <c r="K94" s="10"/>
      <c r="L94" s="9">
        <v>14.11</v>
      </c>
      <c r="M94" s="9">
        <v>14.14</v>
      </c>
      <c r="N94" s="10"/>
      <c r="O94" s="9">
        <v>14.19</v>
      </c>
      <c r="P94" s="10"/>
      <c r="Q94" s="10"/>
      <c r="R94" s="47"/>
      <c r="S94" s="44"/>
      <c r="T94" s="20"/>
      <c r="U94" s="65"/>
      <c r="V94" s="65"/>
      <c r="W94" s="65"/>
    </row>
    <row r="95" spans="1:23" ht="15.6" customHeight="1" thickBot="1" x14ac:dyDescent="0.25">
      <c r="A95" s="67">
        <v>206</v>
      </c>
      <c r="B95" s="67" t="s">
        <v>11</v>
      </c>
      <c r="C95" s="74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9"/>
      <c r="S95" s="70"/>
      <c r="T95" s="3"/>
      <c r="U95" s="65"/>
      <c r="V95" s="65"/>
      <c r="W95" s="65"/>
    </row>
    <row r="96" spans="1:23" ht="15.6" customHeight="1" x14ac:dyDescent="0.2">
      <c r="A96" s="73"/>
      <c r="B96" s="33" t="s">
        <v>5</v>
      </c>
      <c r="C96" s="34"/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2</v>
      </c>
      <c r="K96" s="31">
        <v>1</v>
      </c>
      <c r="L96" s="31">
        <v>6</v>
      </c>
      <c r="M96" s="31">
        <v>0</v>
      </c>
      <c r="N96" s="31">
        <v>3</v>
      </c>
      <c r="O96" s="31">
        <v>0</v>
      </c>
      <c r="P96" s="31">
        <v>6</v>
      </c>
      <c r="Q96" s="31">
        <v>2</v>
      </c>
      <c r="R96" s="40">
        <v>0</v>
      </c>
      <c r="S96" s="41" t="s">
        <v>6</v>
      </c>
      <c r="T96" s="61"/>
      <c r="U96" s="65"/>
      <c r="V96" s="65"/>
      <c r="W96" s="65"/>
    </row>
    <row r="97" spans="1:23" ht="15.6" customHeight="1" x14ac:dyDescent="0.2">
      <c r="A97" s="35">
        <v>14.33</v>
      </c>
      <c r="B97" s="36" t="s">
        <v>7</v>
      </c>
      <c r="C97" s="25">
        <v>0</v>
      </c>
      <c r="D97" s="4">
        <v>0</v>
      </c>
      <c r="E97" s="4">
        <v>0</v>
      </c>
      <c r="F97" s="4">
        <v>2</v>
      </c>
      <c r="G97" s="4">
        <v>3</v>
      </c>
      <c r="H97" s="4">
        <v>2</v>
      </c>
      <c r="I97" s="4">
        <v>2</v>
      </c>
      <c r="J97" s="4">
        <v>0</v>
      </c>
      <c r="K97" s="4">
        <v>3</v>
      </c>
      <c r="L97" s="4">
        <v>3</v>
      </c>
      <c r="M97" s="4">
        <v>5</v>
      </c>
      <c r="N97" s="4">
        <v>0</v>
      </c>
      <c r="O97" s="4">
        <v>0</v>
      </c>
      <c r="P97" s="4">
        <v>0</v>
      </c>
      <c r="Q97" s="4">
        <v>0</v>
      </c>
      <c r="R97" s="24"/>
      <c r="S97" s="42">
        <f t="shared" ref="S97" si="104">SUM(C97:Q97)</f>
        <v>20</v>
      </c>
      <c r="T97" s="19"/>
      <c r="U97" s="65"/>
      <c r="V97" s="65"/>
      <c r="W97" s="65"/>
    </row>
    <row r="98" spans="1:23" ht="15.6" customHeight="1" x14ac:dyDescent="0.2">
      <c r="A98" s="94" t="s">
        <v>47</v>
      </c>
      <c r="B98" s="36" t="s">
        <v>8</v>
      </c>
      <c r="C98" s="25">
        <f t="shared" ref="C98" si="105">C97</f>
        <v>0</v>
      </c>
      <c r="D98" s="5">
        <f t="shared" ref="D98:Q98" si="106">C98-D96+D97</f>
        <v>0</v>
      </c>
      <c r="E98" s="5">
        <f t="shared" si="106"/>
        <v>0</v>
      </c>
      <c r="F98" s="5">
        <f t="shared" si="106"/>
        <v>2</v>
      </c>
      <c r="G98" s="5">
        <f t="shared" si="106"/>
        <v>5</v>
      </c>
      <c r="H98" s="5">
        <f t="shared" si="106"/>
        <v>7</v>
      </c>
      <c r="I98" s="5">
        <f t="shared" si="106"/>
        <v>9</v>
      </c>
      <c r="J98" s="5">
        <f t="shared" si="106"/>
        <v>7</v>
      </c>
      <c r="K98" s="5">
        <f t="shared" si="106"/>
        <v>9</v>
      </c>
      <c r="L98" s="5">
        <f t="shared" si="106"/>
        <v>6</v>
      </c>
      <c r="M98" s="5">
        <f t="shared" si="106"/>
        <v>11</v>
      </c>
      <c r="N98" s="5">
        <f t="shared" si="106"/>
        <v>8</v>
      </c>
      <c r="O98" s="5">
        <f t="shared" si="106"/>
        <v>8</v>
      </c>
      <c r="P98" s="5">
        <f t="shared" si="106"/>
        <v>2</v>
      </c>
      <c r="Q98" s="5">
        <f t="shared" si="106"/>
        <v>0</v>
      </c>
      <c r="R98" s="43">
        <f t="shared" ref="R98" si="107">Q98-R96</f>
        <v>0</v>
      </c>
      <c r="S98" s="44"/>
      <c r="T98" s="3">
        <f t="shared" ref="T98" si="108">MAX(C98:R98)</f>
        <v>11</v>
      </c>
      <c r="U98" s="65"/>
      <c r="V98" s="65"/>
      <c r="W98" s="65"/>
    </row>
    <row r="99" spans="1:23" ht="15.6" customHeight="1" x14ac:dyDescent="0.2">
      <c r="A99" s="95"/>
      <c r="B99" s="36" t="s">
        <v>9</v>
      </c>
      <c r="C99" s="37"/>
      <c r="D99" s="6"/>
      <c r="E99" s="7">
        <v>14.34</v>
      </c>
      <c r="F99" s="6"/>
      <c r="G99" s="6"/>
      <c r="H99" s="6"/>
      <c r="I99" s="8">
        <v>14.38</v>
      </c>
      <c r="J99" s="6"/>
      <c r="K99" s="6"/>
      <c r="L99" s="8">
        <v>14.44</v>
      </c>
      <c r="M99" s="8">
        <v>14.47</v>
      </c>
      <c r="N99" s="6"/>
      <c r="O99" s="8">
        <v>14.51</v>
      </c>
      <c r="P99" s="6"/>
      <c r="Q99" s="6"/>
      <c r="R99" s="45">
        <v>14.57</v>
      </c>
      <c r="S99" s="46">
        <v>24</v>
      </c>
      <c r="T99" s="19"/>
      <c r="U99" s="65"/>
      <c r="V99" s="65"/>
      <c r="W99" s="65"/>
    </row>
    <row r="100" spans="1:23" ht="15.6" customHeight="1" x14ac:dyDescent="0.2">
      <c r="A100" s="96"/>
      <c r="B100" s="38" t="s">
        <v>10</v>
      </c>
      <c r="C100" s="39">
        <v>14.33</v>
      </c>
      <c r="D100" s="10"/>
      <c r="E100" s="9">
        <v>14.35</v>
      </c>
      <c r="F100" s="10"/>
      <c r="G100" s="10"/>
      <c r="H100" s="10"/>
      <c r="I100" s="9">
        <f t="shared" ref="I100" si="109">I99</f>
        <v>14.38</v>
      </c>
      <c r="J100" s="10"/>
      <c r="K100" s="10"/>
      <c r="L100" s="9">
        <v>14.45</v>
      </c>
      <c r="M100" s="9">
        <v>14.48</v>
      </c>
      <c r="N100" s="10"/>
      <c r="O100" s="9">
        <f t="shared" ref="O100" si="110">O99</f>
        <v>14.51</v>
      </c>
      <c r="P100" s="10"/>
      <c r="Q100" s="10"/>
      <c r="R100" s="47"/>
      <c r="S100" s="44"/>
      <c r="T100" s="20"/>
      <c r="U100" s="65"/>
      <c r="V100" s="65"/>
      <c r="W100" s="65"/>
    </row>
    <row r="101" spans="1:23" ht="15.6" customHeight="1" thickBot="1" x14ac:dyDescent="0.25">
      <c r="A101" s="67">
        <v>213</v>
      </c>
      <c r="B101" s="67" t="s">
        <v>11</v>
      </c>
      <c r="C101" s="74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9"/>
      <c r="S101" s="70"/>
      <c r="T101" s="3"/>
      <c r="U101" s="65"/>
      <c r="V101" s="65"/>
      <c r="W101" s="65"/>
    </row>
    <row r="102" spans="1:23" ht="15.6" customHeight="1" x14ac:dyDescent="0.2">
      <c r="A102" s="73"/>
      <c r="B102" s="33" t="s">
        <v>5</v>
      </c>
      <c r="C102" s="34"/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1</v>
      </c>
      <c r="L102" s="31">
        <v>9</v>
      </c>
      <c r="M102" s="31">
        <v>0</v>
      </c>
      <c r="N102" s="31">
        <v>0</v>
      </c>
      <c r="O102" s="31">
        <v>1</v>
      </c>
      <c r="P102" s="31">
        <v>4</v>
      </c>
      <c r="Q102" s="31">
        <v>0</v>
      </c>
      <c r="R102" s="40">
        <v>0</v>
      </c>
      <c r="S102" s="41" t="s">
        <v>6</v>
      </c>
      <c r="T102" s="61"/>
      <c r="U102" s="65"/>
      <c r="V102" s="65"/>
      <c r="W102" s="65"/>
    </row>
    <row r="103" spans="1:23" ht="15.6" customHeight="1" x14ac:dyDescent="0.2">
      <c r="A103" s="35">
        <v>15.03</v>
      </c>
      <c r="B103" s="36" t="s">
        <v>7</v>
      </c>
      <c r="C103" s="25">
        <v>1</v>
      </c>
      <c r="D103" s="4">
        <v>0</v>
      </c>
      <c r="E103" s="4">
        <v>4</v>
      </c>
      <c r="F103" s="4">
        <v>1</v>
      </c>
      <c r="G103" s="4">
        <v>0</v>
      </c>
      <c r="H103" s="4">
        <v>0</v>
      </c>
      <c r="I103" s="4">
        <v>1</v>
      </c>
      <c r="J103" s="4">
        <v>4</v>
      </c>
      <c r="K103" s="4">
        <v>1</v>
      </c>
      <c r="L103" s="4">
        <v>0</v>
      </c>
      <c r="M103" s="4">
        <v>3</v>
      </c>
      <c r="N103" s="4">
        <v>0</v>
      </c>
      <c r="O103" s="4">
        <v>0</v>
      </c>
      <c r="P103" s="4">
        <v>0</v>
      </c>
      <c r="Q103" s="4">
        <v>0</v>
      </c>
      <c r="R103" s="24"/>
      <c r="S103" s="42">
        <f t="shared" ref="S103" si="111">SUM(C103:Q103)</f>
        <v>15</v>
      </c>
      <c r="T103" s="19"/>
      <c r="U103" s="65"/>
      <c r="V103" s="65"/>
      <c r="W103" s="65"/>
    </row>
    <row r="104" spans="1:23" ht="15.6" customHeight="1" x14ac:dyDescent="0.2">
      <c r="A104" s="94" t="s">
        <v>47</v>
      </c>
      <c r="B104" s="36" t="s">
        <v>8</v>
      </c>
      <c r="C104" s="25">
        <f t="shared" ref="C104" si="112">C103</f>
        <v>1</v>
      </c>
      <c r="D104" s="5">
        <f t="shared" ref="D104:Q104" si="113">C104-D102+D103</f>
        <v>1</v>
      </c>
      <c r="E104" s="5">
        <f t="shared" si="113"/>
        <v>5</v>
      </c>
      <c r="F104" s="5">
        <f t="shared" si="113"/>
        <v>6</v>
      </c>
      <c r="G104" s="5">
        <f t="shared" si="113"/>
        <v>6</v>
      </c>
      <c r="H104" s="5">
        <f t="shared" si="113"/>
        <v>6</v>
      </c>
      <c r="I104" s="5">
        <f t="shared" si="113"/>
        <v>7</v>
      </c>
      <c r="J104" s="5">
        <f t="shared" si="113"/>
        <v>11</v>
      </c>
      <c r="K104" s="5">
        <f t="shared" si="113"/>
        <v>11</v>
      </c>
      <c r="L104" s="5">
        <f t="shared" si="113"/>
        <v>2</v>
      </c>
      <c r="M104" s="5">
        <f t="shared" si="113"/>
        <v>5</v>
      </c>
      <c r="N104" s="5">
        <f t="shared" si="113"/>
        <v>5</v>
      </c>
      <c r="O104" s="5">
        <f t="shared" si="113"/>
        <v>4</v>
      </c>
      <c r="P104" s="5">
        <f t="shared" si="113"/>
        <v>0</v>
      </c>
      <c r="Q104" s="5">
        <f t="shared" si="113"/>
        <v>0</v>
      </c>
      <c r="R104" s="43">
        <f t="shared" ref="R104" si="114">Q104-R102</f>
        <v>0</v>
      </c>
      <c r="S104" s="44"/>
      <c r="T104" s="3">
        <f t="shared" ref="T104" si="115">MAX(C104:R104)</f>
        <v>11</v>
      </c>
      <c r="U104" s="65"/>
      <c r="V104" s="65"/>
      <c r="W104" s="65"/>
    </row>
    <row r="105" spans="1:23" ht="15.6" customHeight="1" x14ac:dyDescent="0.2">
      <c r="A105" s="95"/>
      <c r="B105" s="36" t="s">
        <v>9</v>
      </c>
      <c r="C105" s="37"/>
      <c r="D105" s="6"/>
      <c r="E105" s="7">
        <v>15.05</v>
      </c>
      <c r="F105" s="6"/>
      <c r="G105" s="6"/>
      <c r="H105" s="6"/>
      <c r="I105" s="8">
        <v>15.09</v>
      </c>
      <c r="J105" s="6"/>
      <c r="K105" s="6"/>
      <c r="L105" s="8">
        <v>15.16</v>
      </c>
      <c r="M105" s="8">
        <v>15.18</v>
      </c>
      <c r="N105" s="6"/>
      <c r="O105" s="8">
        <v>15.22</v>
      </c>
      <c r="P105" s="6"/>
      <c r="Q105" s="6"/>
      <c r="R105" s="45">
        <v>15.25</v>
      </c>
      <c r="S105" s="46">
        <v>22</v>
      </c>
      <c r="T105" s="19"/>
      <c r="U105" s="65"/>
      <c r="V105" s="65"/>
      <c r="W105" s="65"/>
    </row>
    <row r="106" spans="1:23" ht="15.6" customHeight="1" x14ac:dyDescent="0.2">
      <c r="A106" s="96"/>
      <c r="B106" s="38" t="s">
        <v>10</v>
      </c>
      <c r="C106" s="39">
        <v>15.03</v>
      </c>
      <c r="D106" s="10"/>
      <c r="E106" s="9">
        <f t="shared" ref="E106" si="116">E105</f>
        <v>15.05</v>
      </c>
      <c r="F106" s="10"/>
      <c r="G106" s="10"/>
      <c r="H106" s="10"/>
      <c r="I106" s="9">
        <f t="shared" ref="I106" si="117">I105</f>
        <v>15.09</v>
      </c>
      <c r="J106" s="10"/>
      <c r="K106" s="10"/>
      <c r="L106" s="9">
        <f t="shared" ref="L106" si="118">L105</f>
        <v>15.16</v>
      </c>
      <c r="M106" s="9">
        <v>15.19</v>
      </c>
      <c r="N106" s="10"/>
      <c r="O106" s="9">
        <f t="shared" ref="O106" si="119">O105</f>
        <v>15.22</v>
      </c>
      <c r="P106" s="10"/>
      <c r="Q106" s="10"/>
      <c r="R106" s="47"/>
      <c r="S106" s="44"/>
      <c r="T106" s="20"/>
      <c r="U106" s="65"/>
      <c r="V106" s="65"/>
      <c r="W106" s="65"/>
    </row>
    <row r="107" spans="1:23" ht="15.6" customHeight="1" thickBot="1" x14ac:dyDescent="0.25">
      <c r="A107" s="67">
        <v>206</v>
      </c>
      <c r="B107" s="67" t="s">
        <v>11</v>
      </c>
      <c r="C107" s="74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9"/>
      <c r="S107" s="70"/>
      <c r="T107" s="3"/>
      <c r="U107" s="65"/>
      <c r="V107" s="65"/>
      <c r="W107" s="65"/>
    </row>
    <row r="108" spans="1:23" ht="15.6" customHeight="1" x14ac:dyDescent="0.2">
      <c r="A108" s="73"/>
      <c r="B108" s="33" t="s">
        <v>5</v>
      </c>
      <c r="C108" s="34"/>
      <c r="D108" s="31">
        <v>0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1</v>
      </c>
      <c r="K108" s="31">
        <v>0</v>
      </c>
      <c r="L108" s="31">
        <v>2</v>
      </c>
      <c r="M108" s="31">
        <v>3</v>
      </c>
      <c r="N108" s="31">
        <v>1</v>
      </c>
      <c r="O108" s="31">
        <v>4</v>
      </c>
      <c r="P108" s="31">
        <v>3</v>
      </c>
      <c r="Q108" s="31">
        <v>1</v>
      </c>
      <c r="R108" s="40">
        <v>2</v>
      </c>
      <c r="S108" s="41" t="s">
        <v>6</v>
      </c>
      <c r="T108" s="61"/>
      <c r="U108" s="65"/>
      <c r="V108" s="65"/>
      <c r="W108" s="65"/>
    </row>
    <row r="109" spans="1:23" ht="15.6" customHeight="1" x14ac:dyDescent="0.2">
      <c r="A109" s="35">
        <v>16.03</v>
      </c>
      <c r="B109" s="36" t="s">
        <v>7</v>
      </c>
      <c r="C109" s="25">
        <v>1</v>
      </c>
      <c r="D109" s="4">
        <v>2</v>
      </c>
      <c r="E109" s="4">
        <v>2</v>
      </c>
      <c r="F109" s="4">
        <v>1</v>
      </c>
      <c r="G109" s="4">
        <v>0</v>
      </c>
      <c r="H109" s="4">
        <v>0</v>
      </c>
      <c r="I109" s="4">
        <v>3</v>
      </c>
      <c r="J109" s="4">
        <v>1</v>
      </c>
      <c r="K109" s="4">
        <v>5</v>
      </c>
      <c r="L109" s="4">
        <v>0</v>
      </c>
      <c r="M109" s="4">
        <v>3</v>
      </c>
      <c r="N109" s="4">
        <v>0</v>
      </c>
      <c r="O109" s="4">
        <v>0</v>
      </c>
      <c r="P109" s="4">
        <v>0</v>
      </c>
      <c r="Q109" s="4">
        <v>0</v>
      </c>
      <c r="R109" s="24"/>
      <c r="S109" s="42">
        <f t="shared" ref="S109" si="120">SUM(C109:Q109)</f>
        <v>18</v>
      </c>
      <c r="T109" s="19"/>
      <c r="U109" s="65"/>
      <c r="V109" s="65"/>
      <c r="W109" s="65"/>
    </row>
    <row r="110" spans="1:23" ht="15.6" customHeight="1" x14ac:dyDescent="0.2">
      <c r="A110" s="94" t="s">
        <v>47</v>
      </c>
      <c r="B110" s="36" t="s">
        <v>8</v>
      </c>
      <c r="C110" s="25">
        <f t="shared" ref="C110" si="121">C109</f>
        <v>1</v>
      </c>
      <c r="D110" s="5">
        <f t="shared" ref="D110:Q110" si="122">C110-D108+D109</f>
        <v>3</v>
      </c>
      <c r="E110" s="5">
        <f t="shared" si="122"/>
        <v>4</v>
      </c>
      <c r="F110" s="5">
        <f t="shared" si="122"/>
        <v>5</v>
      </c>
      <c r="G110" s="5">
        <f t="shared" si="122"/>
        <v>5</v>
      </c>
      <c r="H110" s="5">
        <f t="shared" si="122"/>
        <v>5</v>
      </c>
      <c r="I110" s="5">
        <f t="shared" si="122"/>
        <v>8</v>
      </c>
      <c r="J110" s="5">
        <f t="shared" si="122"/>
        <v>8</v>
      </c>
      <c r="K110" s="5">
        <f t="shared" si="122"/>
        <v>13</v>
      </c>
      <c r="L110" s="5">
        <f t="shared" si="122"/>
        <v>11</v>
      </c>
      <c r="M110" s="5">
        <f t="shared" si="122"/>
        <v>11</v>
      </c>
      <c r="N110" s="5">
        <f t="shared" si="122"/>
        <v>10</v>
      </c>
      <c r="O110" s="5">
        <f t="shared" si="122"/>
        <v>6</v>
      </c>
      <c r="P110" s="5">
        <f t="shared" si="122"/>
        <v>3</v>
      </c>
      <c r="Q110" s="5">
        <f t="shared" si="122"/>
        <v>2</v>
      </c>
      <c r="R110" s="43">
        <f t="shared" ref="R110" si="123">Q110-R108</f>
        <v>0</v>
      </c>
      <c r="S110" s="44"/>
      <c r="T110" s="3">
        <f t="shared" ref="T110" si="124">MAX(C110:R110)</f>
        <v>13</v>
      </c>
      <c r="U110" s="65"/>
      <c r="V110" s="65"/>
      <c r="W110" s="65"/>
    </row>
    <row r="111" spans="1:23" ht="15.6" customHeight="1" x14ac:dyDescent="0.2">
      <c r="A111" s="95"/>
      <c r="B111" s="36" t="s">
        <v>9</v>
      </c>
      <c r="C111" s="37"/>
      <c r="D111" s="6"/>
      <c r="E111" s="7">
        <v>16.05</v>
      </c>
      <c r="F111" s="6"/>
      <c r="G111" s="6"/>
      <c r="H111" s="6"/>
      <c r="I111" s="8">
        <v>16.079999999999998</v>
      </c>
      <c r="J111" s="6"/>
      <c r="K111" s="6"/>
      <c r="L111" s="8">
        <v>16.149999999999999</v>
      </c>
      <c r="M111" s="8">
        <v>16.16</v>
      </c>
      <c r="N111" s="6"/>
      <c r="O111" s="8">
        <v>16.22</v>
      </c>
      <c r="P111" s="6"/>
      <c r="Q111" s="6"/>
      <c r="R111" s="45">
        <v>16.260000000000002</v>
      </c>
      <c r="S111" s="46">
        <v>23</v>
      </c>
      <c r="T111" s="19"/>
      <c r="U111" s="65"/>
      <c r="V111" s="65"/>
      <c r="W111" s="65"/>
    </row>
    <row r="112" spans="1:23" ht="15.6" customHeight="1" x14ac:dyDescent="0.2">
      <c r="A112" s="96"/>
      <c r="B112" s="38" t="s">
        <v>10</v>
      </c>
      <c r="C112" s="39">
        <v>16.03</v>
      </c>
      <c r="D112" s="10"/>
      <c r="E112" s="9">
        <f t="shared" ref="E112" si="125">E111</f>
        <v>16.05</v>
      </c>
      <c r="F112" s="10"/>
      <c r="G112" s="10"/>
      <c r="H112" s="10"/>
      <c r="I112" s="9">
        <f t="shared" ref="I112" si="126">I111</f>
        <v>16.079999999999998</v>
      </c>
      <c r="J112" s="10"/>
      <c r="K112" s="10"/>
      <c r="L112" s="9">
        <f t="shared" ref="L112:M112" si="127">L111</f>
        <v>16.149999999999999</v>
      </c>
      <c r="M112" s="9">
        <f t="shared" si="127"/>
        <v>16.16</v>
      </c>
      <c r="N112" s="10"/>
      <c r="O112" s="9">
        <f t="shared" ref="O112" si="128">O111</f>
        <v>16.22</v>
      </c>
      <c r="P112" s="10"/>
      <c r="Q112" s="10"/>
      <c r="R112" s="47"/>
      <c r="S112" s="44"/>
      <c r="T112" s="20"/>
      <c r="U112" s="65"/>
      <c r="V112" s="65"/>
      <c r="W112" s="65"/>
    </row>
    <row r="113" spans="1:23" ht="15.6" customHeight="1" thickBot="1" x14ac:dyDescent="0.25">
      <c r="A113" s="67">
        <v>206</v>
      </c>
      <c r="B113" s="67" t="s">
        <v>11</v>
      </c>
      <c r="C113" s="74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9"/>
      <c r="S113" s="70"/>
      <c r="T113" s="3"/>
      <c r="U113" s="65"/>
      <c r="V113" s="65"/>
      <c r="W113" s="65"/>
    </row>
    <row r="114" spans="1:23" ht="15.6" customHeight="1" x14ac:dyDescent="0.2">
      <c r="A114" s="73"/>
      <c r="B114" s="33" t="s">
        <v>5</v>
      </c>
      <c r="C114" s="34"/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2</v>
      </c>
      <c r="L114" s="31">
        <v>3</v>
      </c>
      <c r="M114" s="31">
        <v>0</v>
      </c>
      <c r="N114" s="31">
        <v>2</v>
      </c>
      <c r="O114" s="31">
        <v>4</v>
      </c>
      <c r="P114" s="31">
        <v>3</v>
      </c>
      <c r="Q114" s="31">
        <v>2</v>
      </c>
      <c r="R114" s="40">
        <v>0</v>
      </c>
      <c r="S114" s="41" t="s">
        <v>6</v>
      </c>
      <c r="T114" s="61"/>
      <c r="U114" s="65"/>
      <c r="V114" s="65"/>
      <c r="W114" s="65"/>
    </row>
    <row r="115" spans="1:23" ht="15.6" customHeight="1" x14ac:dyDescent="0.2">
      <c r="A115" s="35">
        <v>17.03</v>
      </c>
      <c r="B115" s="36" t="s">
        <v>7</v>
      </c>
      <c r="C115" s="25">
        <v>0</v>
      </c>
      <c r="D115" s="4">
        <v>1</v>
      </c>
      <c r="E115" s="4">
        <v>1</v>
      </c>
      <c r="F115" s="4">
        <v>2</v>
      </c>
      <c r="G115" s="4">
        <v>2</v>
      </c>
      <c r="H115" s="4">
        <v>1</v>
      </c>
      <c r="I115" s="4">
        <v>1</v>
      </c>
      <c r="J115" s="4">
        <v>0</v>
      </c>
      <c r="K115" s="4">
        <v>0</v>
      </c>
      <c r="L115" s="4">
        <v>3</v>
      </c>
      <c r="M115" s="4">
        <v>5</v>
      </c>
      <c r="N115" s="4">
        <v>0</v>
      </c>
      <c r="O115" s="4">
        <v>0</v>
      </c>
      <c r="P115" s="4">
        <v>0</v>
      </c>
      <c r="Q115" s="4">
        <v>0</v>
      </c>
      <c r="R115" s="24"/>
      <c r="S115" s="42">
        <f t="shared" ref="S115" si="129">SUM(C115:Q115)</f>
        <v>16</v>
      </c>
      <c r="T115" s="19"/>
      <c r="U115" s="65"/>
      <c r="V115" s="65"/>
      <c r="W115" s="65"/>
    </row>
    <row r="116" spans="1:23" ht="15.6" customHeight="1" x14ac:dyDescent="0.2">
      <c r="A116" s="94" t="s">
        <v>47</v>
      </c>
      <c r="B116" s="36" t="s">
        <v>8</v>
      </c>
      <c r="C116" s="25">
        <f t="shared" ref="C116" si="130">C115</f>
        <v>0</v>
      </c>
      <c r="D116" s="5">
        <f t="shared" ref="D116:Q116" si="131">C116-D114+D115</f>
        <v>1</v>
      </c>
      <c r="E116" s="5">
        <f t="shared" si="131"/>
        <v>2</v>
      </c>
      <c r="F116" s="5">
        <f t="shared" si="131"/>
        <v>4</v>
      </c>
      <c r="G116" s="5">
        <f t="shared" si="131"/>
        <v>6</v>
      </c>
      <c r="H116" s="5">
        <f t="shared" si="131"/>
        <v>7</v>
      </c>
      <c r="I116" s="5">
        <f t="shared" si="131"/>
        <v>8</v>
      </c>
      <c r="J116" s="5">
        <f t="shared" si="131"/>
        <v>8</v>
      </c>
      <c r="K116" s="5">
        <f t="shared" si="131"/>
        <v>6</v>
      </c>
      <c r="L116" s="5">
        <f t="shared" si="131"/>
        <v>6</v>
      </c>
      <c r="M116" s="5">
        <f t="shared" si="131"/>
        <v>11</v>
      </c>
      <c r="N116" s="5">
        <f t="shared" si="131"/>
        <v>9</v>
      </c>
      <c r="O116" s="5">
        <f t="shared" si="131"/>
        <v>5</v>
      </c>
      <c r="P116" s="5">
        <f t="shared" si="131"/>
        <v>2</v>
      </c>
      <c r="Q116" s="5">
        <f t="shared" si="131"/>
        <v>0</v>
      </c>
      <c r="R116" s="43">
        <f t="shared" ref="R116" si="132">Q116-R114</f>
        <v>0</v>
      </c>
      <c r="S116" s="44"/>
      <c r="T116" s="3">
        <f t="shared" ref="T116" si="133">MAX(C116:R116)</f>
        <v>11</v>
      </c>
      <c r="U116" s="65"/>
      <c r="V116" s="65"/>
      <c r="W116" s="65"/>
    </row>
    <row r="117" spans="1:23" ht="15.6" customHeight="1" x14ac:dyDescent="0.2">
      <c r="A117" s="95"/>
      <c r="B117" s="36" t="s">
        <v>9</v>
      </c>
      <c r="C117" s="37"/>
      <c r="D117" s="6"/>
      <c r="E117" s="7">
        <v>17.170000000000002</v>
      </c>
      <c r="F117" s="6"/>
      <c r="G117" s="6"/>
      <c r="H117" s="6"/>
      <c r="I117" s="8">
        <v>17.09</v>
      </c>
      <c r="J117" s="6"/>
      <c r="K117" s="6"/>
      <c r="L117" s="8">
        <v>17.149999999999999</v>
      </c>
      <c r="M117" s="8">
        <v>17.170000000000002</v>
      </c>
      <c r="N117" s="6"/>
      <c r="O117" s="8">
        <v>17.22</v>
      </c>
      <c r="P117" s="6"/>
      <c r="Q117" s="6"/>
      <c r="R117" s="45">
        <v>17.260000000000002</v>
      </c>
      <c r="S117" s="46">
        <v>23</v>
      </c>
      <c r="T117" s="19"/>
      <c r="U117" s="65"/>
      <c r="V117" s="65"/>
      <c r="W117" s="65"/>
    </row>
    <row r="118" spans="1:23" ht="15.6" customHeight="1" x14ac:dyDescent="0.2">
      <c r="A118" s="96"/>
      <c r="B118" s="38" t="s">
        <v>10</v>
      </c>
      <c r="C118" s="39">
        <v>17.03</v>
      </c>
      <c r="D118" s="10"/>
      <c r="E118" s="9">
        <f t="shared" ref="E118" si="134">E117</f>
        <v>17.170000000000002</v>
      </c>
      <c r="F118" s="10"/>
      <c r="G118" s="10"/>
      <c r="H118" s="10"/>
      <c r="I118" s="9">
        <v>17.100000000000001</v>
      </c>
      <c r="J118" s="10"/>
      <c r="K118" s="10"/>
      <c r="L118" s="9">
        <f t="shared" ref="L118" si="135">L117</f>
        <v>17.149999999999999</v>
      </c>
      <c r="M118" s="9">
        <v>17.18</v>
      </c>
      <c r="N118" s="10"/>
      <c r="O118" s="9">
        <f t="shared" ref="O118" si="136">O117</f>
        <v>17.22</v>
      </c>
      <c r="P118" s="10"/>
      <c r="Q118" s="10"/>
      <c r="R118" s="47"/>
      <c r="S118" s="44"/>
      <c r="T118" s="20"/>
      <c r="U118" s="65"/>
      <c r="V118" s="65"/>
      <c r="W118" s="65"/>
    </row>
    <row r="119" spans="1:23" ht="15.6" customHeight="1" thickBot="1" x14ac:dyDescent="0.25">
      <c r="A119" s="67">
        <v>206</v>
      </c>
      <c r="B119" s="67" t="s">
        <v>11</v>
      </c>
      <c r="C119" s="74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9"/>
      <c r="S119" s="70"/>
      <c r="T119" s="3"/>
      <c r="U119" s="65"/>
      <c r="V119" s="65"/>
      <c r="W119" s="65"/>
    </row>
    <row r="120" spans="1:23" ht="15.6" customHeight="1" x14ac:dyDescent="0.2">
      <c r="A120" s="73"/>
      <c r="B120" s="33" t="s">
        <v>5</v>
      </c>
      <c r="C120" s="34"/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1</v>
      </c>
      <c r="K120" s="31">
        <v>5</v>
      </c>
      <c r="L120" s="31">
        <v>12</v>
      </c>
      <c r="M120" s="31">
        <v>2</v>
      </c>
      <c r="N120" s="31">
        <v>0</v>
      </c>
      <c r="O120" s="31">
        <v>1</v>
      </c>
      <c r="P120" s="31">
        <v>3</v>
      </c>
      <c r="Q120" s="31">
        <v>5</v>
      </c>
      <c r="R120" s="40">
        <v>0</v>
      </c>
      <c r="S120" s="41" t="s">
        <v>6</v>
      </c>
      <c r="T120" s="61"/>
      <c r="U120" s="65"/>
      <c r="V120" s="65"/>
      <c r="W120" s="65"/>
    </row>
    <row r="121" spans="1:23" ht="15.6" customHeight="1" x14ac:dyDescent="0.2">
      <c r="A121" s="35">
        <v>18.03</v>
      </c>
      <c r="B121" s="36" t="s">
        <v>7</v>
      </c>
      <c r="C121" s="25">
        <v>0</v>
      </c>
      <c r="D121" s="4">
        <v>2</v>
      </c>
      <c r="E121" s="4">
        <v>12</v>
      </c>
      <c r="F121" s="4">
        <v>1</v>
      </c>
      <c r="G121" s="4">
        <v>0</v>
      </c>
      <c r="H121" s="4">
        <v>1</v>
      </c>
      <c r="I121" s="4">
        <v>3</v>
      </c>
      <c r="J121" s="4">
        <v>1</v>
      </c>
      <c r="K121" s="4">
        <v>0</v>
      </c>
      <c r="L121" s="4">
        <v>2</v>
      </c>
      <c r="M121" s="4">
        <v>7</v>
      </c>
      <c r="N121" s="4">
        <v>0</v>
      </c>
      <c r="O121" s="4">
        <v>0</v>
      </c>
      <c r="P121" s="4">
        <v>0</v>
      </c>
      <c r="Q121" s="4">
        <v>0</v>
      </c>
      <c r="R121" s="24"/>
      <c r="S121" s="42">
        <f t="shared" ref="S121" si="137">SUM(C121:Q121)</f>
        <v>29</v>
      </c>
      <c r="T121" s="19"/>
      <c r="U121" s="65"/>
      <c r="V121" s="65"/>
      <c r="W121" s="65"/>
    </row>
    <row r="122" spans="1:23" ht="15.6" customHeight="1" x14ac:dyDescent="0.2">
      <c r="A122" s="94" t="s">
        <v>47</v>
      </c>
      <c r="B122" s="36" t="s">
        <v>8</v>
      </c>
      <c r="C122" s="25">
        <f t="shared" ref="C122" si="138">C121</f>
        <v>0</v>
      </c>
      <c r="D122" s="5">
        <f t="shared" ref="D122:Q122" si="139">C122-D120+D121</f>
        <v>2</v>
      </c>
      <c r="E122" s="5">
        <f t="shared" si="139"/>
        <v>14</v>
      </c>
      <c r="F122" s="5">
        <f t="shared" si="139"/>
        <v>15</v>
      </c>
      <c r="G122" s="5">
        <f t="shared" si="139"/>
        <v>15</v>
      </c>
      <c r="H122" s="5">
        <f t="shared" si="139"/>
        <v>16</v>
      </c>
      <c r="I122" s="5">
        <f t="shared" si="139"/>
        <v>19</v>
      </c>
      <c r="J122" s="5">
        <f t="shared" si="139"/>
        <v>19</v>
      </c>
      <c r="K122" s="5">
        <f t="shared" si="139"/>
        <v>14</v>
      </c>
      <c r="L122" s="5">
        <f t="shared" si="139"/>
        <v>4</v>
      </c>
      <c r="M122" s="5">
        <f t="shared" si="139"/>
        <v>9</v>
      </c>
      <c r="N122" s="5">
        <f t="shared" si="139"/>
        <v>9</v>
      </c>
      <c r="O122" s="5">
        <f t="shared" si="139"/>
        <v>8</v>
      </c>
      <c r="P122" s="5">
        <f t="shared" si="139"/>
        <v>5</v>
      </c>
      <c r="Q122" s="5">
        <f t="shared" si="139"/>
        <v>0</v>
      </c>
      <c r="R122" s="43">
        <f t="shared" ref="R122" si="140">Q122-R120</f>
        <v>0</v>
      </c>
      <c r="S122" s="44"/>
      <c r="T122" s="3">
        <f t="shared" ref="T122" si="141">MAX(C122:R122)</f>
        <v>19</v>
      </c>
      <c r="U122" s="65"/>
      <c r="V122" s="65"/>
      <c r="W122" s="65"/>
    </row>
    <row r="123" spans="1:23" ht="15.6" customHeight="1" x14ac:dyDescent="0.2">
      <c r="A123" s="95"/>
      <c r="B123" s="36" t="s">
        <v>9</v>
      </c>
      <c r="C123" s="37"/>
      <c r="D123" s="6"/>
      <c r="E123" s="7">
        <v>18.05</v>
      </c>
      <c r="F123" s="6"/>
      <c r="G123" s="6"/>
      <c r="H123" s="6"/>
      <c r="I123" s="8">
        <v>18.100000000000001</v>
      </c>
      <c r="J123" s="6"/>
      <c r="K123" s="6"/>
      <c r="L123" s="8">
        <v>18.16</v>
      </c>
      <c r="M123" s="8">
        <v>18.18</v>
      </c>
      <c r="N123" s="6"/>
      <c r="O123" s="8">
        <v>18.22</v>
      </c>
      <c r="P123" s="6"/>
      <c r="Q123" s="6"/>
      <c r="R123" s="45">
        <v>18.28</v>
      </c>
      <c r="S123" s="46">
        <v>25</v>
      </c>
      <c r="T123" s="19"/>
      <c r="U123" s="65"/>
      <c r="V123" s="65"/>
      <c r="W123" s="65"/>
    </row>
    <row r="124" spans="1:23" ht="15.6" customHeight="1" x14ac:dyDescent="0.2">
      <c r="A124" s="96"/>
      <c r="B124" s="38" t="s">
        <v>10</v>
      </c>
      <c r="C124" s="39">
        <v>18.03</v>
      </c>
      <c r="D124" s="10"/>
      <c r="E124" s="9">
        <f t="shared" ref="E124" si="142">E123</f>
        <v>18.05</v>
      </c>
      <c r="F124" s="10"/>
      <c r="G124" s="10"/>
      <c r="H124" s="10"/>
      <c r="I124" s="9">
        <f t="shared" ref="I124" si="143">I123</f>
        <v>18.100000000000001</v>
      </c>
      <c r="J124" s="10"/>
      <c r="K124" s="10"/>
      <c r="L124" s="9">
        <f t="shared" ref="L124:M124" si="144">L123</f>
        <v>18.16</v>
      </c>
      <c r="M124" s="9">
        <f t="shared" si="144"/>
        <v>18.18</v>
      </c>
      <c r="N124" s="10"/>
      <c r="O124" s="9">
        <f t="shared" ref="O124" si="145">O123</f>
        <v>18.22</v>
      </c>
      <c r="P124" s="10"/>
      <c r="Q124" s="10"/>
      <c r="R124" s="47"/>
      <c r="S124" s="44"/>
      <c r="T124" s="20"/>
      <c r="U124" s="65"/>
      <c r="V124" s="65"/>
      <c r="W124" s="65"/>
    </row>
    <row r="125" spans="1:23" ht="15.6" customHeight="1" thickBot="1" x14ac:dyDescent="0.25">
      <c r="A125" s="67">
        <v>206</v>
      </c>
      <c r="B125" s="67" t="s">
        <v>11</v>
      </c>
      <c r="C125" s="74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9"/>
      <c r="S125" s="70"/>
      <c r="T125" s="3"/>
      <c r="U125" s="65"/>
      <c r="V125" s="65"/>
      <c r="W125" s="65"/>
    </row>
    <row r="126" spans="1:23" ht="15.6" customHeight="1" x14ac:dyDescent="0.2">
      <c r="A126" s="73"/>
      <c r="B126" s="33" t="s">
        <v>5</v>
      </c>
      <c r="C126" s="34"/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8</v>
      </c>
      <c r="M126" s="31">
        <v>3</v>
      </c>
      <c r="N126" s="31">
        <v>0</v>
      </c>
      <c r="O126" s="31">
        <v>6</v>
      </c>
      <c r="P126" s="31">
        <v>3</v>
      </c>
      <c r="Q126" s="31">
        <v>1</v>
      </c>
      <c r="R126" s="40">
        <v>1</v>
      </c>
      <c r="S126" s="41" t="s">
        <v>6</v>
      </c>
      <c r="T126" s="61"/>
      <c r="U126" s="65"/>
      <c r="V126" s="65"/>
      <c r="W126" s="65"/>
    </row>
    <row r="127" spans="1:23" ht="15.6" customHeight="1" x14ac:dyDescent="0.2">
      <c r="A127" s="35">
        <v>19.03</v>
      </c>
      <c r="B127" s="36" t="s">
        <v>7</v>
      </c>
      <c r="C127" s="25">
        <v>0</v>
      </c>
      <c r="D127" s="4">
        <v>2</v>
      </c>
      <c r="E127" s="4">
        <v>2</v>
      </c>
      <c r="F127" s="4">
        <v>3</v>
      </c>
      <c r="G127" s="4">
        <v>0</v>
      </c>
      <c r="H127" s="4">
        <v>1</v>
      </c>
      <c r="I127" s="4">
        <v>4</v>
      </c>
      <c r="J127" s="4">
        <v>2</v>
      </c>
      <c r="K127" s="4">
        <v>2</v>
      </c>
      <c r="L127" s="4">
        <v>0</v>
      </c>
      <c r="M127" s="4">
        <v>6</v>
      </c>
      <c r="N127" s="4">
        <v>0</v>
      </c>
      <c r="O127" s="4">
        <v>0</v>
      </c>
      <c r="P127" s="4">
        <v>0</v>
      </c>
      <c r="Q127" s="4">
        <v>0</v>
      </c>
      <c r="R127" s="24"/>
      <c r="S127" s="42">
        <f t="shared" ref="S127" si="146">SUM(C127:Q127)</f>
        <v>22</v>
      </c>
      <c r="T127" s="19"/>
      <c r="U127" s="65"/>
      <c r="V127" s="65"/>
      <c r="W127" s="65"/>
    </row>
    <row r="128" spans="1:23" ht="15.6" customHeight="1" x14ac:dyDescent="0.2">
      <c r="A128" s="94" t="s">
        <v>47</v>
      </c>
      <c r="B128" s="36" t="s">
        <v>8</v>
      </c>
      <c r="C128" s="25">
        <f t="shared" ref="C128" si="147">C127</f>
        <v>0</v>
      </c>
      <c r="D128" s="5">
        <f t="shared" ref="D128:Q128" si="148">C128-D126+D127</f>
        <v>2</v>
      </c>
      <c r="E128" s="5">
        <f t="shared" si="148"/>
        <v>4</v>
      </c>
      <c r="F128" s="5">
        <f t="shared" si="148"/>
        <v>7</v>
      </c>
      <c r="G128" s="5">
        <f t="shared" si="148"/>
        <v>7</v>
      </c>
      <c r="H128" s="5">
        <f t="shared" si="148"/>
        <v>8</v>
      </c>
      <c r="I128" s="5">
        <f t="shared" si="148"/>
        <v>12</v>
      </c>
      <c r="J128" s="5">
        <f t="shared" si="148"/>
        <v>14</v>
      </c>
      <c r="K128" s="5">
        <f t="shared" si="148"/>
        <v>16</v>
      </c>
      <c r="L128" s="5">
        <f t="shared" si="148"/>
        <v>8</v>
      </c>
      <c r="M128" s="5">
        <f t="shared" si="148"/>
        <v>11</v>
      </c>
      <c r="N128" s="5">
        <f t="shared" si="148"/>
        <v>11</v>
      </c>
      <c r="O128" s="5">
        <f t="shared" si="148"/>
        <v>5</v>
      </c>
      <c r="P128" s="5">
        <f t="shared" si="148"/>
        <v>2</v>
      </c>
      <c r="Q128" s="5">
        <f t="shared" si="148"/>
        <v>1</v>
      </c>
      <c r="R128" s="43">
        <f t="shared" ref="R128" si="149">Q128-R126</f>
        <v>0</v>
      </c>
      <c r="S128" s="44"/>
      <c r="T128" s="3">
        <f t="shared" ref="T128" si="150">MAX(C128:R128)</f>
        <v>16</v>
      </c>
      <c r="U128" s="65"/>
      <c r="V128" s="65"/>
      <c r="W128" s="65"/>
    </row>
    <row r="129" spans="1:23" ht="15.6" customHeight="1" x14ac:dyDescent="0.2">
      <c r="A129" s="95"/>
      <c r="B129" s="36" t="s">
        <v>9</v>
      </c>
      <c r="C129" s="37"/>
      <c r="D129" s="6"/>
      <c r="E129" s="7">
        <v>19.05</v>
      </c>
      <c r="F129" s="6"/>
      <c r="G129" s="6"/>
      <c r="H129" s="6"/>
      <c r="I129" s="8">
        <v>19.09</v>
      </c>
      <c r="J129" s="6"/>
      <c r="K129" s="6"/>
      <c r="L129" s="8">
        <v>19.149999999999999</v>
      </c>
      <c r="M129" s="8">
        <v>19.18</v>
      </c>
      <c r="N129" s="6"/>
      <c r="O129" s="8">
        <v>19.22</v>
      </c>
      <c r="P129" s="6"/>
      <c r="Q129" s="6"/>
      <c r="R129" s="45">
        <v>19.27</v>
      </c>
      <c r="S129" s="46">
        <v>24</v>
      </c>
      <c r="T129" s="19"/>
      <c r="U129" s="65"/>
      <c r="V129" s="65"/>
      <c r="W129" s="65"/>
    </row>
    <row r="130" spans="1:23" ht="15.6" customHeight="1" x14ac:dyDescent="0.2">
      <c r="A130" s="96"/>
      <c r="B130" s="38" t="s">
        <v>10</v>
      </c>
      <c r="C130" s="39">
        <v>19.03</v>
      </c>
      <c r="D130" s="10"/>
      <c r="E130" s="9">
        <f t="shared" ref="E130" si="151">E129</f>
        <v>19.05</v>
      </c>
      <c r="F130" s="10"/>
      <c r="G130" s="10"/>
      <c r="H130" s="10"/>
      <c r="I130" s="9">
        <v>19.100000000000001</v>
      </c>
      <c r="J130" s="10"/>
      <c r="K130" s="10"/>
      <c r="L130" s="9">
        <f t="shared" ref="L130:M130" si="152">L129</f>
        <v>19.149999999999999</v>
      </c>
      <c r="M130" s="9">
        <f t="shared" si="152"/>
        <v>19.18</v>
      </c>
      <c r="N130" s="10"/>
      <c r="O130" s="9">
        <f t="shared" ref="O130" si="153">O129</f>
        <v>19.22</v>
      </c>
      <c r="P130" s="10"/>
      <c r="Q130" s="10"/>
      <c r="R130" s="47"/>
      <c r="S130" s="44"/>
      <c r="T130" s="20"/>
      <c r="U130" s="65"/>
      <c r="V130" s="65"/>
      <c r="W130" s="65"/>
    </row>
    <row r="131" spans="1:23" ht="15.6" customHeight="1" thickBot="1" x14ac:dyDescent="0.25">
      <c r="A131" s="67">
        <v>206</v>
      </c>
      <c r="B131" s="67" t="s">
        <v>11</v>
      </c>
      <c r="C131" s="74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9"/>
      <c r="S131" s="70"/>
      <c r="T131" s="3"/>
      <c r="U131" s="65"/>
      <c r="V131" s="65"/>
      <c r="W131" s="65"/>
    </row>
    <row r="132" spans="1:23" ht="15.6" customHeight="1" x14ac:dyDescent="0.2">
      <c r="A132" s="73"/>
      <c r="B132" s="33" t="s">
        <v>5</v>
      </c>
      <c r="C132" s="34"/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3</v>
      </c>
      <c r="N132" s="31">
        <v>1</v>
      </c>
      <c r="O132" s="31">
        <v>5</v>
      </c>
      <c r="P132" s="31">
        <v>3</v>
      </c>
      <c r="Q132" s="31">
        <v>0</v>
      </c>
      <c r="R132" s="40">
        <v>0</v>
      </c>
      <c r="S132" s="41" t="s">
        <v>6</v>
      </c>
      <c r="T132" s="61"/>
      <c r="U132" s="65"/>
      <c r="V132" s="65"/>
      <c r="W132" s="65"/>
    </row>
    <row r="133" spans="1:23" ht="15.6" customHeight="1" x14ac:dyDescent="0.2">
      <c r="A133" s="35">
        <v>20.010000000000002</v>
      </c>
      <c r="B133" s="36" t="s">
        <v>7</v>
      </c>
      <c r="C133" s="25">
        <v>0</v>
      </c>
      <c r="D133" s="4">
        <v>1</v>
      </c>
      <c r="E133" s="4">
        <v>1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2</v>
      </c>
      <c r="L133" s="4">
        <v>5</v>
      </c>
      <c r="M133" s="4">
        <v>3</v>
      </c>
      <c r="N133" s="4">
        <v>0</v>
      </c>
      <c r="O133" s="4">
        <v>0</v>
      </c>
      <c r="P133" s="4">
        <v>0</v>
      </c>
      <c r="Q133" s="4">
        <v>0</v>
      </c>
      <c r="R133" s="24"/>
      <c r="S133" s="42">
        <f>SUM(C133:Q133)</f>
        <v>12</v>
      </c>
      <c r="T133" s="19"/>
      <c r="U133" s="65"/>
      <c r="V133" s="65"/>
      <c r="W133" s="65"/>
    </row>
    <row r="134" spans="1:23" ht="15.6" customHeight="1" x14ac:dyDescent="0.2">
      <c r="A134" s="94" t="s">
        <v>47</v>
      </c>
      <c r="B134" s="36" t="s">
        <v>8</v>
      </c>
      <c r="C134" s="25">
        <f>C133</f>
        <v>0</v>
      </c>
      <c r="D134" s="5">
        <f t="shared" ref="D134" si="154">C134-D132+D133</f>
        <v>1</v>
      </c>
      <c r="E134" s="5">
        <f>D134-E132+E133</f>
        <v>2</v>
      </c>
      <c r="F134" s="5">
        <f t="shared" ref="F134:Q134" si="155">E134-F132+F133</f>
        <v>2</v>
      </c>
      <c r="G134" s="5">
        <f t="shared" si="155"/>
        <v>2</v>
      </c>
      <c r="H134" s="5">
        <f t="shared" si="155"/>
        <v>2</v>
      </c>
      <c r="I134" s="5">
        <f t="shared" si="155"/>
        <v>2</v>
      </c>
      <c r="J134" s="5">
        <f t="shared" si="155"/>
        <v>2</v>
      </c>
      <c r="K134" s="5">
        <f t="shared" si="155"/>
        <v>4</v>
      </c>
      <c r="L134" s="5">
        <f t="shared" si="155"/>
        <v>9</v>
      </c>
      <c r="M134" s="5">
        <f t="shared" si="155"/>
        <v>9</v>
      </c>
      <c r="N134" s="5">
        <f t="shared" si="155"/>
        <v>8</v>
      </c>
      <c r="O134" s="5">
        <f t="shared" si="155"/>
        <v>3</v>
      </c>
      <c r="P134" s="5">
        <f t="shared" si="155"/>
        <v>0</v>
      </c>
      <c r="Q134" s="5">
        <f t="shared" si="155"/>
        <v>0</v>
      </c>
      <c r="R134" s="43">
        <f>Q134-R132</f>
        <v>0</v>
      </c>
      <c r="S134" s="44"/>
      <c r="T134" s="3">
        <f>MAX(C134:R134)</f>
        <v>9</v>
      </c>
      <c r="U134" s="65"/>
      <c r="V134" s="65"/>
      <c r="W134" s="65"/>
    </row>
    <row r="135" spans="1:23" ht="15.6" customHeight="1" x14ac:dyDescent="0.2">
      <c r="A135" s="95"/>
      <c r="B135" s="36" t="s">
        <v>9</v>
      </c>
      <c r="C135" s="37"/>
      <c r="D135" s="6"/>
      <c r="E135" s="7">
        <v>20.05</v>
      </c>
      <c r="F135" s="6"/>
      <c r="G135" s="6"/>
      <c r="H135" s="6"/>
      <c r="I135" s="8">
        <v>20.100000000000001</v>
      </c>
      <c r="J135" s="6"/>
      <c r="K135" s="6"/>
      <c r="L135" s="8">
        <v>20.13</v>
      </c>
      <c r="M135" s="8">
        <v>20.149999999999999</v>
      </c>
      <c r="N135" s="6"/>
      <c r="O135" s="8">
        <v>20.2</v>
      </c>
      <c r="P135" s="6"/>
      <c r="Q135" s="6"/>
      <c r="R135" s="45">
        <v>20.239999999999998</v>
      </c>
      <c r="S135" s="46">
        <v>23</v>
      </c>
      <c r="T135" s="19"/>
      <c r="U135" s="65"/>
      <c r="V135" s="65"/>
      <c r="W135" s="65"/>
    </row>
    <row r="136" spans="1:23" ht="15.6" customHeight="1" x14ac:dyDescent="0.2">
      <c r="A136" s="96"/>
      <c r="B136" s="38" t="s">
        <v>10</v>
      </c>
      <c r="C136" s="39">
        <v>20.010000000000002</v>
      </c>
      <c r="D136" s="10"/>
      <c r="E136" s="9">
        <f>E135</f>
        <v>20.05</v>
      </c>
      <c r="F136" s="10"/>
      <c r="G136" s="10"/>
      <c r="H136" s="10"/>
      <c r="I136" s="9">
        <f>I135</f>
        <v>20.100000000000001</v>
      </c>
      <c r="J136" s="10"/>
      <c r="K136" s="10"/>
      <c r="L136" s="9">
        <v>20.14</v>
      </c>
      <c r="M136" s="9">
        <f>M135</f>
        <v>20.149999999999999</v>
      </c>
      <c r="N136" s="10"/>
      <c r="O136" s="9">
        <f>O135</f>
        <v>20.2</v>
      </c>
      <c r="P136" s="10"/>
      <c r="Q136" s="10"/>
      <c r="R136" s="47"/>
      <c r="S136" s="44"/>
      <c r="T136" s="20"/>
      <c r="U136" s="65"/>
      <c r="V136" s="65"/>
      <c r="W136" s="65"/>
    </row>
    <row r="137" spans="1:23" ht="15.6" customHeight="1" thickBot="1" x14ac:dyDescent="0.25">
      <c r="A137" s="67">
        <v>206</v>
      </c>
      <c r="B137" s="67" t="s">
        <v>11</v>
      </c>
      <c r="C137" s="74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9"/>
      <c r="S137" s="70"/>
      <c r="T137" s="3"/>
      <c r="U137" s="65"/>
      <c r="V137" s="65"/>
      <c r="W137" s="65"/>
    </row>
    <row r="138" spans="1:23" ht="15.6" customHeight="1" x14ac:dyDescent="0.2">
      <c r="A138" s="73"/>
      <c r="B138" s="33" t="s">
        <v>5</v>
      </c>
      <c r="C138" s="34"/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1</v>
      </c>
      <c r="L138" s="31">
        <v>0</v>
      </c>
      <c r="M138" s="31">
        <v>0</v>
      </c>
      <c r="N138" s="31">
        <v>0</v>
      </c>
      <c r="O138" s="31">
        <v>3</v>
      </c>
      <c r="P138" s="31">
        <v>0</v>
      </c>
      <c r="Q138" s="31">
        <v>0</v>
      </c>
      <c r="R138" s="40">
        <v>0</v>
      </c>
      <c r="S138" s="41" t="s">
        <v>6</v>
      </c>
      <c r="T138" s="61"/>
      <c r="U138" s="65"/>
      <c r="V138" s="65"/>
      <c r="W138" s="65"/>
    </row>
    <row r="139" spans="1:23" ht="15.6" customHeight="1" x14ac:dyDescent="0.2">
      <c r="A139" s="35">
        <v>21.2</v>
      </c>
      <c r="B139" s="36" t="s">
        <v>7</v>
      </c>
      <c r="C139" s="25">
        <v>0</v>
      </c>
      <c r="D139" s="4">
        <v>0</v>
      </c>
      <c r="E139" s="4">
        <v>1</v>
      </c>
      <c r="F139" s="4">
        <v>0</v>
      </c>
      <c r="G139" s="4">
        <v>0</v>
      </c>
      <c r="H139" s="4">
        <v>1</v>
      </c>
      <c r="I139" s="4">
        <v>0</v>
      </c>
      <c r="J139" s="4">
        <v>0</v>
      </c>
      <c r="K139" s="4">
        <v>0</v>
      </c>
      <c r="L139" s="4">
        <v>2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24"/>
      <c r="S139" s="42">
        <f t="shared" ref="S139" si="156">SUM(C139:Q139)</f>
        <v>4</v>
      </c>
      <c r="T139" s="19"/>
      <c r="U139" s="65"/>
      <c r="V139" s="65"/>
      <c r="W139" s="65"/>
    </row>
    <row r="140" spans="1:23" ht="15.6" customHeight="1" x14ac:dyDescent="0.2">
      <c r="A140" s="94" t="s">
        <v>47</v>
      </c>
      <c r="B140" s="36" t="s">
        <v>8</v>
      </c>
      <c r="C140" s="25">
        <f t="shared" ref="C140" si="157">C139</f>
        <v>0</v>
      </c>
      <c r="D140" s="5">
        <f t="shared" ref="D140:Q140" si="158">C140-D138+D139</f>
        <v>0</v>
      </c>
      <c r="E140" s="5">
        <f t="shared" si="158"/>
        <v>1</v>
      </c>
      <c r="F140" s="5">
        <f t="shared" si="158"/>
        <v>1</v>
      </c>
      <c r="G140" s="5">
        <f t="shared" si="158"/>
        <v>1</v>
      </c>
      <c r="H140" s="5">
        <f t="shared" si="158"/>
        <v>2</v>
      </c>
      <c r="I140" s="5">
        <f t="shared" si="158"/>
        <v>2</v>
      </c>
      <c r="J140" s="5">
        <f t="shared" si="158"/>
        <v>2</v>
      </c>
      <c r="K140" s="5">
        <f t="shared" si="158"/>
        <v>1</v>
      </c>
      <c r="L140" s="5">
        <f t="shared" si="158"/>
        <v>3</v>
      </c>
      <c r="M140" s="5">
        <f t="shared" si="158"/>
        <v>3</v>
      </c>
      <c r="N140" s="5">
        <f t="shared" si="158"/>
        <v>3</v>
      </c>
      <c r="O140" s="5">
        <f t="shared" si="158"/>
        <v>0</v>
      </c>
      <c r="P140" s="5">
        <f t="shared" si="158"/>
        <v>0</v>
      </c>
      <c r="Q140" s="5">
        <f t="shared" si="158"/>
        <v>0</v>
      </c>
      <c r="R140" s="43">
        <f t="shared" ref="R140" si="159">Q140-R138</f>
        <v>0</v>
      </c>
      <c r="S140" s="44"/>
      <c r="T140" s="3">
        <f t="shared" ref="T140" si="160">MAX(C140:R140)</f>
        <v>3</v>
      </c>
      <c r="U140" s="65"/>
      <c r="V140" s="65"/>
      <c r="W140" s="65"/>
    </row>
    <row r="141" spans="1:23" ht="15.6" customHeight="1" x14ac:dyDescent="0.2">
      <c r="A141" s="95"/>
      <c r="B141" s="36" t="s">
        <v>9</v>
      </c>
      <c r="C141" s="37"/>
      <c r="D141" s="6"/>
      <c r="E141" s="7">
        <v>21.24</v>
      </c>
      <c r="F141" s="6"/>
      <c r="G141" s="6"/>
      <c r="H141" s="6"/>
      <c r="I141" s="8">
        <v>21.26</v>
      </c>
      <c r="J141" s="6"/>
      <c r="K141" s="6"/>
      <c r="L141" s="8">
        <v>21.31</v>
      </c>
      <c r="M141" s="8">
        <v>21.33</v>
      </c>
      <c r="N141" s="6"/>
      <c r="O141" s="8">
        <v>21.38</v>
      </c>
      <c r="P141" s="6"/>
      <c r="Q141" s="6"/>
      <c r="R141" s="45">
        <v>21.42</v>
      </c>
      <c r="S141" s="46">
        <v>22</v>
      </c>
      <c r="T141" s="19"/>
      <c r="U141" s="65"/>
      <c r="V141" s="65"/>
      <c r="W141" s="65"/>
    </row>
    <row r="142" spans="1:23" ht="15.6" customHeight="1" x14ac:dyDescent="0.2">
      <c r="A142" s="96"/>
      <c r="B142" s="38" t="s">
        <v>10</v>
      </c>
      <c r="C142" s="39">
        <v>21.2</v>
      </c>
      <c r="D142" s="10"/>
      <c r="E142" s="9">
        <f t="shared" ref="E142" si="161">E141</f>
        <v>21.24</v>
      </c>
      <c r="F142" s="10"/>
      <c r="G142" s="10"/>
      <c r="H142" s="10"/>
      <c r="I142" s="9">
        <f t="shared" ref="I142" si="162">I141</f>
        <v>21.26</v>
      </c>
      <c r="J142" s="10"/>
      <c r="K142" s="10"/>
      <c r="L142" s="9">
        <f t="shared" ref="L142:M142" si="163">L141</f>
        <v>21.31</v>
      </c>
      <c r="M142" s="9">
        <f t="shared" si="163"/>
        <v>21.33</v>
      </c>
      <c r="N142" s="10"/>
      <c r="O142" s="9">
        <f t="shared" ref="O142" si="164">O141</f>
        <v>21.38</v>
      </c>
      <c r="P142" s="10"/>
      <c r="Q142" s="10"/>
      <c r="R142" s="47"/>
      <c r="S142" s="44"/>
      <c r="T142" s="20"/>
      <c r="U142" s="65"/>
      <c r="V142" s="65"/>
      <c r="W142" s="65"/>
    </row>
    <row r="143" spans="1:23" ht="15.6" customHeight="1" thickBot="1" x14ac:dyDescent="0.25">
      <c r="A143" s="67">
        <v>206</v>
      </c>
      <c r="B143" s="67" t="s">
        <v>11</v>
      </c>
      <c r="C143" s="74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9"/>
      <c r="S143" s="70"/>
      <c r="T143" s="3"/>
      <c r="U143" s="65"/>
      <c r="V143" s="65"/>
      <c r="W143" s="65"/>
    </row>
    <row r="144" spans="1:23" ht="15.6" customHeight="1" x14ac:dyDescent="0.2">
      <c r="A144" s="73"/>
      <c r="B144" s="33" t="s">
        <v>5</v>
      </c>
      <c r="C144" s="34"/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1</v>
      </c>
      <c r="M144" s="31">
        <v>0</v>
      </c>
      <c r="N144" s="31">
        <v>1</v>
      </c>
      <c r="O144" s="31">
        <v>1</v>
      </c>
      <c r="P144" s="31">
        <v>1</v>
      </c>
      <c r="Q144" s="31">
        <v>0</v>
      </c>
      <c r="R144" s="40">
        <v>0</v>
      </c>
      <c r="S144" s="41" t="s">
        <v>6</v>
      </c>
      <c r="T144" s="61"/>
      <c r="U144" s="65"/>
      <c r="V144" s="65"/>
      <c r="W144" s="65"/>
    </row>
    <row r="145" spans="1:23" ht="15.6" customHeight="1" x14ac:dyDescent="0.2">
      <c r="A145" s="35">
        <v>22.11</v>
      </c>
      <c r="B145" s="36" t="s">
        <v>7</v>
      </c>
      <c r="C145" s="25">
        <v>0</v>
      </c>
      <c r="D145" s="4">
        <v>0</v>
      </c>
      <c r="E145" s="4">
        <v>1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1</v>
      </c>
      <c r="L145" s="4">
        <v>0</v>
      </c>
      <c r="M145" s="4">
        <v>2</v>
      </c>
      <c r="N145" s="4">
        <v>0</v>
      </c>
      <c r="O145" s="4">
        <v>0</v>
      </c>
      <c r="P145" s="4">
        <v>0</v>
      </c>
      <c r="Q145" s="4">
        <v>0</v>
      </c>
      <c r="R145" s="24"/>
      <c r="S145" s="42">
        <f t="shared" ref="S145" si="165">SUM(C145:Q145)</f>
        <v>4</v>
      </c>
      <c r="T145" s="19"/>
      <c r="U145" s="65"/>
      <c r="V145" s="65"/>
      <c r="W145" s="65"/>
    </row>
    <row r="146" spans="1:23" ht="15.6" customHeight="1" x14ac:dyDescent="0.2">
      <c r="A146" s="94" t="s">
        <v>47</v>
      </c>
      <c r="B146" s="36" t="s">
        <v>8</v>
      </c>
      <c r="C146" s="25">
        <f t="shared" ref="C146" si="166">C145</f>
        <v>0</v>
      </c>
      <c r="D146" s="5">
        <f t="shared" ref="D146:Q146" si="167">C146-D144+D145</f>
        <v>0</v>
      </c>
      <c r="E146" s="5">
        <f t="shared" si="167"/>
        <v>1</v>
      </c>
      <c r="F146" s="5">
        <f t="shared" si="167"/>
        <v>1</v>
      </c>
      <c r="G146" s="5">
        <f t="shared" si="167"/>
        <v>1</v>
      </c>
      <c r="H146" s="5">
        <f t="shared" si="167"/>
        <v>1</v>
      </c>
      <c r="I146" s="5">
        <f t="shared" si="167"/>
        <v>1</v>
      </c>
      <c r="J146" s="5">
        <f t="shared" si="167"/>
        <v>1</v>
      </c>
      <c r="K146" s="5">
        <f t="shared" si="167"/>
        <v>2</v>
      </c>
      <c r="L146" s="5">
        <f t="shared" si="167"/>
        <v>1</v>
      </c>
      <c r="M146" s="5">
        <f t="shared" si="167"/>
        <v>3</v>
      </c>
      <c r="N146" s="5">
        <f t="shared" si="167"/>
        <v>2</v>
      </c>
      <c r="O146" s="5">
        <f t="shared" si="167"/>
        <v>1</v>
      </c>
      <c r="P146" s="5">
        <f t="shared" si="167"/>
        <v>0</v>
      </c>
      <c r="Q146" s="5">
        <f t="shared" si="167"/>
        <v>0</v>
      </c>
      <c r="R146" s="43">
        <f t="shared" ref="R146" si="168">Q146-R144</f>
        <v>0</v>
      </c>
      <c r="S146" s="44"/>
      <c r="T146" s="3">
        <f t="shared" ref="T146" si="169">MAX(C146:R146)</f>
        <v>3</v>
      </c>
      <c r="U146" s="65"/>
      <c r="V146" s="65"/>
      <c r="W146" s="65"/>
    </row>
    <row r="147" spans="1:23" ht="15.6" customHeight="1" x14ac:dyDescent="0.2">
      <c r="A147" s="95"/>
      <c r="B147" s="36" t="s">
        <v>9</v>
      </c>
      <c r="C147" s="37"/>
      <c r="D147" s="6"/>
      <c r="E147" s="7">
        <v>22.13</v>
      </c>
      <c r="F147" s="6"/>
      <c r="G147" s="6"/>
      <c r="H147" s="6"/>
      <c r="I147" s="8">
        <v>22.17</v>
      </c>
      <c r="J147" s="6"/>
      <c r="K147" s="6"/>
      <c r="L147" s="8">
        <v>22.22</v>
      </c>
      <c r="M147" s="8">
        <v>22.24</v>
      </c>
      <c r="N147" s="6"/>
      <c r="O147" s="8">
        <v>22.29</v>
      </c>
      <c r="P147" s="6"/>
      <c r="Q147" s="6"/>
      <c r="R147" s="45">
        <v>22.33</v>
      </c>
      <c r="S147" s="46">
        <v>22</v>
      </c>
      <c r="T147" s="19"/>
      <c r="U147" s="65"/>
      <c r="V147" s="65"/>
      <c r="W147" s="65"/>
    </row>
    <row r="148" spans="1:23" ht="15.6" customHeight="1" x14ac:dyDescent="0.2">
      <c r="A148" s="96"/>
      <c r="B148" s="38" t="s">
        <v>10</v>
      </c>
      <c r="C148" s="39">
        <v>22.11</v>
      </c>
      <c r="D148" s="10"/>
      <c r="E148" s="9">
        <f t="shared" ref="E148" si="170">E147</f>
        <v>22.13</v>
      </c>
      <c r="F148" s="10"/>
      <c r="G148" s="10"/>
      <c r="H148" s="10"/>
      <c r="I148" s="9">
        <v>22.18</v>
      </c>
      <c r="J148" s="10"/>
      <c r="K148" s="10"/>
      <c r="L148" s="9">
        <f t="shared" ref="L148:M148" si="171">L147</f>
        <v>22.22</v>
      </c>
      <c r="M148" s="9">
        <f t="shared" si="171"/>
        <v>22.24</v>
      </c>
      <c r="N148" s="10"/>
      <c r="O148" s="9">
        <f t="shared" ref="O148" si="172">O147</f>
        <v>22.29</v>
      </c>
      <c r="P148" s="10"/>
      <c r="Q148" s="10"/>
      <c r="R148" s="47"/>
      <c r="S148" s="44"/>
      <c r="T148" s="20"/>
      <c r="U148" s="65"/>
      <c r="V148" s="65"/>
      <c r="W148" s="65"/>
    </row>
    <row r="149" spans="1:23" ht="15.6" customHeight="1" thickBot="1" x14ac:dyDescent="0.25">
      <c r="A149" s="67">
        <v>206</v>
      </c>
      <c r="B149" s="67" t="s">
        <v>11</v>
      </c>
      <c r="C149" s="74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9"/>
      <c r="S149" s="70"/>
      <c r="T149" s="3"/>
      <c r="U149" s="65"/>
      <c r="V149" s="65"/>
      <c r="W149" s="65"/>
    </row>
    <row r="150" spans="1:23" ht="15.6" customHeight="1" x14ac:dyDescent="0.2">
      <c r="A150" s="73"/>
      <c r="B150" s="33" t="s">
        <v>5</v>
      </c>
      <c r="C150" s="34"/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</v>
      </c>
      <c r="N150" s="31" t="s">
        <v>49</v>
      </c>
      <c r="O150" s="31" t="s">
        <v>49</v>
      </c>
      <c r="P150" s="31" t="s">
        <v>49</v>
      </c>
      <c r="Q150" s="31" t="s">
        <v>49</v>
      </c>
      <c r="R150" s="40" t="s">
        <v>49</v>
      </c>
      <c r="S150" s="41" t="s">
        <v>6</v>
      </c>
      <c r="T150" s="61"/>
      <c r="U150" s="65"/>
      <c r="V150" s="65"/>
      <c r="W150" s="65"/>
    </row>
    <row r="151" spans="1:23" ht="15.6" customHeight="1" x14ac:dyDescent="0.2">
      <c r="A151" s="35">
        <v>22.59</v>
      </c>
      <c r="B151" s="36" t="s">
        <v>7</v>
      </c>
      <c r="C151" s="25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1</v>
      </c>
      <c r="K151" s="4">
        <v>0</v>
      </c>
      <c r="L151" s="4">
        <v>0</v>
      </c>
      <c r="M151" s="4" t="s">
        <v>49</v>
      </c>
      <c r="N151" s="4" t="s">
        <v>49</v>
      </c>
      <c r="O151" s="4" t="s">
        <v>49</v>
      </c>
      <c r="P151" s="4" t="s">
        <v>49</v>
      </c>
      <c r="Q151" s="4" t="s">
        <v>49</v>
      </c>
      <c r="R151" s="24"/>
      <c r="S151" s="42">
        <f t="shared" ref="S151" si="173">SUM(C151:Q151)</f>
        <v>1</v>
      </c>
      <c r="T151" s="19"/>
      <c r="U151" s="65"/>
      <c r="V151" s="65"/>
      <c r="W151" s="65"/>
    </row>
    <row r="152" spans="1:23" ht="15.6" customHeight="1" x14ac:dyDescent="0.2">
      <c r="A152" s="94" t="s">
        <v>47</v>
      </c>
      <c r="B152" s="36" t="s">
        <v>8</v>
      </c>
      <c r="C152" s="25">
        <f t="shared" ref="C152" si="174">C151</f>
        <v>0</v>
      </c>
      <c r="D152" s="5">
        <f t="shared" ref="D152:L152" si="175">C152-D150+D151</f>
        <v>0</v>
      </c>
      <c r="E152" s="5">
        <f t="shared" si="175"/>
        <v>0</v>
      </c>
      <c r="F152" s="5">
        <f t="shared" si="175"/>
        <v>0</v>
      </c>
      <c r="G152" s="5">
        <f t="shared" si="175"/>
        <v>0</v>
      </c>
      <c r="H152" s="5">
        <f t="shared" si="175"/>
        <v>0</v>
      </c>
      <c r="I152" s="5">
        <f t="shared" si="175"/>
        <v>0</v>
      </c>
      <c r="J152" s="5">
        <f t="shared" si="175"/>
        <v>1</v>
      </c>
      <c r="K152" s="5">
        <f t="shared" si="175"/>
        <v>1</v>
      </c>
      <c r="L152" s="5">
        <f t="shared" si="175"/>
        <v>1</v>
      </c>
      <c r="M152" s="5">
        <f>L152-M150</f>
        <v>0</v>
      </c>
      <c r="N152" s="5" t="s">
        <v>49</v>
      </c>
      <c r="O152" s="5" t="s">
        <v>49</v>
      </c>
      <c r="P152" s="5" t="s">
        <v>49</v>
      </c>
      <c r="Q152" s="5" t="s">
        <v>49</v>
      </c>
      <c r="R152" s="43" t="s">
        <v>49</v>
      </c>
      <c r="S152" s="44"/>
      <c r="T152" s="3">
        <f t="shared" ref="T152" si="176">MAX(C152:R152)</f>
        <v>1</v>
      </c>
      <c r="U152" s="65"/>
      <c r="V152" s="65"/>
      <c r="W152" s="65"/>
    </row>
    <row r="153" spans="1:23" ht="15.6" customHeight="1" x14ac:dyDescent="0.2">
      <c r="A153" s="95"/>
      <c r="B153" s="36" t="s">
        <v>9</v>
      </c>
      <c r="C153" s="37"/>
      <c r="D153" s="6"/>
      <c r="E153" s="7">
        <v>23.03</v>
      </c>
      <c r="F153" s="6"/>
      <c r="G153" s="6"/>
      <c r="H153" s="6"/>
      <c r="I153" s="8">
        <v>23.05</v>
      </c>
      <c r="J153" s="6"/>
      <c r="K153" s="6"/>
      <c r="L153" s="8">
        <v>23.1</v>
      </c>
      <c r="M153" s="8">
        <v>23.11</v>
      </c>
      <c r="N153" s="6"/>
      <c r="O153" s="8" t="s">
        <v>49</v>
      </c>
      <c r="P153" s="6"/>
      <c r="Q153" s="6"/>
      <c r="R153" s="45" t="s">
        <v>49</v>
      </c>
      <c r="S153" s="46">
        <v>12</v>
      </c>
      <c r="T153" s="19"/>
      <c r="U153" s="65"/>
      <c r="V153" s="65"/>
      <c r="W153" s="65"/>
    </row>
    <row r="154" spans="1:23" ht="15.6" customHeight="1" x14ac:dyDescent="0.2">
      <c r="A154" s="96"/>
      <c r="B154" s="38" t="s">
        <v>10</v>
      </c>
      <c r="C154" s="39">
        <v>22.59</v>
      </c>
      <c r="D154" s="10"/>
      <c r="E154" s="9">
        <f t="shared" ref="E154" si="177">E153</f>
        <v>23.03</v>
      </c>
      <c r="F154" s="10"/>
      <c r="G154" s="10"/>
      <c r="H154" s="10"/>
      <c r="I154" s="9">
        <f t="shared" ref="I154" si="178">I153</f>
        <v>23.05</v>
      </c>
      <c r="J154" s="10"/>
      <c r="K154" s="10"/>
      <c r="L154" s="9">
        <f t="shared" ref="L154" si="179">L153</f>
        <v>23.1</v>
      </c>
      <c r="M154" s="9" t="s">
        <v>49</v>
      </c>
      <c r="N154" s="10"/>
      <c r="O154" s="9" t="s">
        <v>49</v>
      </c>
      <c r="P154" s="10"/>
      <c r="Q154" s="10"/>
      <c r="R154" s="47"/>
      <c r="S154" s="44"/>
      <c r="T154" s="20"/>
      <c r="U154" s="65"/>
      <c r="V154" s="65"/>
      <c r="W154" s="65"/>
    </row>
    <row r="155" spans="1:23" ht="15.6" customHeight="1" thickBot="1" x14ac:dyDescent="0.25">
      <c r="A155" s="67">
        <v>206</v>
      </c>
      <c r="B155" s="67" t="s">
        <v>11</v>
      </c>
      <c r="C155" s="74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9"/>
      <c r="S155" s="70"/>
      <c r="T155" s="3"/>
      <c r="U155" s="65"/>
      <c r="V155" s="65"/>
      <c r="W155" s="65"/>
    </row>
    <row r="156" spans="1:23" s="65" customFormat="1" ht="15.6" customHeight="1" x14ac:dyDescent="0.2">
      <c r="A156" s="79" t="s">
        <v>12</v>
      </c>
      <c r="B156" s="75"/>
      <c r="C156" s="11"/>
      <c r="D156" s="12">
        <f t="shared" ref="D156:R156" si="180">SUMIF($B6:$B155,"l. wys.",D6:D155)</f>
        <v>0</v>
      </c>
      <c r="E156" s="12">
        <f t="shared" si="180"/>
        <v>1</v>
      </c>
      <c r="F156" s="12">
        <f t="shared" si="180"/>
        <v>1</v>
      </c>
      <c r="G156" s="12">
        <f t="shared" si="180"/>
        <v>3</v>
      </c>
      <c r="H156" s="12">
        <f t="shared" si="180"/>
        <v>0</v>
      </c>
      <c r="I156" s="12">
        <f t="shared" si="180"/>
        <v>3</v>
      </c>
      <c r="J156" s="12">
        <f t="shared" si="180"/>
        <v>13</v>
      </c>
      <c r="K156" s="12">
        <f t="shared" si="180"/>
        <v>31</v>
      </c>
      <c r="L156" s="12">
        <f t="shared" si="180"/>
        <v>104</v>
      </c>
      <c r="M156" s="12">
        <f t="shared" si="180"/>
        <v>22</v>
      </c>
      <c r="N156" s="12">
        <f t="shared" si="180"/>
        <v>16</v>
      </c>
      <c r="O156" s="12">
        <f t="shared" si="180"/>
        <v>43</v>
      </c>
      <c r="P156" s="12">
        <f t="shared" si="180"/>
        <v>73</v>
      </c>
      <c r="Q156" s="12">
        <f t="shared" si="180"/>
        <v>30</v>
      </c>
      <c r="R156" s="12">
        <f t="shared" si="180"/>
        <v>4</v>
      </c>
      <c r="S156" s="63" t="str">
        <f>"Σ: "&amp;SUM(C156:R156)</f>
        <v>Σ: 344</v>
      </c>
      <c r="T156" s="64"/>
    </row>
    <row r="157" spans="1:23" s="65" customFormat="1" ht="15.6" customHeight="1" thickBot="1" x14ac:dyDescent="0.25">
      <c r="A157" s="80" t="s">
        <v>13</v>
      </c>
      <c r="B157" s="76"/>
      <c r="C157" s="13">
        <f t="shared" ref="C157:Q157" si="181">SUMIF($B6:$B155,"l. wsiad.",C6:C155)</f>
        <v>8</v>
      </c>
      <c r="D157" s="14">
        <f t="shared" si="181"/>
        <v>20</v>
      </c>
      <c r="E157" s="14">
        <f t="shared" si="181"/>
        <v>42</v>
      </c>
      <c r="F157" s="14">
        <f t="shared" si="181"/>
        <v>27</v>
      </c>
      <c r="G157" s="14">
        <f t="shared" si="181"/>
        <v>24</v>
      </c>
      <c r="H157" s="14">
        <f t="shared" si="181"/>
        <v>14</v>
      </c>
      <c r="I157" s="14">
        <f t="shared" si="181"/>
        <v>19</v>
      </c>
      <c r="J157" s="14">
        <f t="shared" si="181"/>
        <v>41</v>
      </c>
      <c r="K157" s="14">
        <f t="shared" si="181"/>
        <v>25</v>
      </c>
      <c r="L157" s="14">
        <f t="shared" si="181"/>
        <v>49</v>
      </c>
      <c r="M157" s="14">
        <f t="shared" si="181"/>
        <v>72</v>
      </c>
      <c r="N157" s="14">
        <f t="shared" si="181"/>
        <v>2</v>
      </c>
      <c r="O157" s="14">
        <f t="shared" si="181"/>
        <v>1</v>
      </c>
      <c r="P157" s="14">
        <f t="shared" si="181"/>
        <v>0</v>
      </c>
      <c r="Q157" s="15">
        <f t="shared" si="181"/>
        <v>0</v>
      </c>
      <c r="R157" s="16"/>
      <c r="S157" s="66" t="str">
        <f>"Σ: "&amp;SUM(C157:R157)</f>
        <v>Σ: 344</v>
      </c>
      <c r="T157" s="17"/>
    </row>
    <row r="158" spans="1:2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87" t="s">
        <v>12</v>
      </c>
      <c r="P158" s="88"/>
      <c r="Q158" s="88"/>
      <c r="R158" s="88"/>
      <c r="S158" s="89" t="str">
        <f>"Σ: "&amp;SUM(C156:R156)+SUM('S Wiejska&gt;Grodzka'!C150:R150)</f>
        <v>Σ: 885</v>
      </c>
      <c r="T158" s="65"/>
      <c r="U158" s="65"/>
      <c r="V158" s="65"/>
      <c r="W158" s="65"/>
    </row>
    <row r="159" spans="1:23" ht="15.75" thickBot="1" x14ac:dyDescent="0.25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90" t="s">
        <v>13</v>
      </c>
      <c r="P159" s="91"/>
      <c r="Q159" s="91"/>
      <c r="R159" s="91"/>
      <c r="S159" s="92" t="str">
        <f>"Σ: "&amp;SUM(C157:R157)+SUM('S Wiejska&gt;Grodzka'!C151:R151)</f>
        <v>Σ: 885</v>
      </c>
      <c r="T159" s="78"/>
      <c r="U159" s="65"/>
      <c r="V159" s="65"/>
      <c r="W159" s="65"/>
    </row>
    <row r="160" spans="1:2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</row>
    <row r="161" spans="1:2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</row>
    <row r="162" spans="1:2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</row>
    <row r="163" spans="1:2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</row>
    <row r="164" spans="1:2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</row>
    <row r="165" spans="1:2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</row>
    <row r="166" spans="1:2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</row>
    <row r="167" spans="1:2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</row>
    <row r="168" spans="1:2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</row>
    <row r="169" spans="1:2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</row>
  </sheetData>
  <sheetProtection selectLockedCells="1" selectUnlockedCells="1"/>
  <mergeCells count="25">
    <mergeCell ref="A38:A40"/>
    <mergeCell ref="A8:A10"/>
    <mergeCell ref="A14:A16"/>
    <mergeCell ref="A20:A22"/>
    <mergeCell ref="A26:A28"/>
    <mergeCell ref="A32:A34"/>
    <mergeCell ref="A110:A112"/>
    <mergeCell ref="A44:A46"/>
    <mergeCell ref="A50:A52"/>
    <mergeCell ref="A56:A58"/>
    <mergeCell ref="A62:A64"/>
    <mergeCell ref="A68:A70"/>
    <mergeCell ref="A74:A76"/>
    <mergeCell ref="A80:A82"/>
    <mergeCell ref="A86:A88"/>
    <mergeCell ref="A92:A94"/>
    <mergeCell ref="A98:A100"/>
    <mergeCell ref="A104:A106"/>
    <mergeCell ref="A152:A154"/>
    <mergeCell ref="A116:A118"/>
    <mergeCell ref="A122:A124"/>
    <mergeCell ref="A128:A130"/>
    <mergeCell ref="A134:A136"/>
    <mergeCell ref="A140:A142"/>
    <mergeCell ref="A146:A148"/>
  </mergeCells>
  <conditionalFormatting sqref="S8:S155">
    <cfRule type="expression" dxfId="22" priority="23" stopIfTrue="1">
      <formula>AD8</formula>
    </cfRule>
  </conditionalFormatting>
  <conditionalFormatting sqref="C8:R8">
    <cfRule type="cellIs" dxfId="21" priority="22" stopIfTrue="1" operator="equal">
      <formula>$T8</formula>
    </cfRule>
  </conditionalFormatting>
  <conditionalFormatting sqref="S50:S53">
    <cfRule type="expression" dxfId="20" priority="21" stopIfTrue="1">
      <formula>AD50</formula>
    </cfRule>
  </conditionalFormatting>
  <conditionalFormatting sqref="S50:S53">
    <cfRule type="expression" dxfId="19" priority="20" stopIfTrue="1">
      <formula>AD50</formula>
    </cfRule>
  </conditionalFormatting>
  <conditionalFormatting sqref="C50:R50">
    <cfRule type="cellIs" dxfId="18" priority="19" stopIfTrue="1" operator="equal">
      <formula>$T50</formula>
    </cfRule>
  </conditionalFormatting>
  <conditionalFormatting sqref="S14:S17 S20:S23 S26:S29 S32:S35 S38:S41 S44:S47">
    <cfRule type="expression" dxfId="17" priority="18" stopIfTrue="1">
      <formula>AD14</formula>
    </cfRule>
  </conditionalFormatting>
  <conditionalFormatting sqref="S14:S17 S20:S23 S26:S29 S32:S35 S38:S41 S44:S47">
    <cfRule type="expression" dxfId="16" priority="17" stopIfTrue="1">
      <formula>AD14</formula>
    </cfRule>
  </conditionalFormatting>
  <conditionalFormatting sqref="C14:R14 C20:R20 C26:R26 C32:R32 C38:R38 C44:R44">
    <cfRule type="cellIs" dxfId="15" priority="16" stopIfTrue="1" operator="equal">
      <formula>$T14</formula>
    </cfRule>
  </conditionalFormatting>
  <conditionalFormatting sqref="S92:S95">
    <cfRule type="expression" dxfId="14" priority="15" stopIfTrue="1">
      <formula>AD92</formula>
    </cfRule>
  </conditionalFormatting>
  <conditionalFormatting sqref="S92:S95">
    <cfRule type="expression" dxfId="13" priority="14" stopIfTrue="1">
      <formula>AD92</formula>
    </cfRule>
  </conditionalFormatting>
  <conditionalFormatting sqref="C92:R92">
    <cfRule type="cellIs" dxfId="12" priority="13" stopIfTrue="1" operator="equal">
      <formula>$T92</formula>
    </cfRule>
  </conditionalFormatting>
  <conditionalFormatting sqref="S56:S59 S62:S65 S68:S71 S74:S77 S80:S83 S86:S89">
    <cfRule type="expression" dxfId="11" priority="12" stopIfTrue="1">
      <formula>AD56</formula>
    </cfRule>
  </conditionalFormatting>
  <conditionalFormatting sqref="S56:S59 S62:S65 S68:S71 S74:S77 S80:S83 S86:S89">
    <cfRule type="expression" dxfId="10" priority="11" stopIfTrue="1">
      <formula>AD56</formula>
    </cfRule>
  </conditionalFormatting>
  <conditionalFormatting sqref="C56:R56 C62:R62 C68:R68 C74:R74 C80:R80 C86:R86">
    <cfRule type="cellIs" dxfId="9" priority="10" stopIfTrue="1" operator="equal">
      <formula>$T56</formula>
    </cfRule>
  </conditionalFormatting>
  <conditionalFormatting sqref="S134:S137">
    <cfRule type="expression" dxfId="8" priority="9" stopIfTrue="1">
      <formula>AD134</formula>
    </cfRule>
  </conditionalFormatting>
  <conditionalFormatting sqref="S134:S137">
    <cfRule type="expression" dxfId="7" priority="8" stopIfTrue="1">
      <formula>AD134</formula>
    </cfRule>
  </conditionalFormatting>
  <conditionalFormatting sqref="C134:R134">
    <cfRule type="cellIs" dxfId="6" priority="7" stopIfTrue="1" operator="equal">
      <formula>$T134</formula>
    </cfRule>
  </conditionalFormatting>
  <conditionalFormatting sqref="S98:S101 S104:S107 S110:S113 S116:S119 S122:S125 S128:S131">
    <cfRule type="expression" dxfId="5" priority="6" stopIfTrue="1">
      <formula>AD98</formula>
    </cfRule>
  </conditionalFormatting>
  <conditionalFormatting sqref="S98:S101 S104:S107 S110:S113 S116:S119 S122:S125 S128:S131">
    <cfRule type="expression" dxfId="4" priority="5" stopIfTrue="1">
      <formula>AD98</formula>
    </cfRule>
  </conditionalFormatting>
  <conditionalFormatting sqref="C98:R98 C104:R104 C110:R110 C116:R116 C122:R122 C128:R128">
    <cfRule type="cellIs" dxfId="3" priority="4" stopIfTrue="1" operator="equal">
      <formula>$T98</formula>
    </cfRule>
  </conditionalFormatting>
  <conditionalFormatting sqref="S140:S143 S146:S149 S152:S155">
    <cfRule type="expression" dxfId="2" priority="3" stopIfTrue="1">
      <formula>AD140</formula>
    </cfRule>
  </conditionalFormatting>
  <conditionalFormatting sqref="S140:S143 S146:S149 S152:S155">
    <cfRule type="expression" dxfId="1" priority="2" stopIfTrue="1">
      <formula>AD140</formula>
    </cfRule>
  </conditionalFormatting>
  <conditionalFormatting sqref="C140:R140 C146:R146 C152:R152">
    <cfRule type="cellIs" dxfId="0" priority="1" stopIfTrue="1" operator="equal">
      <formula>$T140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6" manualBreakCount="6">
    <brk id="29" max="18" man="1"/>
    <brk id="53" max="18" man="1"/>
    <brk id="77" max="18" man="1"/>
    <brk id="101" max="18" man="1"/>
    <brk id="125" max="18" man="1"/>
    <brk id="14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Wiejska&gt;Grodzka</vt:lpstr>
      <vt:lpstr>P Grodzka&gt;Wiejska</vt:lpstr>
      <vt:lpstr>S Wiejska&gt;Grodzka</vt:lpstr>
      <vt:lpstr>S Grodzka&gt;Wiejska</vt:lpstr>
      <vt:lpstr>N Wiejska&gt;Grodzka</vt:lpstr>
      <vt:lpstr>N Grodzka&gt;Wiejska</vt:lpstr>
      <vt:lpstr>'N Grodzka&gt;Wiejska'!Obszar_wydruku</vt:lpstr>
      <vt:lpstr>'N Wiejska&gt;Grodzka'!Obszar_wydruku</vt:lpstr>
      <vt:lpstr>'P Grodzka&gt;Wiejska'!Obszar_wydruku</vt:lpstr>
      <vt:lpstr>'P Wiejska&gt;Grodzka'!Obszar_wydruku</vt:lpstr>
      <vt:lpstr>'S Grodzka&gt;Wiejska'!Obszar_wydruku</vt:lpstr>
      <vt:lpstr>'S Wiejska&gt;Grodzka'!Obszar_wydruku</vt:lpstr>
      <vt:lpstr>'N Grodzka&gt;Wiejska'!Tytuły_wydruku</vt:lpstr>
      <vt:lpstr>'N Wiejska&gt;Grodzka'!Tytuły_wydruku</vt:lpstr>
      <vt:lpstr>'P Grodzka&gt;Wiejska'!Tytuły_wydruku</vt:lpstr>
      <vt:lpstr>'P Wiejska&gt;Grodzka'!Tytuły_wydruku</vt:lpstr>
      <vt:lpstr>'S Grodzka&gt;Wiejska'!Tytuły_wydruku</vt:lpstr>
      <vt:lpstr>'S Wiejska&gt;Grodzka'!Tytuły_wydruku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user</cp:lastModifiedBy>
  <cp:lastPrinted>2016-05-21T12:46:50Z</cp:lastPrinted>
  <dcterms:created xsi:type="dcterms:W3CDTF">2016-03-12T10:21:56Z</dcterms:created>
  <dcterms:modified xsi:type="dcterms:W3CDTF">2016-09-26T08:01:53Z</dcterms:modified>
</cp:coreProperties>
</file>