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405" tabRatio="813"/>
  </bookViews>
  <sheets>
    <sheet name="P Płocka&gt;Promienna" sheetId="1" r:id="rId1"/>
    <sheet name="P Promienna&gt;Płocka" sheetId="9" r:id="rId2"/>
    <sheet name="S Płocka&gt;Promienna" sheetId="10" r:id="rId3"/>
    <sheet name="S Promienna&gt;Płocka" sheetId="11" r:id="rId4"/>
    <sheet name="N Płocka&gt;Promienna" sheetId="12" r:id="rId5"/>
    <sheet name="N Promienna&gt;Płocka" sheetId="13" r:id="rId6"/>
  </sheets>
  <definedNames>
    <definedName name="_xlnm._FilterDatabase" localSheetId="4" hidden="1">'N Płocka&gt;Promienna'!$B$1:$B$109</definedName>
    <definedName name="_xlnm._FilterDatabase" localSheetId="5" hidden="1">'N Promienna&gt;Płocka'!$B$1:$B$103</definedName>
    <definedName name="_xlnm._FilterDatabase" localSheetId="0" hidden="1">'P Płocka&gt;Promienna'!$B$1:$B$187</definedName>
    <definedName name="_xlnm._FilterDatabase" localSheetId="1" hidden="1">'P Promienna&gt;Płocka'!$B$1:$B$193</definedName>
    <definedName name="_xlnm._FilterDatabase" localSheetId="2" hidden="1">'S Płocka&gt;Promienna'!$B$1:$B$133</definedName>
    <definedName name="_xlnm._FilterDatabase" localSheetId="3" hidden="1">'S Promienna&gt;Płocka'!$B$1:$B$133</definedName>
    <definedName name="_xlnm.Print_Area" localSheetId="4">'N Płocka&gt;Promienna'!$A$6:$W$97</definedName>
    <definedName name="_xlnm.Print_Area" localSheetId="5">'N Promienna&gt;Płocka'!$A$6:$X$91</definedName>
    <definedName name="_xlnm.Print_Area" localSheetId="0">'P Płocka&gt;Promienna'!$A$6:$Y$175</definedName>
    <definedName name="_xlnm.Print_Area" localSheetId="1">'P Promienna&gt;Płocka'!$A$6:$X$181</definedName>
    <definedName name="_xlnm.Print_Area" localSheetId="2">'S Płocka&gt;Promienna'!$A$6:$W$121</definedName>
    <definedName name="_xlnm.Print_Area" localSheetId="3">'S Promienna&gt;Płocka'!$A$6:$X$121</definedName>
    <definedName name="_xlnm.Print_Titles" localSheetId="4">'N Płocka&gt;Promienna'!$1:$5</definedName>
    <definedName name="_xlnm.Print_Titles" localSheetId="5">'N Promienna&gt;Płocka'!$1:$5</definedName>
    <definedName name="_xlnm.Print_Titles" localSheetId="0">'P Płocka&gt;Promienna'!$1:$5</definedName>
    <definedName name="_xlnm.Print_Titles" localSheetId="1">'P Promienna&gt;Płocka'!$1:$5</definedName>
    <definedName name="_xlnm.Print_Titles" localSheetId="2">'S Płocka&gt;Promienna'!$1:$5</definedName>
    <definedName name="_xlnm.Print_Titles" localSheetId="3">'S Promienna&gt;Płocka'!$1:$5</definedName>
  </definedNames>
  <calcPr calcId="152511"/>
</workbook>
</file>

<file path=xl/calcChain.xml><?xml version="1.0" encoding="utf-8"?>
<calcChain xmlns="http://schemas.openxmlformats.org/spreadsheetml/2006/main">
  <c r="F46" i="12" l="1"/>
  <c r="W13" i="12"/>
  <c r="Y109" i="1" l="1"/>
  <c r="V91" i="13"/>
  <c r="U91" i="13"/>
  <c r="T91" i="13"/>
  <c r="S91" i="13"/>
  <c r="R91" i="13"/>
  <c r="Q91" i="13"/>
  <c r="P91" i="13"/>
  <c r="O91" i="13"/>
  <c r="N91" i="13"/>
  <c r="M91" i="13"/>
  <c r="L91" i="13"/>
  <c r="K91" i="13"/>
  <c r="J91" i="13"/>
  <c r="I91" i="13"/>
  <c r="H91" i="13"/>
  <c r="G91" i="13"/>
  <c r="F91" i="13"/>
  <c r="E91" i="13"/>
  <c r="D91" i="13"/>
  <c r="C91" i="13"/>
  <c r="W90" i="13"/>
  <c r="V90" i="13"/>
  <c r="U90" i="13"/>
  <c r="T90" i="13"/>
  <c r="S90" i="13"/>
  <c r="R90" i="13"/>
  <c r="Q90" i="13"/>
  <c r="P90" i="13"/>
  <c r="O90" i="13"/>
  <c r="N90" i="13"/>
  <c r="M90" i="13"/>
  <c r="L90" i="13"/>
  <c r="K90" i="13"/>
  <c r="J90" i="13"/>
  <c r="I90" i="13"/>
  <c r="H90" i="13"/>
  <c r="G90" i="13"/>
  <c r="F90" i="13"/>
  <c r="E90" i="13"/>
  <c r="D90" i="13"/>
  <c r="S88" i="13"/>
  <c r="O88" i="13"/>
  <c r="L88" i="13"/>
  <c r="I88" i="13"/>
  <c r="H88" i="13"/>
  <c r="C86" i="13"/>
  <c r="D86" i="13" s="1"/>
  <c r="X85" i="13"/>
  <c r="S82" i="13"/>
  <c r="O82" i="13"/>
  <c r="L82" i="13"/>
  <c r="I82" i="13"/>
  <c r="H82" i="13"/>
  <c r="C80" i="13"/>
  <c r="D80" i="13" s="1"/>
  <c r="X79" i="13"/>
  <c r="S76" i="13"/>
  <c r="O76" i="13"/>
  <c r="L76" i="13"/>
  <c r="I76" i="13"/>
  <c r="H76" i="13"/>
  <c r="C74" i="13"/>
  <c r="D74" i="13" s="1"/>
  <c r="X73" i="13"/>
  <c r="S70" i="13"/>
  <c r="O70" i="13"/>
  <c r="I70" i="13"/>
  <c r="H70" i="13"/>
  <c r="C68" i="13"/>
  <c r="D68" i="13" s="1"/>
  <c r="X67" i="13"/>
  <c r="S64" i="13"/>
  <c r="O64" i="13"/>
  <c r="L64" i="13"/>
  <c r="I64" i="13"/>
  <c r="H64" i="13"/>
  <c r="C62" i="13"/>
  <c r="D62" i="13" s="1"/>
  <c r="X61" i="13"/>
  <c r="S58" i="13"/>
  <c r="O58" i="13"/>
  <c r="L58" i="13"/>
  <c r="I58" i="13"/>
  <c r="H58" i="13"/>
  <c r="C56" i="13"/>
  <c r="D56" i="13" s="1"/>
  <c r="X55" i="13"/>
  <c r="S52" i="13"/>
  <c r="O52" i="13"/>
  <c r="L52" i="13"/>
  <c r="I52" i="13"/>
  <c r="H52" i="13"/>
  <c r="C50" i="13"/>
  <c r="D50" i="13" s="1"/>
  <c r="X49" i="13"/>
  <c r="S46" i="13"/>
  <c r="O46" i="13"/>
  <c r="L46" i="13"/>
  <c r="I46" i="13"/>
  <c r="H46" i="13"/>
  <c r="C44" i="13"/>
  <c r="D44" i="13" s="1"/>
  <c r="X43" i="13"/>
  <c r="S40" i="13"/>
  <c r="O40" i="13"/>
  <c r="L40" i="13"/>
  <c r="I40" i="13"/>
  <c r="H40" i="13"/>
  <c r="C38" i="13"/>
  <c r="D38" i="13" s="1"/>
  <c r="X37" i="13"/>
  <c r="S34" i="13"/>
  <c r="O34" i="13"/>
  <c r="H34" i="13"/>
  <c r="C32" i="13"/>
  <c r="D32" i="13" s="1"/>
  <c r="X31" i="13"/>
  <c r="S28" i="13"/>
  <c r="O28" i="13"/>
  <c r="I28" i="13"/>
  <c r="H28" i="13"/>
  <c r="C26" i="13"/>
  <c r="D26" i="13" s="1"/>
  <c r="X25" i="13"/>
  <c r="S22" i="13"/>
  <c r="L22" i="13"/>
  <c r="I22" i="13"/>
  <c r="H22" i="13"/>
  <c r="C20" i="13"/>
  <c r="D20" i="13" s="1"/>
  <c r="X19" i="13"/>
  <c r="S16" i="13"/>
  <c r="O16" i="13"/>
  <c r="L16" i="13"/>
  <c r="I16" i="13"/>
  <c r="H16" i="13"/>
  <c r="C14" i="13"/>
  <c r="D14" i="13" s="1"/>
  <c r="X13" i="13"/>
  <c r="S10" i="13"/>
  <c r="L10" i="13"/>
  <c r="I10" i="13"/>
  <c r="H10" i="13"/>
  <c r="C8" i="13"/>
  <c r="D8" i="13" s="1"/>
  <c r="X7" i="13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E97" i="12"/>
  <c r="D97" i="12"/>
  <c r="C97" i="12"/>
  <c r="V96" i="12"/>
  <c r="U96" i="12"/>
  <c r="T96" i="12"/>
  <c r="S96" i="12"/>
  <c r="R96" i="12"/>
  <c r="Q96" i="12"/>
  <c r="P96" i="12"/>
  <c r="O96" i="12"/>
  <c r="N96" i="12"/>
  <c r="M96" i="12"/>
  <c r="L96" i="12"/>
  <c r="K96" i="12"/>
  <c r="J96" i="12"/>
  <c r="I96" i="12"/>
  <c r="H96" i="12"/>
  <c r="G96" i="12"/>
  <c r="F96" i="12"/>
  <c r="E96" i="12"/>
  <c r="D96" i="12"/>
  <c r="R94" i="12"/>
  <c r="P94" i="12"/>
  <c r="M94" i="12"/>
  <c r="J94" i="12"/>
  <c r="F94" i="12"/>
  <c r="C92" i="12"/>
  <c r="W91" i="12"/>
  <c r="R88" i="12"/>
  <c r="P88" i="12"/>
  <c r="M88" i="12"/>
  <c r="J88" i="12"/>
  <c r="F88" i="12"/>
  <c r="C86" i="12"/>
  <c r="D86" i="12" s="1"/>
  <c r="E86" i="12" s="1"/>
  <c r="F86" i="12" s="1"/>
  <c r="G86" i="12" s="1"/>
  <c r="H86" i="12" s="1"/>
  <c r="I86" i="12" s="1"/>
  <c r="J86" i="12" s="1"/>
  <c r="K86" i="12" s="1"/>
  <c r="L86" i="12" s="1"/>
  <c r="M86" i="12" s="1"/>
  <c r="N86" i="12" s="1"/>
  <c r="O86" i="12" s="1"/>
  <c r="P86" i="12" s="1"/>
  <c r="Q86" i="12" s="1"/>
  <c r="R86" i="12" s="1"/>
  <c r="S86" i="12" s="1"/>
  <c r="T86" i="12" s="1"/>
  <c r="U86" i="12" s="1"/>
  <c r="V86" i="12" s="1"/>
  <c r="W85" i="12"/>
  <c r="R82" i="12"/>
  <c r="P82" i="12"/>
  <c r="M82" i="12"/>
  <c r="J82" i="12"/>
  <c r="F82" i="12"/>
  <c r="C80" i="12"/>
  <c r="W79" i="12"/>
  <c r="R76" i="12"/>
  <c r="P76" i="12"/>
  <c r="M76" i="12"/>
  <c r="J76" i="12"/>
  <c r="F76" i="12"/>
  <c r="C74" i="12"/>
  <c r="D74" i="12" s="1"/>
  <c r="E74" i="12" s="1"/>
  <c r="F74" i="12" s="1"/>
  <c r="G74" i="12" s="1"/>
  <c r="H74" i="12" s="1"/>
  <c r="I74" i="12" s="1"/>
  <c r="J74" i="12" s="1"/>
  <c r="K74" i="12" s="1"/>
  <c r="L74" i="12" s="1"/>
  <c r="M74" i="12" s="1"/>
  <c r="N74" i="12" s="1"/>
  <c r="O74" i="12" s="1"/>
  <c r="P74" i="12" s="1"/>
  <c r="Q74" i="12" s="1"/>
  <c r="R74" i="12" s="1"/>
  <c r="S74" i="12" s="1"/>
  <c r="T74" i="12" s="1"/>
  <c r="U74" i="12" s="1"/>
  <c r="V74" i="12" s="1"/>
  <c r="W73" i="12"/>
  <c r="R70" i="12"/>
  <c r="P70" i="12"/>
  <c r="M70" i="12"/>
  <c r="J70" i="12"/>
  <c r="F70" i="12"/>
  <c r="C68" i="12"/>
  <c r="W67" i="12"/>
  <c r="R64" i="12"/>
  <c r="P64" i="12"/>
  <c r="M64" i="12"/>
  <c r="J64" i="12"/>
  <c r="F64" i="12"/>
  <c r="C62" i="12"/>
  <c r="W61" i="12"/>
  <c r="R58" i="12"/>
  <c r="P58" i="12"/>
  <c r="M58" i="12"/>
  <c r="J58" i="12"/>
  <c r="F58" i="12"/>
  <c r="C56" i="12"/>
  <c r="W55" i="12"/>
  <c r="R52" i="12"/>
  <c r="M52" i="12"/>
  <c r="J52" i="12"/>
  <c r="F52" i="12"/>
  <c r="C50" i="12"/>
  <c r="D50" i="12" s="1"/>
  <c r="E50" i="12" s="1"/>
  <c r="F50" i="12" s="1"/>
  <c r="G50" i="12" s="1"/>
  <c r="H50" i="12" s="1"/>
  <c r="I50" i="12" s="1"/>
  <c r="J50" i="12" s="1"/>
  <c r="K50" i="12" s="1"/>
  <c r="L50" i="12" s="1"/>
  <c r="M50" i="12" s="1"/>
  <c r="N50" i="12" s="1"/>
  <c r="O50" i="12" s="1"/>
  <c r="P50" i="12" s="1"/>
  <c r="Q50" i="12" s="1"/>
  <c r="R50" i="12" s="1"/>
  <c r="S50" i="12" s="1"/>
  <c r="T50" i="12" s="1"/>
  <c r="U50" i="12" s="1"/>
  <c r="V50" i="12" s="1"/>
  <c r="W49" i="12"/>
  <c r="R46" i="12"/>
  <c r="P46" i="12"/>
  <c r="M46" i="12"/>
  <c r="J46" i="12"/>
  <c r="C44" i="12"/>
  <c r="W43" i="12"/>
  <c r="R40" i="12"/>
  <c r="M40" i="12"/>
  <c r="J40" i="12"/>
  <c r="F40" i="12"/>
  <c r="C38" i="12"/>
  <c r="D38" i="12" s="1"/>
  <c r="E38" i="12" s="1"/>
  <c r="F38" i="12" s="1"/>
  <c r="G38" i="12" s="1"/>
  <c r="H38" i="12" s="1"/>
  <c r="I38" i="12" s="1"/>
  <c r="W37" i="12"/>
  <c r="R34" i="12"/>
  <c r="P34" i="12"/>
  <c r="M34" i="12"/>
  <c r="J34" i="12"/>
  <c r="F34" i="12"/>
  <c r="C32" i="12"/>
  <c r="W31" i="12"/>
  <c r="R28" i="12"/>
  <c r="P28" i="12"/>
  <c r="M28" i="12"/>
  <c r="J28" i="12"/>
  <c r="F28" i="12"/>
  <c r="C26" i="12"/>
  <c r="D26" i="12" s="1"/>
  <c r="E26" i="12" s="1"/>
  <c r="F26" i="12" s="1"/>
  <c r="G26" i="12" s="1"/>
  <c r="H26" i="12" s="1"/>
  <c r="I26" i="12" s="1"/>
  <c r="J26" i="12" s="1"/>
  <c r="K26" i="12" s="1"/>
  <c r="L26" i="12" s="1"/>
  <c r="M26" i="12" s="1"/>
  <c r="N26" i="12" s="1"/>
  <c r="O26" i="12" s="1"/>
  <c r="P26" i="12" s="1"/>
  <c r="Q26" i="12" s="1"/>
  <c r="R26" i="12" s="1"/>
  <c r="S26" i="12" s="1"/>
  <c r="T26" i="12" s="1"/>
  <c r="U26" i="12" s="1"/>
  <c r="V26" i="12" s="1"/>
  <c r="W25" i="12"/>
  <c r="R22" i="12"/>
  <c r="P22" i="12"/>
  <c r="J22" i="12"/>
  <c r="F22" i="12"/>
  <c r="C20" i="12"/>
  <c r="W19" i="12"/>
  <c r="R16" i="12"/>
  <c r="P16" i="12"/>
  <c r="M16" i="12"/>
  <c r="J16" i="12"/>
  <c r="F16" i="12"/>
  <c r="C14" i="12"/>
  <c r="D14" i="12" s="1"/>
  <c r="E14" i="12" s="1"/>
  <c r="F14" i="12" s="1"/>
  <c r="G14" i="12" s="1"/>
  <c r="H14" i="12" s="1"/>
  <c r="I14" i="12" s="1"/>
  <c r="J14" i="12" s="1"/>
  <c r="K14" i="12" s="1"/>
  <c r="L14" i="12" s="1"/>
  <c r="M14" i="12" s="1"/>
  <c r="N14" i="12" s="1"/>
  <c r="O14" i="12" s="1"/>
  <c r="P14" i="12" s="1"/>
  <c r="Q14" i="12" s="1"/>
  <c r="R14" i="12" s="1"/>
  <c r="S14" i="12" s="1"/>
  <c r="T14" i="12" s="1"/>
  <c r="U14" i="12" s="1"/>
  <c r="V14" i="12" s="1"/>
  <c r="R10" i="12"/>
  <c r="P10" i="12"/>
  <c r="M10" i="12"/>
  <c r="J10" i="12"/>
  <c r="F10" i="12"/>
  <c r="C8" i="12"/>
  <c r="W7" i="12"/>
  <c r="S70" i="11"/>
  <c r="O70" i="11"/>
  <c r="L70" i="11"/>
  <c r="I70" i="11"/>
  <c r="H70" i="11"/>
  <c r="C68" i="11"/>
  <c r="D68" i="11" s="1"/>
  <c r="X67" i="11"/>
  <c r="S64" i="11"/>
  <c r="O64" i="11"/>
  <c r="L64" i="11"/>
  <c r="I64" i="11"/>
  <c r="H64" i="11"/>
  <c r="C62" i="11"/>
  <c r="X61" i="11"/>
  <c r="S58" i="11"/>
  <c r="O58" i="11"/>
  <c r="I58" i="11"/>
  <c r="H58" i="11"/>
  <c r="C56" i="11"/>
  <c r="D56" i="11" s="1"/>
  <c r="E56" i="11" s="1"/>
  <c r="F56" i="11" s="1"/>
  <c r="G56" i="11" s="1"/>
  <c r="H56" i="11" s="1"/>
  <c r="I56" i="11" s="1"/>
  <c r="J56" i="11" s="1"/>
  <c r="K56" i="11" s="1"/>
  <c r="L56" i="11" s="1"/>
  <c r="M56" i="11" s="1"/>
  <c r="N56" i="11" s="1"/>
  <c r="O56" i="11" s="1"/>
  <c r="P56" i="11" s="1"/>
  <c r="Q56" i="11" s="1"/>
  <c r="R56" i="11" s="1"/>
  <c r="S56" i="11" s="1"/>
  <c r="T56" i="11" s="1"/>
  <c r="U56" i="11" s="1"/>
  <c r="V56" i="11" s="1"/>
  <c r="W56" i="11" s="1"/>
  <c r="X55" i="11"/>
  <c r="S52" i="11"/>
  <c r="O52" i="11"/>
  <c r="L52" i="11"/>
  <c r="H52" i="11"/>
  <c r="C50" i="11"/>
  <c r="D50" i="11" s="1"/>
  <c r="E50" i="11" s="1"/>
  <c r="F50" i="11" s="1"/>
  <c r="G50" i="11" s="1"/>
  <c r="H50" i="11" s="1"/>
  <c r="I50" i="11" s="1"/>
  <c r="J50" i="11" s="1"/>
  <c r="K50" i="11" s="1"/>
  <c r="L50" i="11" s="1"/>
  <c r="M50" i="11" s="1"/>
  <c r="N50" i="11" s="1"/>
  <c r="O50" i="11" s="1"/>
  <c r="P50" i="11" s="1"/>
  <c r="Q50" i="11" s="1"/>
  <c r="R50" i="11" s="1"/>
  <c r="S50" i="11" s="1"/>
  <c r="T50" i="11" s="1"/>
  <c r="U50" i="11" s="1"/>
  <c r="V50" i="11" s="1"/>
  <c r="W50" i="11" s="1"/>
  <c r="X49" i="11"/>
  <c r="S46" i="11"/>
  <c r="L46" i="11"/>
  <c r="I46" i="11"/>
  <c r="H46" i="11"/>
  <c r="C44" i="11"/>
  <c r="D44" i="11" s="1"/>
  <c r="E44" i="11" s="1"/>
  <c r="F44" i="11" s="1"/>
  <c r="G44" i="11" s="1"/>
  <c r="H44" i="11" s="1"/>
  <c r="I44" i="11" s="1"/>
  <c r="J44" i="11" s="1"/>
  <c r="K44" i="11" s="1"/>
  <c r="L44" i="11" s="1"/>
  <c r="M44" i="11" s="1"/>
  <c r="N44" i="11" s="1"/>
  <c r="O44" i="11" s="1"/>
  <c r="P44" i="11" s="1"/>
  <c r="Q44" i="11" s="1"/>
  <c r="R44" i="11" s="1"/>
  <c r="S44" i="11" s="1"/>
  <c r="T44" i="11" s="1"/>
  <c r="U44" i="11" s="1"/>
  <c r="V44" i="11" s="1"/>
  <c r="W44" i="11" s="1"/>
  <c r="X43" i="11"/>
  <c r="S40" i="11"/>
  <c r="O40" i="11"/>
  <c r="L40" i="11"/>
  <c r="I40" i="11"/>
  <c r="H40" i="11"/>
  <c r="C38" i="11"/>
  <c r="D38" i="11" s="1"/>
  <c r="E38" i="11" s="1"/>
  <c r="F38" i="11" s="1"/>
  <c r="G38" i="11" s="1"/>
  <c r="H38" i="11" s="1"/>
  <c r="I38" i="11" s="1"/>
  <c r="J38" i="11" s="1"/>
  <c r="K38" i="11" s="1"/>
  <c r="L38" i="11" s="1"/>
  <c r="M38" i="11" s="1"/>
  <c r="N38" i="11" s="1"/>
  <c r="O38" i="11" s="1"/>
  <c r="P38" i="11" s="1"/>
  <c r="Q38" i="11" s="1"/>
  <c r="R38" i="11" s="1"/>
  <c r="S38" i="11" s="1"/>
  <c r="T38" i="11" s="1"/>
  <c r="U38" i="11" s="1"/>
  <c r="V38" i="11" s="1"/>
  <c r="W38" i="11" s="1"/>
  <c r="X37" i="11"/>
  <c r="S34" i="11"/>
  <c r="O34" i="11"/>
  <c r="L34" i="11"/>
  <c r="I34" i="11"/>
  <c r="H34" i="11"/>
  <c r="C32" i="11"/>
  <c r="D32" i="11" s="1"/>
  <c r="E32" i="11" s="1"/>
  <c r="F32" i="11" s="1"/>
  <c r="G32" i="11" s="1"/>
  <c r="H32" i="11" s="1"/>
  <c r="I32" i="11" s="1"/>
  <c r="J32" i="11" s="1"/>
  <c r="K32" i="11" s="1"/>
  <c r="L32" i="11" s="1"/>
  <c r="M32" i="11" s="1"/>
  <c r="N32" i="11" s="1"/>
  <c r="O32" i="11" s="1"/>
  <c r="P32" i="11" s="1"/>
  <c r="Q32" i="11" s="1"/>
  <c r="R32" i="11" s="1"/>
  <c r="S32" i="11" s="1"/>
  <c r="T32" i="11" s="1"/>
  <c r="U32" i="11" s="1"/>
  <c r="V32" i="11" s="1"/>
  <c r="W32" i="11" s="1"/>
  <c r="X31" i="11"/>
  <c r="S28" i="11"/>
  <c r="O28" i="11"/>
  <c r="L28" i="11"/>
  <c r="I28" i="11"/>
  <c r="H28" i="11"/>
  <c r="C26" i="11"/>
  <c r="D26" i="11" s="1"/>
  <c r="E26" i="11" s="1"/>
  <c r="F26" i="11" s="1"/>
  <c r="G26" i="11" s="1"/>
  <c r="H26" i="11" s="1"/>
  <c r="I26" i="11" s="1"/>
  <c r="J26" i="11" s="1"/>
  <c r="K26" i="11" s="1"/>
  <c r="L26" i="11" s="1"/>
  <c r="M26" i="11" s="1"/>
  <c r="N26" i="11" s="1"/>
  <c r="O26" i="11" s="1"/>
  <c r="P26" i="11" s="1"/>
  <c r="Q26" i="11" s="1"/>
  <c r="R26" i="11" s="1"/>
  <c r="S26" i="11" s="1"/>
  <c r="T26" i="11" s="1"/>
  <c r="U26" i="11" s="1"/>
  <c r="V26" i="11" s="1"/>
  <c r="W26" i="11" s="1"/>
  <c r="X25" i="11"/>
  <c r="S22" i="11"/>
  <c r="O22" i="11"/>
  <c r="L22" i="11"/>
  <c r="I22" i="11"/>
  <c r="H22" i="11"/>
  <c r="C20" i="11"/>
  <c r="D20" i="11" s="1"/>
  <c r="E20" i="11" s="1"/>
  <c r="F20" i="11" s="1"/>
  <c r="G20" i="11" s="1"/>
  <c r="H20" i="11" s="1"/>
  <c r="I20" i="11" s="1"/>
  <c r="J20" i="11" s="1"/>
  <c r="K20" i="11" s="1"/>
  <c r="L20" i="11" s="1"/>
  <c r="M20" i="11" s="1"/>
  <c r="N20" i="11" s="1"/>
  <c r="O20" i="11" s="1"/>
  <c r="P20" i="11" s="1"/>
  <c r="Q20" i="11" s="1"/>
  <c r="R20" i="11" s="1"/>
  <c r="S20" i="11" s="1"/>
  <c r="T20" i="11" s="1"/>
  <c r="U20" i="11" s="1"/>
  <c r="V20" i="11" s="1"/>
  <c r="W20" i="11" s="1"/>
  <c r="X19" i="11"/>
  <c r="O16" i="11"/>
  <c r="L16" i="11"/>
  <c r="I16" i="11"/>
  <c r="H16" i="11"/>
  <c r="C14" i="11"/>
  <c r="X13" i="11"/>
  <c r="R118" i="10"/>
  <c r="P118" i="10"/>
  <c r="M118" i="10"/>
  <c r="F118" i="10"/>
  <c r="C116" i="10"/>
  <c r="D116" i="10" s="1"/>
  <c r="E116" i="10" s="1"/>
  <c r="F116" i="10" s="1"/>
  <c r="G116" i="10" s="1"/>
  <c r="H116" i="10" s="1"/>
  <c r="I116" i="10" s="1"/>
  <c r="J116" i="10" s="1"/>
  <c r="K116" i="10" s="1"/>
  <c r="L116" i="10" s="1"/>
  <c r="M116" i="10" s="1"/>
  <c r="N116" i="10" s="1"/>
  <c r="W115" i="10"/>
  <c r="R112" i="10"/>
  <c r="P112" i="10"/>
  <c r="M112" i="10"/>
  <c r="J112" i="10"/>
  <c r="F112" i="10"/>
  <c r="C110" i="10"/>
  <c r="D110" i="10" s="1"/>
  <c r="E110" i="10" s="1"/>
  <c r="F110" i="10" s="1"/>
  <c r="G110" i="10" s="1"/>
  <c r="H110" i="10" s="1"/>
  <c r="I110" i="10" s="1"/>
  <c r="J110" i="10" s="1"/>
  <c r="K110" i="10" s="1"/>
  <c r="L110" i="10" s="1"/>
  <c r="M110" i="10" s="1"/>
  <c r="N110" i="10" s="1"/>
  <c r="W109" i="10"/>
  <c r="R106" i="10"/>
  <c r="M106" i="10"/>
  <c r="J106" i="10"/>
  <c r="F106" i="10"/>
  <c r="C104" i="10"/>
  <c r="D104" i="10" s="1"/>
  <c r="E104" i="10" s="1"/>
  <c r="F104" i="10" s="1"/>
  <c r="G104" i="10" s="1"/>
  <c r="H104" i="10" s="1"/>
  <c r="I104" i="10" s="1"/>
  <c r="J104" i="10" s="1"/>
  <c r="K104" i="10" s="1"/>
  <c r="L104" i="10" s="1"/>
  <c r="M104" i="10" s="1"/>
  <c r="N104" i="10" s="1"/>
  <c r="W103" i="10"/>
  <c r="R100" i="10"/>
  <c r="P100" i="10"/>
  <c r="M100" i="10"/>
  <c r="J100" i="10"/>
  <c r="F100" i="10"/>
  <c r="C98" i="10"/>
  <c r="D98" i="10" s="1"/>
  <c r="E98" i="10" s="1"/>
  <c r="F98" i="10" s="1"/>
  <c r="G98" i="10" s="1"/>
  <c r="H98" i="10" s="1"/>
  <c r="I98" i="10" s="1"/>
  <c r="J98" i="10" s="1"/>
  <c r="K98" i="10" s="1"/>
  <c r="L98" i="10" s="1"/>
  <c r="M98" i="10" s="1"/>
  <c r="N98" i="10" s="1"/>
  <c r="W97" i="10"/>
  <c r="R94" i="10"/>
  <c r="P94" i="10"/>
  <c r="J94" i="10"/>
  <c r="F94" i="10"/>
  <c r="C92" i="10"/>
  <c r="D92" i="10" s="1"/>
  <c r="E92" i="10" s="1"/>
  <c r="F92" i="10" s="1"/>
  <c r="G92" i="10" s="1"/>
  <c r="H92" i="10" s="1"/>
  <c r="I92" i="10" s="1"/>
  <c r="J92" i="10" s="1"/>
  <c r="K92" i="10" s="1"/>
  <c r="L92" i="10" s="1"/>
  <c r="M92" i="10" s="1"/>
  <c r="N92" i="10" s="1"/>
  <c r="W91" i="10"/>
  <c r="R88" i="10"/>
  <c r="P88" i="10"/>
  <c r="M88" i="10"/>
  <c r="J88" i="10"/>
  <c r="F88" i="10"/>
  <c r="C86" i="10"/>
  <c r="D86" i="10" s="1"/>
  <c r="E86" i="10" s="1"/>
  <c r="F86" i="10" s="1"/>
  <c r="G86" i="10" s="1"/>
  <c r="H86" i="10" s="1"/>
  <c r="I86" i="10" s="1"/>
  <c r="J86" i="10" s="1"/>
  <c r="K86" i="10" s="1"/>
  <c r="L86" i="10" s="1"/>
  <c r="M86" i="10" s="1"/>
  <c r="N86" i="10" s="1"/>
  <c r="W85" i="10"/>
  <c r="R82" i="10"/>
  <c r="P82" i="10"/>
  <c r="M82" i="10"/>
  <c r="F82" i="10"/>
  <c r="C80" i="10"/>
  <c r="D80" i="10" s="1"/>
  <c r="E80" i="10" s="1"/>
  <c r="F80" i="10" s="1"/>
  <c r="G80" i="10" s="1"/>
  <c r="H80" i="10" s="1"/>
  <c r="I80" i="10" s="1"/>
  <c r="J80" i="10" s="1"/>
  <c r="K80" i="10" s="1"/>
  <c r="L80" i="10" s="1"/>
  <c r="M80" i="10" s="1"/>
  <c r="N80" i="10" s="1"/>
  <c r="W79" i="10"/>
  <c r="P76" i="10"/>
  <c r="C74" i="10"/>
  <c r="D74" i="10" s="1"/>
  <c r="E74" i="10" s="1"/>
  <c r="F74" i="10" s="1"/>
  <c r="G74" i="10" s="1"/>
  <c r="H74" i="10" s="1"/>
  <c r="I74" i="10" s="1"/>
  <c r="J74" i="10" s="1"/>
  <c r="K74" i="10" s="1"/>
  <c r="L74" i="10" s="1"/>
  <c r="M74" i="10" s="1"/>
  <c r="N74" i="10" s="1"/>
  <c r="W73" i="10"/>
  <c r="R70" i="10"/>
  <c r="M70" i="10"/>
  <c r="J70" i="10"/>
  <c r="F70" i="10"/>
  <c r="C68" i="10"/>
  <c r="D68" i="10" s="1"/>
  <c r="E68" i="10" s="1"/>
  <c r="F68" i="10" s="1"/>
  <c r="G68" i="10" s="1"/>
  <c r="H68" i="10" s="1"/>
  <c r="I68" i="10" s="1"/>
  <c r="J68" i="10" s="1"/>
  <c r="K68" i="10" s="1"/>
  <c r="L68" i="10" s="1"/>
  <c r="M68" i="10" s="1"/>
  <c r="N68" i="10" s="1"/>
  <c r="W67" i="10"/>
  <c r="R64" i="10"/>
  <c r="P64" i="10"/>
  <c r="J64" i="10"/>
  <c r="F64" i="10"/>
  <c r="C62" i="10"/>
  <c r="D62" i="10" s="1"/>
  <c r="E62" i="10" s="1"/>
  <c r="F62" i="10" s="1"/>
  <c r="G62" i="10" s="1"/>
  <c r="H62" i="10" s="1"/>
  <c r="I62" i="10" s="1"/>
  <c r="J62" i="10" s="1"/>
  <c r="K62" i="10" s="1"/>
  <c r="L62" i="10" s="1"/>
  <c r="M62" i="10" s="1"/>
  <c r="N62" i="10" s="1"/>
  <c r="W61" i="10"/>
  <c r="R58" i="10"/>
  <c r="P58" i="10"/>
  <c r="M58" i="10"/>
  <c r="J58" i="10"/>
  <c r="C56" i="10"/>
  <c r="D56" i="10" s="1"/>
  <c r="E56" i="10" s="1"/>
  <c r="F56" i="10" s="1"/>
  <c r="G56" i="10" s="1"/>
  <c r="H56" i="10" s="1"/>
  <c r="I56" i="10" s="1"/>
  <c r="J56" i="10" s="1"/>
  <c r="K56" i="10" s="1"/>
  <c r="L56" i="10" s="1"/>
  <c r="M56" i="10" s="1"/>
  <c r="N56" i="10" s="1"/>
  <c r="W55" i="10"/>
  <c r="R52" i="10"/>
  <c r="P52" i="10"/>
  <c r="M52" i="10"/>
  <c r="J52" i="10"/>
  <c r="F52" i="10"/>
  <c r="C50" i="10"/>
  <c r="D50" i="10" s="1"/>
  <c r="E50" i="10" s="1"/>
  <c r="F50" i="10" s="1"/>
  <c r="G50" i="10" s="1"/>
  <c r="H50" i="10" s="1"/>
  <c r="I50" i="10" s="1"/>
  <c r="J50" i="10" s="1"/>
  <c r="K50" i="10" s="1"/>
  <c r="L50" i="10" s="1"/>
  <c r="M50" i="10" s="1"/>
  <c r="N50" i="10" s="1"/>
  <c r="W49" i="10"/>
  <c r="R46" i="10"/>
  <c r="P46" i="10"/>
  <c r="M46" i="10"/>
  <c r="F46" i="10"/>
  <c r="C44" i="10"/>
  <c r="D44" i="10" s="1"/>
  <c r="E44" i="10" s="1"/>
  <c r="F44" i="10" s="1"/>
  <c r="G44" i="10" s="1"/>
  <c r="H44" i="10" s="1"/>
  <c r="I44" i="10" s="1"/>
  <c r="J44" i="10" s="1"/>
  <c r="K44" i="10" s="1"/>
  <c r="L44" i="10" s="1"/>
  <c r="M44" i="10" s="1"/>
  <c r="N44" i="10" s="1"/>
  <c r="W43" i="10"/>
  <c r="R40" i="10"/>
  <c r="P40" i="10"/>
  <c r="M40" i="10"/>
  <c r="J40" i="10"/>
  <c r="F40" i="10"/>
  <c r="C38" i="10"/>
  <c r="D38" i="10" s="1"/>
  <c r="E38" i="10" s="1"/>
  <c r="F38" i="10" s="1"/>
  <c r="G38" i="10" s="1"/>
  <c r="H38" i="10" s="1"/>
  <c r="I38" i="10" s="1"/>
  <c r="J38" i="10" s="1"/>
  <c r="K38" i="10" s="1"/>
  <c r="L38" i="10" s="1"/>
  <c r="M38" i="10" s="1"/>
  <c r="N38" i="10" s="1"/>
  <c r="W37" i="10"/>
  <c r="R34" i="10"/>
  <c r="P34" i="10"/>
  <c r="M34" i="10"/>
  <c r="J34" i="10"/>
  <c r="F34" i="10"/>
  <c r="C32" i="10"/>
  <c r="D32" i="10" s="1"/>
  <c r="W31" i="10"/>
  <c r="R28" i="10"/>
  <c r="P28" i="10"/>
  <c r="M28" i="10"/>
  <c r="J28" i="10"/>
  <c r="F28" i="10"/>
  <c r="C26" i="10"/>
  <c r="D26" i="10" s="1"/>
  <c r="E26" i="10" s="1"/>
  <c r="F26" i="10" s="1"/>
  <c r="G26" i="10" s="1"/>
  <c r="H26" i="10" s="1"/>
  <c r="I26" i="10" s="1"/>
  <c r="J26" i="10" s="1"/>
  <c r="K26" i="10" s="1"/>
  <c r="L26" i="10" s="1"/>
  <c r="M26" i="10" s="1"/>
  <c r="N26" i="10" s="1"/>
  <c r="W25" i="10"/>
  <c r="R22" i="10"/>
  <c r="P22" i="10"/>
  <c r="M22" i="10"/>
  <c r="J22" i="10"/>
  <c r="F22" i="10"/>
  <c r="C20" i="10"/>
  <c r="D20" i="10" s="1"/>
  <c r="W19" i="10"/>
  <c r="R16" i="10"/>
  <c r="P16" i="10"/>
  <c r="M16" i="10"/>
  <c r="J16" i="10"/>
  <c r="F16" i="10"/>
  <c r="C14" i="10"/>
  <c r="D14" i="10" s="1"/>
  <c r="E14" i="10" s="1"/>
  <c r="F14" i="10" s="1"/>
  <c r="G14" i="10" s="1"/>
  <c r="H14" i="10" s="1"/>
  <c r="I14" i="10" s="1"/>
  <c r="J14" i="10" s="1"/>
  <c r="K14" i="10" s="1"/>
  <c r="L14" i="10" s="1"/>
  <c r="M14" i="10" s="1"/>
  <c r="N14" i="10" s="1"/>
  <c r="W13" i="10"/>
  <c r="H8" i="9"/>
  <c r="S172" i="9"/>
  <c r="O172" i="9"/>
  <c r="L172" i="9"/>
  <c r="I172" i="9"/>
  <c r="H172" i="9"/>
  <c r="D170" i="9"/>
  <c r="E170" i="9" s="1"/>
  <c r="F170" i="9" s="1"/>
  <c r="G170" i="9" s="1"/>
  <c r="H170" i="9" s="1"/>
  <c r="I170" i="9" s="1"/>
  <c r="J170" i="9" s="1"/>
  <c r="K170" i="9" s="1"/>
  <c r="L170" i="9" s="1"/>
  <c r="M170" i="9" s="1"/>
  <c r="N170" i="9" s="1"/>
  <c r="O170" i="9" s="1"/>
  <c r="P170" i="9" s="1"/>
  <c r="Q170" i="9" s="1"/>
  <c r="R170" i="9" s="1"/>
  <c r="S170" i="9" s="1"/>
  <c r="T170" i="9" s="1"/>
  <c r="U170" i="9" s="1"/>
  <c r="V170" i="9" s="1"/>
  <c r="W170" i="9" s="1"/>
  <c r="C170" i="9"/>
  <c r="X169" i="9"/>
  <c r="S166" i="9"/>
  <c r="O166" i="9"/>
  <c r="L166" i="9"/>
  <c r="I166" i="9"/>
  <c r="H166" i="9"/>
  <c r="D164" i="9"/>
  <c r="E164" i="9" s="1"/>
  <c r="F164" i="9" s="1"/>
  <c r="G164" i="9" s="1"/>
  <c r="H164" i="9" s="1"/>
  <c r="I164" i="9" s="1"/>
  <c r="J164" i="9" s="1"/>
  <c r="K164" i="9" s="1"/>
  <c r="L164" i="9" s="1"/>
  <c r="M164" i="9" s="1"/>
  <c r="N164" i="9" s="1"/>
  <c r="O164" i="9" s="1"/>
  <c r="P164" i="9" s="1"/>
  <c r="Q164" i="9" s="1"/>
  <c r="R164" i="9" s="1"/>
  <c r="S164" i="9" s="1"/>
  <c r="T164" i="9" s="1"/>
  <c r="U164" i="9" s="1"/>
  <c r="V164" i="9" s="1"/>
  <c r="W164" i="9" s="1"/>
  <c r="C164" i="9"/>
  <c r="X163" i="9"/>
  <c r="S160" i="9"/>
  <c r="O160" i="9"/>
  <c r="L160" i="9"/>
  <c r="I160" i="9"/>
  <c r="H160" i="9"/>
  <c r="D158" i="9"/>
  <c r="E158" i="9" s="1"/>
  <c r="F158" i="9" s="1"/>
  <c r="G158" i="9" s="1"/>
  <c r="H158" i="9" s="1"/>
  <c r="I158" i="9" s="1"/>
  <c r="J158" i="9" s="1"/>
  <c r="K158" i="9" s="1"/>
  <c r="L158" i="9" s="1"/>
  <c r="M158" i="9" s="1"/>
  <c r="N158" i="9" s="1"/>
  <c r="O158" i="9" s="1"/>
  <c r="P158" i="9" s="1"/>
  <c r="Q158" i="9" s="1"/>
  <c r="R158" i="9" s="1"/>
  <c r="S158" i="9" s="1"/>
  <c r="T158" i="9" s="1"/>
  <c r="U158" i="9" s="1"/>
  <c r="V158" i="9" s="1"/>
  <c r="W158" i="9" s="1"/>
  <c r="C158" i="9"/>
  <c r="X157" i="9"/>
  <c r="S154" i="9"/>
  <c r="O154" i="9"/>
  <c r="L154" i="9"/>
  <c r="I154" i="9"/>
  <c r="H154" i="9"/>
  <c r="C152" i="9"/>
  <c r="D152" i="9" s="1"/>
  <c r="E152" i="9" s="1"/>
  <c r="F152" i="9" s="1"/>
  <c r="G152" i="9" s="1"/>
  <c r="H152" i="9" s="1"/>
  <c r="I152" i="9" s="1"/>
  <c r="J152" i="9" s="1"/>
  <c r="K152" i="9" s="1"/>
  <c r="L152" i="9" s="1"/>
  <c r="M152" i="9" s="1"/>
  <c r="N152" i="9" s="1"/>
  <c r="O152" i="9" s="1"/>
  <c r="P152" i="9" s="1"/>
  <c r="Q152" i="9" s="1"/>
  <c r="R152" i="9" s="1"/>
  <c r="S152" i="9" s="1"/>
  <c r="T152" i="9" s="1"/>
  <c r="U152" i="9" s="1"/>
  <c r="V152" i="9" s="1"/>
  <c r="W152" i="9" s="1"/>
  <c r="X151" i="9"/>
  <c r="S148" i="9"/>
  <c r="O148" i="9"/>
  <c r="H148" i="9"/>
  <c r="C146" i="9"/>
  <c r="D146" i="9" s="1"/>
  <c r="E146" i="9" s="1"/>
  <c r="F146" i="9" s="1"/>
  <c r="G146" i="9" s="1"/>
  <c r="H146" i="9" s="1"/>
  <c r="I146" i="9" s="1"/>
  <c r="J146" i="9" s="1"/>
  <c r="K146" i="9" s="1"/>
  <c r="L146" i="9" s="1"/>
  <c r="M146" i="9" s="1"/>
  <c r="N146" i="9" s="1"/>
  <c r="O146" i="9" s="1"/>
  <c r="P146" i="9" s="1"/>
  <c r="Q146" i="9" s="1"/>
  <c r="R146" i="9" s="1"/>
  <c r="S146" i="9" s="1"/>
  <c r="T146" i="9" s="1"/>
  <c r="U146" i="9" s="1"/>
  <c r="V146" i="9" s="1"/>
  <c r="W146" i="9" s="1"/>
  <c r="X145" i="9"/>
  <c r="S142" i="9"/>
  <c r="O142" i="9"/>
  <c r="L142" i="9"/>
  <c r="I142" i="9"/>
  <c r="H142" i="9"/>
  <c r="C140" i="9"/>
  <c r="D140" i="9" s="1"/>
  <c r="E140" i="9" s="1"/>
  <c r="F140" i="9" s="1"/>
  <c r="G140" i="9" s="1"/>
  <c r="H140" i="9" s="1"/>
  <c r="I140" i="9" s="1"/>
  <c r="J140" i="9" s="1"/>
  <c r="K140" i="9" s="1"/>
  <c r="L140" i="9" s="1"/>
  <c r="M140" i="9" s="1"/>
  <c r="N140" i="9" s="1"/>
  <c r="O140" i="9" s="1"/>
  <c r="P140" i="9" s="1"/>
  <c r="Q140" i="9" s="1"/>
  <c r="R140" i="9" s="1"/>
  <c r="S140" i="9" s="1"/>
  <c r="T140" i="9" s="1"/>
  <c r="U140" i="9" s="1"/>
  <c r="V140" i="9" s="1"/>
  <c r="W140" i="9" s="1"/>
  <c r="X139" i="9"/>
  <c r="S136" i="9"/>
  <c r="O136" i="9"/>
  <c r="L136" i="9"/>
  <c r="I136" i="9"/>
  <c r="H136" i="9"/>
  <c r="C134" i="9"/>
  <c r="D134" i="9" s="1"/>
  <c r="E134" i="9" s="1"/>
  <c r="F134" i="9" s="1"/>
  <c r="G134" i="9" s="1"/>
  <c r="H134" i="9" s="1"/>
  <c r="I134" i="9" s="1"/>
  <c r="J134" i="9" s="1"/>
  <c r="K134" i="9" s="1"/>
  <c r="L134" i="9" s="1"/>
  <c r="M134" i="9" s="1"/>
  <c r="N134" i="9" s="1"/>
  <c r="O134" i="9" s="1"/>
  <c r="P134" i="9" s="1"/>
  <c r="Q134" i="9" s="1"/>
  <c r="R134" i="9" s="1"/>
  <c r="S134" i="9" s="1"/>
  <c r="T134" i="9" s="1"/>
  <c r="U134" i="9" s="1"/>
  <c r="V134" i="9" s="1"/>
  <c r="W134" i="9" s="1"/>
  <c r="X133" i="9"/>
  <c r="S130" i="9"/>
  <c r="O130" i="9"/>
  <c r="L130" i="9"/>
  <c r="I130" i="9"/>
  <c r="H130" i="9"/>
  <c r="C128" i="9"/>
  <c r="X127" i="9"/>
  <c r="S124" i="9"/>
  <c r="O124" i="9"/>
  <c r="L124" i="9"/>
  <c r="I124" i="9"/>
  <c r="H124" i="9"/>
  <c r="C122" i="9"/>
  <c r="D122" i="9" s="1"/>
  <c r="E122" i="9" s="1"/>
  <c r="F122" i="9" s="1"/>
  <c r="G122" i="9" s="1"/>
  <c r="H122" i="9" s="1"/>
  <c r="I122" i="9" s="1"/>
  <c r="J122" i="9" s="1"/>
  <c r="K122" i="9" s="1"/>
  <c r="L122" i="9" s="1"/>
  <c r="M122" i="9" s="1"/>
  <c r="N122" i="9" s="1"/>
  <c r="O122" i="9" s="1"/>
  <c r="P122" i="9" s="1"/>
  <c r="Q122" i="9" s="1"/>
  <c r="R122" i="9" s="1"/>
  <c r="S122" i="9" s="1"/>
  <c r="T122" i="9" s="1"/>
  <c r="U122" i="9" s="1"/>
  <c r="V122" i="9" s="1"/>
  <c r="W122" i="9" s="1"/>
  <c r="X121" i="9"/>
  <c r="S118" i="9"/>
  <c r="O118" i="9"/>
  <c r="L118" i="9"/>
  <c r="I118" i="9"/>
  <c r="H118" i="9"/>
  <c r="C116" i="9"/>
  <c r="D116" i="9" s="1"/>
  <c r="X115" i="9"/>
  <c r="S112" i="9"/>
  <c r="O112" i="9"/>
  <c r="L112" i="9"/>
  <c r="I112" i="9"/>
  <c r="H112" i="9"/>
  <c r="C110" i="9"/>
  <c r="D110" i="9" s="1"/>
  <c r="E110" i="9" s="1"/>
  <c r="F110" i="9" s="1"/>
  <c r="G110" i="9" s="1"/>
  <c r="H110" i="9" s="1"/>
  <c r="I110" i="9" s="1"/>
  <c r="J110" i="9" s="1"/>
  <c r="K110" i="9" s="1"/>
  <c r="L110" i="9" s="1"/>
  <c r="M110" i="9" s="1"/>
  <c r="N110" i="9" s="1"/>
  <c r="O110" i="9" s="1"/>
  <c r="P110" i="9" s="1"/>
  <c r="Q110" i="9" s="1"/>
  <c r="R110" i="9" s="1"/>
  <c r="S110" i="9" s="1"/>
  <c r="T110" i="9" s="1"/>
  <c r="U110" i="9" s="1"/>
  <c r="V110" i="9" s="1"/>
  <c r="W110" i="9" s="1"/>
  <c r="X109" i="9"/>
  <c r="S106" i="9"/>
  <c r="O106" i="9"/>
  <c r="L106" i="9"/>
  <c r="I106" i="9"/>
  <c r="H106" i="9"/>
  <c r="C104" i="9"/>
  <c r="X103" i="9"/>
  <c r="S100" i="9"/>
  <c r="O100" i="9"/>
  <c r="L100" i="9"/>
  <c r="I100" i="9"/>
  <c r="H100" i="9"/>
  <c r="C98" i="9"/>
  <c r="D98" i="9" s="1"/>
  <c r="E98" i="9" s="1"/>
  <c r="F98" i="9" s="1"/>
  <c r="G98" i="9" s="1"/>
  <c r="H98" i="9" s="1"/>
  <c r="I98" i="9" s="1"/>
  <c r="J98" i="9" s="1"/>
  <c r="K98" i="9" s="1"/>
  <c r="L98" i="9" s="1"/>
  <c r="M98" i="9" s="1"/>
  <c r="N98" i="9" s="1"/>
  <c r="O98" i="9" s="1"/>
  <c r="P98" i="9" s="1"/>
  <c r="Q98" i="9" s="1"/>
  <c r="R98" i="9" s="1"/>
  <c r="S98" i="9" s="1"/>
  <c r="T98" i="9" s="1"/>
  <c r="U98" i="9" s="1"/>
  <c r="V98" i="9" s="1"/>
  <c r="W98" i="9" s="1"/>
  <c r="X97" i="9"/>
  <c r="O94" i="9"/>
  <c r="H94" i="9"/>
  <c r="C92" i="9"/>
  <c r="X91" i="9"/>
  <c r="O106" i="1"/>
  <c r="T166" i="1"/>
  <c r="M166" i="1"/>
  <c r="J166" i="1"/>
  <c r="F166" i="1"/>
  <c r="C164" i="1"/>
  <c r="D164" i="1" s="1"/>
  <c r="E164" i="1" s="1"/>
  <c r="F164" i="1" s="1"/>
  <c r="G164" i="1" s="1"/>
  <c r="H164" i="1" s="1"/>
  <c r="I164" i="1" s="1"/>
  <c r="J164" i="1" s="1"/>
  <c r="K164" i="1" s="1"/>
  <c r="L164" i="1" s="1"/>
  <c r="M164" i="1" s="1"/>
  <c r="Y163" i="1"/>
  <c r="R160" i="1"/>
  <c r="M160" i="1"/>
  <c r="J160" i="1"/>
  <c r="F160" i="1"/>
  <c r="C158" i="1"/>
  <c r="D158" i="1" s="1"/>
  <c r="E158" i="1" s="1"/>
  <c r="F158" i="1" s="1"/>
  <c r="G158" i="1" s="1"/>
  <c r="H158" i="1" s="1"/>
  <c r="I158" i="1" s="1"/>
  <c r="J158" i="1" s="1"/>
  <c r="K158" i="1" s="1"/>
  <c r="L158" i="1" s="1"/>
  <c r="M158" i="1" s="1"/>
  <c r="P158" i="1" s="1"/>
  <c r="Y157" i="1"/>
  <c r="R82" i="1"/>
  <c r="J82" i="1"/>
  <c r="C80" i="1"/>
  <c r="D80" i="1" s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Q80" i="1" s="1"/>
  <c r="R80" i="1" s="1"/>
  <c r="S80" i="1" s="1"/>
  <c r="T80" i="1" s="1"/>
  <c r="U80" i="1" s="1"/>
  <c r="V80" i="1" s="1"/>
  <c r="W80" i="1" s="1"/>
  <c r="X80" i="1" s="1"/>
  <c r="Y79" i="1"/>
  <c r="T76" i="1"/>
  <c r="R76" i="1"/>
  <c r="M76" i="1"/>
  <c r="J76" i="1"/>
  <c r="F76" i="1"/>
  <c r="C74" i="1"/>
  <c r="D74" i="1" s="1"/>
  <c r="E74" i="1" s="1"/>
  <c r="F74" i="1" s="1"/>
  <c r="G74" i="1" s="1"/>
  <c r="H74" i="1" s="1"/>
  <c r="I74" i="1" s="1"/>
  <c r="J74" i="1" s="1"/>
  <c r="K74" i="1" s="1"/>
  <c r="L74" i="1" s="1"/>
  <c r="M74" i="1" s="1"/>
  <c r="Y73" i="1"/>
  <c r="C68" i="1"/>
  <c r="D68" i="1" s="1"/>
  <c r="E68" i="1" s="1"/>
  <c r="F68" i="1" s="1"/>
  <c r="G68" i="1" s="1"/>
  <c r="H68" i="1" s="1"/>
  <c r="I68" i="1" s="1"/>
  <c r="J68" i="1" s="1"/>
  <c r="K68" i="1" s="1"/>
  <c r="L68" i="1" s="1"/>
  <c r="M68" i="1" s="1"/>
  <c r="P68" i="1" s="1"/>
  <c r="Y67" i="1"/>
  <c r="M64" i="1"/>
  <c r="J64" i="1"/>
  <c r="F64" i="1"/>
  <c r="C62" i="1"/>
  <c r="D62" i="1" s="1"/>
  <c r="E62" i="1" s="1"/>
  <c r="F62" i="1" s="1"/>
  <c r="G62" i="1" s="1"/>
  <c r="H62" i="1" s="1"/>
  <c r="I62" i="1" s="1"/>
  <c r="J62" i="1" s="1"/>
  <c r="K62" i="1" s="1"/>
  <c r="L62" i="1" s="1"/>
  <c r="M62" i="1" s="1"/>
  <c r="P62" i="1" s="1"/>
  <c r="Y61" i="1"/>
  <c r="T58" i="1"/>
  <c r="R58" i="1"/>
  <c r="M58" i="1"/>
  <c r="J58" i="1"/>
  <c r="F58" i="1"/>
  <c r="C56" i="1"/>
  <c r="D56" i="1" s="1"/>
  <c r="E56" i="1" s="1"/>
  <c r="F56" i="1" s="1"/>
  <c r="G56" i="1" s="1"/>
  <c r="H56" i="1" s="1"/>
  <c r="I56" i="1" s="1"/>
  <c r="J56" i="1" s="1"/>
  <c r="K56" i="1" s="1"/>
  <c r="L56" i="1" s="1"/>
  <c r="M56" i="1" s="1"/>
  <c r="P56" i="1" s="1"/>
  <c r="Y55" i="1"/>
  <c r="R52" i="1"/>
  <c r="J52" i="1"/>
  <c r="C50" i="1"/>
  <c r="D50" i="1" s="1"/>
  <c r="E50" i="1" s="1"/>
  <c r="F50" i="1" s="1"/>
  <c r="G50" i="1" s="1"/>
  <c r="H50" i="1" s="1"/>
  <c r="I50" i="1" s="1"/>
  <c r="J50" i="1" s="1"/>
  <c r="K50" i="1" s="1"/>
  <c r="L50" i="1" s="1"/>
  <c r="M50" i="1" s="1"/>
  <c r="Y49" i="1"/>
  <c r="R46" i="1"/>
  <c r="M46" i="1"/>
  <c r="J46" i="1"/>
  <c r="F46" i="1"/>
  <c r="C44" i="1"/>
  <c r="D44" i="1" s="1"/>
  <c r="E44" i="1" s="1"/>
  <c r="F44" i="1" s="1"/>
  <c r="G44" i="1" s="1"/>
  <c r="H44" i="1" s="1"/>
  <c r="I44" i="1" s="1"/>
  <c r="J44" i="1" s="1"/>
  <c r="K44" i="1" s="1"/>
  <c r="L44" i="1" s="1"/>
  <c r="M44" i="1" s="1"/>
  <c r="Y43" i="1"/>
  <c r="R40" i="1"/>
  <c r="M40" i="1"/>
  <c r="J40" i="1"/>
  <c r="F40" i="1"/>
  <c r="C38" i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Y37" i="1"/>
  <c r="T34" i="1"/>
  <c r="R34" i="1"/>
  <c r="M34" i="1"/>
  <c r="J34" i="1"/>
  <c r="F34" i="1"/>
  <c r="C32" i="1"/>
  <c r="D32" i="1" s="1"/>
  <c r="E32" i="1" s="1"/>
  <c r="F32" i="1" s="1"/>
  <c r="Y31" i="1"/>
  <c r="T28" i="1"/>
  <c r="R28" i="1"/>
  <c r="J28" i="1"/>
  <c r="C26" i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Y25" i="1"/>
  <c r="T22" i="1"/>
  <c r="R22" i="1"/>
  <c r="M22" i="1"/>
  <c r="J22" i="1"/>
  <c r="F22" i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Y19" i="1"/>
  <c r="T16" i="1"/>
  <c r="R16" i="1"/>
  <c r="M16" i="1"/>
  <c r="J16" i="1"/>
  <c r="F16" i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Y13" i="1"/>
  <c r="V121" i="11"/>
  <c r="U121" i="11"/>
  <c r="T121" i="11"/>
  <c r="S121" i="11"/>
  <c r="R121" i="11"/>
  <c r="Q121" i="11"/>
  <c r="P121" i="11"/>
  <c r="O121" i="11"/>
  <c r="N121" i="11"/>
  <c r="M121" i="11"/>
  <c r="L121" i="11"/>
  <c r="K121" i="11"/>
  <c r="J121" i="11"/>
  <c r="I121" i="11"/>
  <c r="H121" i="11"/>
  <c r="G121" i="11"/>
  <c r="F121" i="11"/>
  <c r="E121" i="11"/>
  <c r="D121" i="11"/>
  <c r="C121" i="11"/>
  <c r="W120" i="11"/>
  <c r="V120" i="11"/>
  <c r="U120" i="11"/>
  <c r="T120" i="11"/>
  <c r="S120" i="11"/>
  <c r="R120" i="11"/>
  <c r="Q120" i="11"/>
  <c r="P120" i="11"/>
  <c r="O120" i="11"/>
  <c r="N120" i="11"/>
  <c r="M120" i="11"/>
  <c r="L120" i="11"/>
  <c r="K120" i="11"/>
  <c r="J120" i="11"/>
  <c r="I120" i="11"/>
  <c r="H120" i="11"/>
  <c r="G120" i="11"/>
  <c r="F120" i="11"/>
  <c r="E120" i="11"/>
  <c r="D120" i="11"/>
  <c r="S118" i="11"/>
  <c r="O118" i="11"/>
  <c r="L118" i="11"/>
  <c r="C116" i="11"/>
  <c r="D116" i="11" s="1"/>
  <c r="E116" i="11" s="1"/>
  <c r="F116" i="11" s="1"/>
  <c r="G116" i="11" s="1"/>
  <c r="H116" i="11" s="1"/>
  <c r="I116" i="11" s="1"/>
  <c r="J116" i="11" s="1"/>
  <c r="K116" i="11" s="1"/>
  <c r="L116" i="11" s="1"/>
  <c r="M116" i="11" s="1"/>
  <c r="N116" i="11" s="1"/>
  <c r="O116" i="11" s="1"/>
  <c r="P116" i="11" s="1"/>
  <c r="Q116" i="11" s="1"/>
  <c r="R116" i="11" s="1"/>
  <c r="S116" i="11" s="1"/>
  <c r="T116" i="11" s="1"/>
  <c r="U116" i="11" s="1"/>
  <c r="V116" i="11" s="1"/>
  <c r="W116" i="11" s="1"/>
  <c r="X115" i="11"/>
  <c r="S112" i="11"/>
  <c r="O112" i="11"/>
  <c r="L112" i="11"/>
  <c r="I112" i="11"/>
  <c r="C110" i="11"/>
  <c r="D110" i="11" s="1"/>
  <c r="X109" i="11"/>
  <c r="S106" i="11"/>
  <c r="O106" i="11"/>
  <c r="L106" i="11"/>
  <c r="I106" i="11"/>
  <c r="H106" i="11"/>
  <c r="C104" i="11"/>
  <c r="D104" i="11" s="1"/>
  <c r="X103" i="11"/>
  <c r="S100" i="11"/>
  <c r="H100" i="11"/>
  <c r="C98" i="11"/>
  <c r="D98" i="11" s="1"/>
  <c r="X97" i="11"/>
  <c r="S94" i="11"/>
  <c r="O94" i="11"/>
  <c r="L94" i="11"/>
  <c r="I94" i="11"/>
  <c r="H94" i="11"/>
  <c r="C92" i="11"/>
  <c r="D92" i="11" s="1"/>
  <c r="X91" i="11"/>
  <c r="S88" i="11"/>
  <c r="O88" i="11"/>
  <c r="L88" i="11"/>
  <c r="I88" i="11"/>
  <c r="H88" i="11"/>
  <c r="C86" i="11"/>
  <c r="D86" i="11" s="1"/>
  <c r="X85" i="11"/>
  <c r="S82" i="11"/>
  <c r="O82" i="11"/>
  <c r="L82" i="11"/>
  <c r="I82" i="11"/>
  <c r="H82" i="11"/>
  <c r="C80" i="11"/>
  <c r="D80" i="11" s="1"/>
  <c r="X79" i="11"/>
  <c r="C74" i="11"/>
  <c r="D74" i="11" s="1"/>
  <c r="X73" i="11"/>
  <c r="O10" i="11"/>
  <c r="L10" i="11"/>
  <c r="I10" i="11"/>
  <c r="H10" i="11"/>
  <c r="C8" i="11"/>
  <c r="D8" i="11" s="1"/>
  <c r="X7" i="11"/>
  <c r="U121" i="10"/>
  <c r="T121" i="10"/>
  <c r="S121" i="10"/>
  <c r="R121" i="10"/>
  <c r="Q121" i="10"/>
  <c r="P121" i="10"/>
  <c r="O121" i="10"/>
  <c r="N121" i="10"/>
  <c r="M121" i="10"/>
  <c r="L121" i="10"/>
  <c r="K121" i="10"/>
  <c r="J121" i="10"/>
  <c r="I121" i="10"/>
  <c r="H121" i="10"/>
  <c r="G121" i="10"/>
  <c r="F121" i="10"/>
  <c r="E121" i="10"/>
  <c r="D121" i="10"/>
  <c r="C121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R10" i="10"/>
  <c r="P10" i="10"/>
  <c r="M10" i="10"/>
  <c r="J10" i="10"/>
  <c r="F10" i="10"/>
  <c r="C8" i="10"/>
  <c r="W7" i="10"/>
  <c r="S82" i="9"/>
  <c r="O82" i="9"/>
  <c r="L82" i="9"/>
  <c r="I82" i="9"/>
  <c r="H82" i="9"/>
  <c r="C80" i="9"/>
  <c r="X79" i="9"/>
  <c r="C74" i="9"/>
  <c r="X73" i="9"/>
  <c r="S70" i="9"/>
  <c r="O70" i="9"/>
  <c r="L70" i="9"/>
  <c r="I70" i="9"/>
  <c r="D68" i="9"/>
  <c r="E68" i="9" s="1"/>
  <c r="F68" i="9" s="1"/>
  <c r="G68" i="9" s="1"/>
  <c r="H68" i="9" s="1"/>
  <c r="I68" i="9" s="1"/>
  <c r="J68" i="9" s="1"/>
  <c r="K68" i="9" s="1"/>
  <c r="L68" i="9" s="1"/>
  <c r="M68" i="9" s="1"/>
  <c r="N68" i="9" s="1"/>
  <c r="O68" i="9" s="1"/>
  <c r="P68" i="9" s="1"/>
  <c r="Q68" i="9" s="1"/>
  <c r="R68" i="9" s="1"/>
  <c r="S68" i="9" s="1"/>
  <c r="T68" i="9" s="1"/>
  <c r="U68" i="9" s="1"/>
  <c r="V68" i="9" s="1"/>
  <c r="W68" i="9" s="1"/>
  <c r="C68" i="9"/>
  <c r="X67" i="9"/>
  <c r="S64" i="9"/>
  <c r="O64" i="9"/>
  <c r="L64" i="9"/>
  <c r="I64" i="9"/>
  <c r="H64" i="9"/>
  <c r="D62" i="9"/>
  <c r="C62" i="9"/>
  <c r="X61" i="9"/>
  <c r="S58" i="9"/>
  <c r="O58" i="9"/>
  <c r="L58" i="9"/>
  <c r="C56" i="9"/>
  <c r="D56" i="9" s="1"/>
  <c r="E56" i="9" s="1"/>
  <c r="F56" i="9" s="1"/>
  <c r="G56" i="9" s="1"/>
  <c r="H56" i="9" s="1"/>
  <c r="I56" i="9" s="1"/>
  <c r="J56" i="9" s="1"/>
  <c r="K56" i="9" s="1"/>
  <c r="L56" i="9" s="1"/>
  <c r="M56" i="9" s="1"/>
  <c r="N56" i="9" s="1"/>
  <c r="O56" i="9" s="1"/>
  <c r="P56" i="9" s="1"/>
  <c r="Q56" i="9" s="1"/>
  <c r="R56" i="9" s="1"/>
  <c r="S56" i="9" s="1"/>
  <c r="T56" i="9" s="1"/>
  <c r="U56" i="9" s="1"/>
  <c r="V56" i="9" s="1"/>
  <c r="W56" i="9" s="1"/>
  <c r="X55" i="9"/>
  <c r="S52" i="9"/>
  <c r="O52" i="9"/>
  <c r="L52" i="9"/>
  <c r="I52" i="9"/>
  <c r="H52" i="9"/>
  <c r="C50" i="9"/>
  <c r="D50" i="9" s="1"/>
  <c r="E50" i="9" s="1"/>
  <c r="F50" i="9" s="1"/>
  <c r="G50" i="9" s="1"/>
  <c r="H50" i="9" s="1"/>
  <c r="I50" i="9" s="1"/>
  <c r="J50" i="9" s="1"/>
  <c r="K50" i="9" s="1"/>
  <c r="L50" i="9" s="1"/>
  <c r="M50" i="9" s="1"/>
  <c r="N50" i="9" s="1"/>
  <c r="O50" i="9" s="1"/>
  <c r="P50" i="9" s="1"/>
  <c r="Q50" i="9" s="1"/>
  <c r="R50" i="9" s="1"/>
  <c r="S50" i="9" s="1"/>
  <c r="T50" i="9" s="1"/>
  <c r="U50" i="9" s="1"/>
  <c r="V50" i="9" s="1"/>
  <c r="W50" i="9" s="1"/>
  <c r="X49" i="9"/>
  <c r="S46" i="9"/>
  <c r="O46" i="9"/>
  <c r="I46" i="9"/>
  <c r="C44" i="9"/>
  <c r="D44" i="9" s="1"/>
  <c r="E44" i="9" s="1"/>
  <c r="F44" i="9" s="1"/>
  <c r="G44" i="9" s="1"/>
  <c r="H44" i="9" s="1"/>
  <c r="I44" i="9" s="1"/>
  <c r="J44" i="9" s="1"/>
  <c r="K44" i="9" s="1"/>
  <c r="L44" i="9" s="1"/>
  <c r="M44" i="9" s="1"/>
  <c r="N44" i="9" s="1"/>
  <c r="O44" i="9" s="1"/>
  <c r="P44" i="9" s="1"/>
  <c r="Q44" i="9" s="1"/>
  <c r="R44" i="9" s="1"/>
  <c r="S44" i="9" s="1"/>
  <c r="T44" i="9" s="1"/>
  <c r="U44" i="9" s="1"/>
  <c r="V44" i="9" s="1"/>
  <c r="W44" i="9" s="1"/>
  <c r="X43" i="9"/>
  <c r="S40" i="9"/>
  <c r="O40" i="9"/>
  <c r="H40" i="9"/>
  <c r="C38" i="9"/>
  <c r="D38" i="9" s="1"/>
  <c r="E38" i="9" s="1"/>
  <c r="F38" i="9" s="1"/>
  <c r="G38" i="9" s="1"/>
  <c r="H38" i="9" s="1"/>
  <c r="I38" i="9" s="1"/>
  <c r="J38" i="9" s="1"/>
  <c r="K38" i="9" s="1"/>
  <c r="L38" i="9" s="1"/>
  <c r="M38" i="9" s="1"/>
  <c r="N38" i="9" s="1"/>
  <c r="O38" i="9" s="1"/>
  <c r="P38" i="9" s="1"/>
  <c r="Q38" i="9" s="1"/>
  <c r="R38" i="9" s="1"/>
  <c r="S38" i="9" s="1"/>
  <c r="T38" i="9" s="1"/>
  <c r="U38" i="9" s="1"/>
  <c r="V38" i="9" s="1"/>
  <c r="W38" i="9" s="1"/>
  <c r="X37" i="9"/>
  <c r="S34" i="9"/>
  <c r="O34" i="9"/>
  <c r="C32" i="9"/>
  <c r="D32" i="9" s="1"/>
  <c r="E32" i="9" s="1"/>
  <c r="F32" i="9" s="1"/>
  <c r="G32" i="9" s="1"/>
  <c r="H32" i="9" s="1"/>
  <c r="I32" i="9" s="1"/>
  <c r="J32" i="9" s="1"/>
  <c r="K32" i="9" s="1"/>
  <c r="L32" i="9" s="1"/>
  <c r="M32" i="9" s="1"/>
  <c r="N32" i="9" s="1"/>
  <c r="O32" i="9" s="1"/>
  <c r="P32" i="9" s="1"/>
  <c r="Q32" i="9" s="1"/>
  <c r="R32" i="9" s="1"/>
  <c r="S32" i="9" s="1"/>
  <c r="T32" i="9" s="1"/>
  <c r="U32" i="9" s="1"/>
  <c r="V32" i="9" s="1"/>
  <c r="W32" i="9" s="1"/>
  <c r="X31" i="9"/>
  <c r="S28" i="9"/>
  <c r="I28" i="9"/>
  <c r="H28" i="9"/>
  <c r="C26" i="9"/>
  <c r="D26" i="9" s="1"/>
  <c r="E26" i="9" s="1"/>
  <c r="F26" i="9" s="1"/>
  <c r="G26" i="9" s="1"/>
  <c r="H26" i="9" s="1"/>
  <c r="I26" i="9" s="1"/>
  <c r="J26" i="9" s="1"/>
  <c r="K26" i="9" s="1"/>
  <c r="L26" i="9" s="1"/>
  <c r="M26" i="9" s="1"/>
  <c r="N26" i="9" s="1"/>
  <c r="O26" i="9" s="1"/>
  <c r="P26" i="9" s="1"/>
  <c r="Q26" i="9" s="1"/>
  <c r="R26" i="9" s="1"/>
  <c r="S26" i="9" s="1"/>
  <c r="T26" i="9" s="1"/>
  <c r="U26" i="9" s="1"/>
  <c r="V26" i="9" s="1"/>
  <c r="W26" i="9" s="1"/>
  <c r="X25" i="9"/>
  <c r="S22" i="9"/>
  <c r="O22" i="9"/>
  <c r="L22" i="9"/>
  <c r="I22" i="9"/>
  <c r="H22" i="9"/>
  <c r="C20" i="9"/>
  <c r="D20" i="9" s="1"/>
  <c r="E20" i="9" s="1"/>
  <c r="F20" i="9" s="1"/>
  <c r="G20" i="9" s="1"/>
  <c r="H20" i="9" s="1"/>
  <c r="I20" i="9" s="1"/>
  <c r="J20" i="9" s="1"/>
  <c r="K20" i="9" s="1"/>
  <c r="L20" i="9" s="1"/>
  <c r="M20" i="9" s="1"/>
  <c r="N20" i="9" s="1"/>
  <c r="O20" i="9" s="1"/>
  <c r="P20" i="9" s="1"/>
  <c r="Q20" i="9" s="1"/>
  <c r="R20" i="9" s="1"/>
  <c r="S20" i="9" s="1"/>
  <c r="T20" i="9" s="1"/>
  <c r="U20" i="9" s="1"/>
  <c r="V20" i="9" s="1"/>
  <c r="W20" i="9" s="1"/>
  <c r="X19" i="9"/>
  <c r="S16" i="9"/>
  <c r="O16" i="9"/>
  <c r="L16" i="9"/>
  <c r="I16" i="9"/>
  <c r="C14" i="9"/>
  <c r="D14" i="9" s="1"/>
  <c r="E14" i="9" s="1"/>
  <c r="F14" i="9" s="1"/>
  <c r="G14" i="9" s="1"/>
  <c r="H14" i="9" s="1"/>
  <c r="I14" i="9" s="1"/>
  <c r="J14" i="9" s="1"/>
  <c r="K14" i="9" s="1"/>
  <c r="L14" i="9" s="1"/>
  <c r="M14" i="9" s="1"/>
  <c r="N14" i="9" s="1"/>
  <c r="O14" i="9" s="1"/>
  <c r="P14" i="9" s="1"/>
  <c r="Q14" i="9" s="1"/>
  <c r="R14" i="9" s="1"/>
  <c r="S14" i="9" s="1"/>
  <c r="T14" i="9" s="1"/>
  <c r="U14" i="9" s="1"/>
  <c r="V14" i="9" s="1"/>
  <c r="W14" i="9" s="1"/>
  <c r="X13" i="9"/>
  <c r="G180" i="9"/>
  <c r="H180" i="9"/>
  <c r="I180" i="9"/>
  <c r="J180" i="9"/>
  <c r="K180" i="9"/>
  <c r="L180" i="9"/>
  <c r="M180" i="9"/>
  <c r="N180" i="9"/>
  <c r="O180" i="9"/>
  <c r="P180" i="9"/>
  <c r="Q180" i="9"/>
  <c r="R180" i="9"/>
  <c r="S180" i="9"/>
  <c r="T180" i="9"/>
  <c r="G181" i="9"/>
  <c r="H181" i="9"/>
  <c r="I181" i="9"/>
  <c r="J181" i="9"/>
  <c r="K181" i="9"/>
  <c r="L181" i="9"/>
  <c r="M181" i="9"/>
  <c r="N181" i="9"/>
  <c r="O181" i="9"/>
  <c r="P181" i="9"/>
  <c r="Q181" i="9"/>
  <c r="R181" i="9"/>
  <c r="S181" i="9"/>
  <c r="T181" i="9"/>
  <c r="S178" i="9"/>
  <c r="O178" i="9"/>
  <c r="L178" i="9"/>
  <c r="I178" i="9"/>
  <c r="H178" i="9"/>
  <c r="C176" i="9"/>
  <c r="D176" i="9" s="1"/>
  <c r="E176" i="9" s="1"/>
  <c r="F176" i="9" s="1"/>
  <c r="G176" i="9" s="1"/>
  <c r="H176" i="9" s="1"/>
  <c r="I176" i="9" s="1"/>
  <c r="J176" i="9" s="1"/>
  <c r="K176" i="9" s="1"/>
  <c r="L176" i="9" s="1"/>
  <c r="M176" i="9" s="1"/>
  <c r="N176" i="9" s="1"/>
  <c r="O176" i="9" s="1"/>
  <c r="P176" i="9" s="1"/>
  <c r="Q176" i="9" s="1"/>
  <c r="R176" i="9" s="1"/>
  <c r="S176" i="9" s="1"/>
  <c r="T176" i="9" s="1"/>
  <c r="U176" i="9" s="1"/>
  <c r="V176" i="9" s="1"/>
  <c r="W176" i="9" s="1"/>
  <c r="X175" i="9"/>
  <c r="S88" i="9"/>
  <c r="O88" i="9"/>
  <c r="C86" i="9"/>
  <c r="D86" i="9" s="1"/>
  <c r="E86" i="9" s="1"/>
  <c r="F86" i="9" s="1"/>
  <c r="G86" i="9" s="1"/>
  <c r="H86" i="9" s="1"/>
  <c r="I86" i="9" s="1"/>
  <c r="J86" i="9" s="1"/>
  <c r="K86" i="9" s="1"/>
  <c r="L86" i="9" s="1"/>
  <c r="M86" i="9" s="1"/>
  <c r="N86" i="9" s="1"/>
  <c r="O86" i="9" s="1"/>
  <c r="P86" i="9" s="1"/>
  <c r="Q86" i="9" s="1"/>
  <c r="R86" i="9" s="1"/>
  <c r="S86" i="9" s="1"/>
  <c r="T86" i="9" s="1"/>
  <c r="U86" i="9" s="1"/>
  <c r="V86" i="9" s="1"/>
  <c r="W86" i="9" s="1"/>
  <c r="X85" i="9"/>
  <c r="O10" i="9"/>
  <c r="L10" i="9"/>
  <c r="I10" i="9"/>
  <c r="T148" i="1"/>
  <c r="R148" i="1"/>
  <c r="M148" i="1"/>
  <c r="J148" i="1"/>
  <c r="F148" i="1"/>
  <c r="C146" i="1"/>
  <c r="D146" i="1" s="1"/>
  <c r="E146" i="1" s="1"/>
  <c r="F146" i="1" s="1"/>
  <c r="G146" i="1" s="1"/>
  <c r="H146" i="1" s="1"/>
  <c r="I146" i="1" s="1"/>
  <c r="J146" i="1" s="1"/>
  <c r="K146" i="1" s="1"/>
  <c r="L146" i="1" s="1"/>
  <c r="M146" i="1" s="1"/>
  <c r="Y145" i="1"/>
  <c r="T142" i="1"/>
  <c r="M142" i="1"/>
  <c r="J142" i="1"/>
  <c r="F142" i="1"/>
  <c r="C140" i="1"/>
  <c r="D140" i="1" s="1"/>
  <c r="E140" i="1" s="1"/>
  <c r="F140" i="1" s="1"/>
  <c r="G140" i="1" s="1"/>
  <c r="H140" i="1" s="1"/>
  <c r="I140" i="1" s="1"/>
  <c r="J140" i="1" s="1"/>
  <c r="K140" i="1" s="1"/>
  <c r="L140" i="1" s="1"/>
  <c r="M140" i="1" s="1"/>
  <c r="Y139" i="1"/>
  <c r="T136" i="1"/>
  <c r="R136" i="1"/>
  <c r="M136" i="1"/>
  <c r="J136" i="1"/>
  <c r="F136" i="1"/>
  <c r="C134" i="1"/>
  <c r="D134" i="1" s="1"/>
  <c r="E134" i="1" s="1"/>
  <c r="F134" i="1" s="1"/>
  <c r="G134" i="1" s="1"/>
  <c r="H134" i="1" s="1"/>
  <c r="I134" i="1" s="1"/>
  <c r="J134" i="1" s="1"/>
  <c r="K134" i="1" s="1"/>
  <c r="L134" i="1" s="1"/>
  <c r="M134" i="1" s="1"/>
  <c r="Y133" i="1"/>
  <c r="T130" i="1"/>
  <c r="R130" i="1"/>
  <c r="M130" i="1"/>
  <c r="J130" i="1"/>
  <c r="F130" i="1"/>
  <c r="C128" i="1"/>
  <c r="D128" i="1" s="1"/>
  <c r="E128" i="1" s="1"/>
  <c r="F128" i="1" s="1"/>
  <c r="G128" i="1" s="1"/>
  <c r="H128" i="1" s="1"/>
  <c r="I128" i="1" s="1"/>
  <c r="J128" i="1" s="1"/>
  <c r="K128" i="1" s="1"/>
  <c r="L128" i="1" s="1"/>
  <c r="M128" i="1" s="1"/>
  <c r="P128" i="1" s="1"/>
  <c r="Y127" i="1"/>
  <c r="T124" i="1"/>
  <c r="R124" i="1"/>
  <c r="M124" i="1"/>
  <c r="J124" i="1"/>
  <c r="F124" i="1"/>
  <c r="C122" i="1"/>
  <c r="D122" i="1" s="1"/>
  <c r="E122" i="1" s="1"/>
  <c r="F122" i="1" s="1"/>
  <c r="G122" i="1" s="1"/>
  <c r="H122" i="1" s="1"/>
  <c r="I122" i="1" s="1"/>
  <c r="J122" i="1" s="1"/>
  <c r="K122" i="1" s="1"/>
  <c r="L122" i="1" s="1"/>
  <c r="M122" i="1" s="1"/>
  <c r="Y121" i="1"/>
  <c r="T118" i="1"/>
  <c r="R118" i="1"/>
  <c r="M118" i="1"/>
  <c r="J118" i="1"/>
  <c r="F118" i="1"/>
  <c r="C116" i="1"/>
  <c r="D116" i="1" s="1"/>
  <c r="E116" i="1" s="1"/>
  <c r="F116" i="1" s="1"/>
  <c r="G116" i="1" s="1"/>
  <c r="H116" i="1" s="1"/>
  <c r="I116" i="1" s="1"/>
  <c r="J116" i="1" s="1"/>
  <c r="K116" i="1" s="1"/>
  <c r="L116" i="1" s="1"/>
  <c r="M116" i="1" s="1"/>
  <c r="P116" i="1" s="1"/>
  <c r="Y115" i="1"/>
  <c r="T112" i="1"/>
  <c r="R112" i="1"/>
  <c r="M112" i="1"/>
  <c r="J112" i="1"/>
  <c r="F112" i="1"/>
  <c r="C110" i="1"/>
  <c r="D110" i="1" s="1"/>
  <c r="E110" i="1" s="1"/>
  <c r="F110" i="1" s="1"/>
  <c r="G110" i="1" s="1"/>
  <c r="H110" i="1" s="1"/>
  <c r="I110" i="1" s="1"/>
  <c r="J110" i="1" s="1"/>
  <c r="K110" i="1" s="1"/>
  <c r="L110" i="1" s="1"/>
  <c r="M110" i="1" s="1"/>
  <c r="P110" i="1" s="1"/>
  <c r="T106" i="1"/>
  <c r="R106" i="1"/>
  <c r="M106" i="1"/>
  <c r="J106" i="1"/>
  <c r="F106" i="1"/>
  <c r="C104" i="1"/>
  <c r="D104" i="1" s="1"/>
  <c r="E104" i="1" s="1"/>
  <c r="F104" i="1" s="1"/>
  <c r="G104" i="1" s="1"/>
  <c r="H104" i="1" s="1"/>
  <c r="I104" i="1" s="1"/>
  <c r="J104" i="1" s="1"/>
  <c r="K104" i="1" s="1"/>
  <c r="L104" i="1" s="1"/>
  <c r="M104" i="1" s="1"/>
  <c r="N104" i="1" s="1"/>
  <c r="O104" i="1" s="1"/>
  <c r="P104" i="1" s="1"/>
  <c r="Y103" i="1"/>
  <c r="T100" i="1"/>
  <c r="R100" i="1"/>
  <c r="M100" i="1"/>
  <c r="J100" i="1"/>
  <c r="F100" i="1"/>
  <c r="C98" i="1"/>
  <c r="D98" i="1" s="1"/>
  <c r="E98" i="1" s="1"/>
  <c r="F98" i="1" s="1"/>
  <c r="G98" i="1" s="1"/>
  <c r="H98" i="1" s="1"/>
  <c r="I98" i="1" s="1"/>
  <c r="J98" i="1" s="1"/>
  <c r="K98" i="1" s="1"/>
  <c r="L98" i="1" s="1"/>
  <c r="M98" i="1" s="1"/>
  <c r="Y97" i="1"/>
  <c r="T94" i="1"/>
  <c r="R94" i="1"/>
  <c r="M94" i="1"/>
  <c r="J94" i="1"/>
  <c r="F94" i="1"/>
  <c r="C92" i="1"/>
  <c r="D92" i="1" s="1"/>
  <c r="E92" i="1" s="1"/>
  <c r="F92" i="1" s="1"/>
  <c r="G92" i="1" s="1"/>
  <c r="H92" i="1" s="1"/>
  <c r="I92" i="1" s="1"/>
  <c r="J92" i="1" s="1"/>
  <c r="K92" i="1" s="1"/>
  <c r="L92" i="1" s="1"/>
  <c r="M92" i="1" s="1"/>
  <c r="P92" i="1" s="1"/>
  <c r="Y91" i="1"/>
  <c r="F88" i="1"/>
  <c r="C86" i="1"/>
  <c r="D86" i="1" s="1"/>
  <c r="E86" i="1" s="1"/>
  <c r="F86" i="1" s="1"/>
  <c r="G86" i="1" s="1"/>
  <c r="H86" i="1" s="1"/>
  <c r="I86" i="1" s="1"/>
  <c r="J86" i="1" s="1"/>
  <c r="K86" i="1" s="1"/>
  <c r="L86" i="1" s="1"/>
  <c r="M86" i="1" s="1"/>
  <c r="Y85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Y151" i="1"/>
  <c r="C152" i="1"/>
  <c r="D152" i="1" s="1"/>
  <c r="E152" i="1" s="1"/>
  <c r="F152" i="1" s="1"/>
  <c r="G152" i="1" s="1"/>
  <c r="H152" i="1" s="1"/>
  <c r="I152" i="1" s="1"/>
  <c r="J152" i="1" s="1"/>
  <c r="K152" i="1" s="1"/>
  <c r="L152" i="1" s="1"/>
  <c r="M152" i="1" s="1"/>
  <c r="P152" i="1" s="1"/>
  <c r="F154" i="1"/>
  <c r="J154" i="1"/>
  <c r="M154" i="1"/>
  <c r="R154" i="1"/>
  <c r="T154" i="1"/>
  <c r="Y169" i="1"/>
  <c r="C170" i="1"/>
  <c r="D170" i="1" s="1"/>
  <c r="E170" i="1" s="1"/>
  <c r="F170" i="1" s="1"/>
  <c r="G170" i="1" s="1"/>
  <c r="H170" i="1" s="1"/>
  <c r="I170" i="1" s="1"/>
  <c r="J170" i="1" s="1"/>
  <c r="K170" i="1" s="1"/>
  <c r="L170" i="1" s="1"/>
  <c r="M170" i="1" s="1"/>
  <c r="F172" i="1"/>
  <c r="J172" i="1"/>
  <c r="M172" i="1"/>
  <c r="R172" i="1"/>
  <c r="T172" i="1"/>
  <c r="T10" i="1"/>
  <c r="M10" i="1"/>
  <c r="J10" i="1"/>
  <c r="F10" i="1"/>
  <c r="J38" i="12" l="1"/>
  <c r="K38" i="12" s="1"/>
  <c r="G32" i="1"/>
  <c r="H32" i="1" s="1"/>
  <c r="I32" i="1" s="1"/>
  <c r="J32" i="1" s="1"/>
  <c r="K32" i="1" s="1"/>
  <c r="L32" i="1" s="1"/>
  <c r="M32" i="1" s="1"/>
  <c r="P32" i="1" s="1"/>
  <c r="Q32" i="1" s="1"/>
  <c r="R32" i="1" s="1"/>
  <c r="S32" i="1" s="1"/>
  <c r="T32" i="1" s="1"/>
  <c r="U32" i="1" s="1"/>
  <c r="V32" i="1" s="1"/>
  <c r="W32" i="1" s="1"/>
  <c r="X32" i="1" s="1"/>
  <c r="X122" i="11"/>
  <c r="X123" i="11"/>
  <c r="P134" i="1"/>
  <c r="Q134" i="1" s="1"/>
  <c r="Q110" i="1"/>
  <c r="R110" i="1" s="1"/>
  <c r="S110" i="1" s="1"/>
  <c r="T110" i="1" s="1"/>
  <c r="U110" i="1" s="1"/>
  <c r="V110" i="1" s="1"/>
  <c r="W110" i="1" s="1"/>
  <c r="X110" i="1" s="1"/>
  <c r="P86" i="1"/>
  <c r="Q86" i="1" s="1"/>
  <c r="P38" i="1"/>
  <c r="Q38" i="1" s="1"/>
  <c r="W96" i="12"/>
  <c r="Q128" i="1"/>
  <c r="R128" i="1" s="1"/>
  <c r="S128" i="1" s="1"/>
  <c r="T128" i="1" s="1"/>
  <c r="U128" i="1" s="1"/>
  <c r="V128" i="1" s="1"/>
  <c r="W128" i="1" s="1"/>
  <c r="X128" i="1" s="1"/>
  <c r="Q62" i="1"/>
  <c r="R62" i="1" s="1"/>
  <c r="S62" i="1" s="1"/>
  <c r="T62" i="1" s="1"/>
  <c r="U62" i="1" s="1"/>
  <c r="V62" i="1" s="1"/>
  <c r="W62" i="1" s="1"/>
  <c r="X62" i="1" s="1"/>
  <c r="P20" i="1"/>
  <c r="Q20" i="1" s="1"/>
  <c r="P44" i="1"/>
  <c r="Q44" i="1" s="1"/>
  <c r="R44" i="1" s="1"/>
  <c r="S44" i="1" s="1"/>
  <c r="T44" i="1" s="1"/>
  <c r="U44" i="1" s="1"/>
  <c r="V44" i="1" s="1"/>
  <c r="W44" i="1" s="1"/>
  <c r="X44" i="1" s="1"/>
  <c r="P98" i="1"/>
  <c r="P140" i="1"/>
  <c r="Q140" i="1" s="1"/>
  <c r="P164" i="1"/>
  <c r="Q164" i="1" s="1"/>
  <c r="X90" i="13"/>
  <c r="X91" i="13"/>
  <c r="X92" i="13"/>
  <c r="Q152" i="1"/>
  <c r="R152" i="1" s="1"/>
  <c r="S152" i="1" s="1"/>
  <c r="T152" i="1" s="1"/>
  <c r="U152" i="1" s="1"/>
  <c r="V152" i="1" s="1"/>
  <c r="W152" i="1" s="1"/>
  <c r="X152" i="1" s="1"/>
  <c r="Q68" i="1"/>
  <c r="R68" i="1" s="1"/>
  <c r="S68" i="1" s="1"/>
  <c r="T68" i="1" s="1"/>
  <c r="U68" i="1" s="1"/>
  <c r="V68" i="1" s="1"/>
  <c r="W68" i="1" s="1"/>
  <c r="X68" i="1" s="1"/>
  <c r="P14" i="1"/>
  <c r="Q14" i="1" s="1"/>
  <c r="R14" i="1" s="1"/>
  <c r="S14" i="1" s="1"/>
  <c r="T14" i="1" s="1"/>
  <c r="U14" i="1" s="1"/>
  <c r="V14" i="1" s="1"/>
  <c r="W14" i="1" s="1"/>
  <c r="X14" i="1" s="1"/>
  <c r="Q92" i="1"/>
  <c r="R92" i="1" s="1"/>
  <c r="S92" i="1" s="1"/>
  <c r="T92" i="1" s="1"/>
  <c r="U92" i="1" s="1"/>
  <c r="V92" i="1" s="1"/>
  <c r="W92" i="1" s="1"/>
  <c r="X92" i="1" s="1"/>
  <c r="Q116" i="1"/>
  <c r="R116" i="1" s="1"/>
  <c r="S116" i="1" s="1"/>
  <c r="T116" i="1" s="1"/>
  <c r="U116" i="1" s="1"/>
  <c r="V116" i="1" s="1"/>
  <c r="W116" i="1" s="1"/>
  <c r="X116" i="1" s="1"/>
  <c r="Q56" i="1"/>
  <c r="R56" i="1" s="1"/>
  <c r="S56" i="1" s="1"/>
  <c r="T56" i="1" s="1"/>
  <c r="U56" i="1" s="1"/>
  <c r="V56" i="1" s="1"/>
  <c r="W56" i="1" s="1"/>
  <c r="X56" i="1" s="1"/>
  <c r="Q158" i="1"/>
  <c r="R158" i="1" s="1"/>
  <c r="S158" i="1" s="1"/>
  <c r="T158" i="1" s="1"/>
  <c r="U158" i="1" s="1"/>
  <c r="V158" i="1" s="1"/>
  <c r="W158" i="1" s="1"/>
  <c r="X158" i="1" s="1"/>
  <c r="P26" i="1"/>
  <c r="Q26" i="1" s="1"/>
  <c r="R26" i="1" s="1"/>
  <c r="S26" i="1" s="1"/>
  <c r="T26" i="1" s="1"/>
  <c r="U26" i="1" s="1"/>
  <c r="V26" i="1" s="1"/>
  <c r="W26" i="1" s="1"/>
  <c r="X26" i="1" s="1"/>
  <c r="P50" i="1"/>
  <c r="P74" i="1"/>
  <c r="Q74" i="1" s="1"/>
  <c r="P122" i="1"/>
  <c r="Q122" i="1" s="1"/>
  <c r="P146" i="1"/>
  <c r="Q146" i="1" s="1"/>
  <c r="P170" i="1"/>
  <c r="Q170" i="1" s="1"/>
  <c r="R170" i="1" s="1"/>
  <c r="S170" i="1" s="1"/>
  <c r="T170" i="1" s="1"/>
  <c r="U170" i="1" s="1"/>
  <c r="V170" i="1" s="1"/>
  <c r="W170" i="1" s="1"/>
  <c r="X170" i="1" s="1"/>
  <c r="X93" i="13"/>
  <c r="W97" i="12"/>
  <c r="D62" i="12"/>
  <c r="E62" i="12" s="1"/>
  <c r="F62" i="12" s="1"/>
  <c r="G62" i="12" s="1"/>
  <c r="H62" i="12" s="1"/>
  <c r="I62" i="12" s="1"/>
  <c r="J62" i="12" s="1"/>
  <c r="K62" i="12" s="1"/>
  <c r="L62" i="12" s="1"/>
  <c r="M62" i="12" s="1"/>
  <c r="N62" i="12" s="1"/>
  <c r="O62" i="12" s="1"/>
  <c r="P62" i="12" s="1"/>
  <c r="Q62" i="12" s="1"/>
  <c r="R62" i="12" s="1"/>
  <c r="S62" i="12" s="1"/>
  <c r="T62" i="12" s="1"/>
  <c r="U62" i="12" s="1"/>
  <c r="V62" i="12" s="1"/>
  <c r="X86" i="12"/>
  <c r="X14" i="12"/>
  <c r="D8" i="12"/>
  <c r="E8" i="12" s="1"/>
  <c r="F8" i="12" s="1"/>
  <c r="G8" i="12" s="1"/>
  <c r="H8" i="12" s="1"/>
  <c r="I8" i="12" s="1"/>
  <c r="J8" i="12" s="1"/>
  <c r="K8" i="12" s="1"/>
  <c r="L8" i="12" s="1"/>
  <c r="M8" i="12" s="1"/>
  <c r="N8" i="12" s="1"/>
  <c r="O8" i="12" s="1"/>
  <c r="P8" i="12" s="1"/>
  <c r="Q8" i="12" s="1"/>
  <c r="R8" i="12" s="1"/>
  <c r="S8" i="12" s="1"/>
  <c r="T8" i="12" s="1"/>
  <c r="U8" i="12" s="1"/>
  <c r="V8" i="12" s="1"/>
  <c r="X26" i="12"/>
  <c r="D32" i="12"/>
  <c r="E32" i="12" s="1"/>
  <c r="F32" i="12" s="1"/>
  <c r="G32" i="12" s="1"/>
  <c r="H32" i="12" s="1"/>
  <c r="I32" i="12" s="1"/>
  <c r="J32" i="12" s="1"/>
  <c r="K32" i="12" s="1"/>
  <c r="L32" i="12" s="1"/>
  <c r="M32" i="12" s="1"/>
  <c r="N32" i="12" s="1"/>
  <c r="O32" i="12" s="1"/>
  <c r="P32" i="12" s="1"/>
  <c r="Q32" i="12" s="1"/>
  <c r="R32" i="12" s="1"/>
  <c r="S32" i="12" s="1"/>
  <c r="T32" i="12" s="1"/>
  <c r="U32" i="12" s="1"/>
  <c r="V32" i="12" s="1"/>
  <c r="X50" i="12"/>
  <c r="D56" i="12"/>
  <c r="E56" i="12" s="1"/>
  <c r="F56" i="12" s="1"/>
  <c r="G56" i="12" s="1"/>
  <c r="H56" i="12" s="1"/>
  <c r="I56" i="12" s="1"/>
  <c r="J56" i="12" s="1"/>
  <c r="K56" i="12" s="1"/>
  <c r="L56" i="12" s="1"/>
  <c r="M56" i="12" s="1"/>
  <c r="N56" i="12" s="1"/>
  <c r="O56" i="12" s="1"/>
  <c r="P56" i="12" s="1"/>
  <c r="Q56" i="12" s="1"/>
  <c r="R56" i="12" s="1"/>
  <c r="S56" i="12" s="1"/>
  <c r="T56" i="12" s="1"/>
  <c r="U56" i="12" s="1"/>
  <c r="V56" i="12" s="1"/>
  <c r="X74" i="12"/>
  <c r="D80" i="12"/>
  <c r="E80" i="12" s="1"/>
  <c r="F80" i="12" s="1"/>
  <c r="G80" i="12" s="1"/>
  <c r="H80" i="12" s="1"/>
  <c r="I80" i="12" s="1"/>
  <c r="J80" i="12" s="1"/>
  <c r="K80" i="12" s="1"/>
  <c r="L80" i="12" s="1"/>
  <c r="M80" i="12" s="1"/>
  <c r="N80" i="12" s="1"/>
  <c r="O80" i="12" s="1"/>
  <c r="P80" i="12" s="1"/>
  <c r="Q80" i="12" s="1"/>
  <c r="R80" i="12" s="1"/>
  <c r="S80" i="12" s="1"/>
  <c r="T80" i="12" s="1"/>
  <c r="U80" i="12" s="1"/>
  <c r="V80" i="12" s="1"/>
  <c r="D20" i="12"/>
  <c r="E20" i="12" s="1"/>
  <c r="F20" i="12" s="1"/>
  <c r="G20" i="12" s="1"/>
  <c r="H20" i="12" s="1"/>
  <c r="I20" i="12" s="1"/>
  <c r="J20" i="12" s="1"/>
  <c r="K20" i="12" s="1"/>
  <c r="L20" i="12" s="1"/>
  <c r="M20" i="12" s="1"/>
  <c r="N20" i="12" s="1"/>
  <c r="O20" i="12" s="1"/>
  <c r="P20" i="12" s="1"/>
  <c r="Q20" i="12" s="1"/>
  <c r="R20" i="12" s="1"/>
  <c r="S20" i="12" s="1"/>
  <c r="T20" i="12" s="1"/>
  <c r="U20" i="12" s="1"/>
  <c r="V20" i="12" s="1"/>
  <c r="D44" i="12"/>
  <c r="E44" i="12" s="1"/>
  <c r="F44" i="12" s="1"/>
  <c r="G44" i="12" s="1"/>
  <c r="H44" i="12" s="1"/>
  <c r="I44" i="12" s="1"/>
  <c r="J44" i="12" s="1"/>
  <c r="K44" i="12" s="1"/>
  <c r="L44" i="12" s="1"/>
  <c r="M44" i="12" s="1"/>
  <c r="N44" i="12" s="1"/>
  <c r="O44" i="12" s="1"/>
  <c r="P44" i="12" s="1"/>
  <c r="Q44" i="12" s="1"/>
  <c r="R44" i="12" s="1"/>
  <c r="S44" i="12" s="1"/>
  <c r="T44" i="12" s="1"/>
  <c r="U44" i="12" s="1"/>
  <c r="V44" i="12" s="1"/>
  <c r="D68" i="12"/>
  <c r="E68" i="12" s="1"/>
  <c r="F68" i="12" s="1"/>
  <c r="G68" i="12" s="1"/>
  <c r="H68" i="12" s="1"/>
  <c r="I68" i="12" s="1"/>
  <c r="J68" i="12" s="1"/>
  <c r="K68" i="12" s="1"/>
  <c r="L68" i="12" s="1"/>
  <c r="M68" i="12" s="1"/>
  <c r="N68" i="12" s="1"/>
  <c r="O68" i="12" s="1"/>
  <c r="P68" i="12" s="1"/>
  <c r="Q68" i="12" s="1"/>
  <c r="R68" i="12" s="1"/>
  <c r="S68" i="12" s="1"/>
  <c r="T68" i="12" s="1"/>
  <c r="U68" i="12" s="1"/>
  <c r="V68" i="12" s="1"/>
  <c r="D92" i="12"/>
  <c r="E92" i="12" s="1"/>
  <c r="F92" i="12" s="1"/>
  <c r="G92" i="12" s="1"/>
  <c r="H92" i="12" s="1"/>
  <c r="I92" i="12" s="1"/>
  <c r="J92" i="12" s="1"/>
  <c r="K92" i="12" s="1"/>
  <c r="L92" i="12" s="1"/>
  <c r="M92" i="12" s="1"/>
  <c r="N92" i="12" s="1"/>
  <c r="O92" i="12" s="1"/>
  <c r="P92" i="12" s="1"/>
  <c r="Q92" i="12" s="1"/>
  <c r="R92" i="12" s="1"/>
  <c r="S92" i="12" s="1"/>
  <c r="T92" i="12" s="1"/>
  <c r="U92" i="12" s="1"/>
  <c r="V92" i="12" s="1"/>
  <c r="E8" i="13"/>
  <c r="F8" i="13" s="1"/>
  <c r="G8" i="13" s="1"/>
  <c r="H8" i="13" s="1"/>
  <c r="I8" i="13" s="1"/>
  <c r="J8" i="13" s="1"/>
  <c r="K8" i="13" s="1"/>
  <c r="L8" i="13" s="1"/>
  <c r="M8" i="13" s="1"/>
  <c r="N8" i="13" s="1"/>
  <c r="O8" i="13" s="1"/>
  <c r="P8" i="13" s="1"/>
  <c r="Q8" i="13" s="1"/>
  <c r="R8" i="13" s="1"/>
  <c r="S8" i="13" s="1"/>
  <c r="T8" i="13" s="1"/>
  <c r="U8" i="13" s="1"/>
  <c r="V8" i="13" s="1"/>
  <c r="W8" i="13" s="1"/>
  <c r="E14" i="13"/>
  <c r="F14" i="13" s="1"/>
  <c r="G14" i="13" s="1"/>
  <c r="H14" i="13" s="1"/>
  <c r="I14" i="13" s="1"/>
  <c r="J14" i="13" s="1"/>
  <c r="K14" i="13" s="1"/>
  <c r="L14" i="13" s="1"/>
  <c r="M14" i="13" s="1"/>
  <c r="N14" i="13" s="1"/>
  <c r="O14" i="13" s="1"/>
  <c r="P14" i="13" s="1"/>
  <c r="Q14" i="13" s="1"/>
  <c r="R14" i="13" s="1"/>
  <c r="S14" i="13" s="1"/>
  <c r="T14" i="13" s="1"/>
  <c r="U14" i="13" s="1"/>
  <c r="V14" i="13" s="1"/>
  <c r="W14" i="13" s="1"/>
  <c r="E20" i="13"/>
  <c r="F20" i="13" s="1"/>
  <c r="G20" i="13" s="1"/>
  <c r="H20" i="13" s="1"/>
  <c r="I20" i="13" s="1"/>
  <c r="J20" i="13" s="1"/>
  <c r="K20" i="13" s="1"/>
  <c r="L20" i="13" s="1"/>
  <c r="M20" i="13" s="1"/>
  <c r="N20" i="13" s="1"/>
  <c r="O20" i="13" s="1"/>
  <c r="P20" i="13" s="1"/>
  <c r="Q20" i="13" s="1"/>
  <c r="R20" i="13" s="1"/>
  <c r="S20" i="13" s="1"/>
  <c r="T20" i="13" s="1"/>
  <c r="U20" i="13" s="1"/>
  <c r="V20" i="13" s="1"/>
  <c r="W20" i="13" s="1"/>
  <c r="E26" i="13"/>
  <c r="F26" i="13" s="1"/>
  <c r="G26" i="13" s="1"/>
  <c r="H26" i="13" s="1"/>
  <c r="I26" i="13" s="1"/>
  <c r="J26" i="13" s="1"/>
  <c r="K26" i="13" s="1"/>
  <c r="L26" i="13" s="1"/>
  <c r="M26" i="13" s="1"/>
  <c r="N26" i="13" s="1"/>
  <c r="O26" i="13" s="1"/>
  <c r="P26" i="13" s="1"/>
  <c r="Q26" i="13" s="1"/>
  <c r="R26" i="13" s="1"/>
  <c r="S26" i="13" s="1"/>
  <c r="T26" i="13" s="1"/>
  <c r="U26" i="13" s="1"/>
  <c r="V26" i="13" s="1"/>
  <c r="W26" i="13" s="1"/>
  <c r="E32" i="13"/>
  <c r="F32" i="13" s="1"/>
  <c r="G32" i="13" s="1"/>
  <c r="H32" i="13" s="1"/>
  <c r="I32" i="13" s="1"/>
  <c r="J32" i="13" s="1"/>
  <c r="K32" i="13" s="1"/>
  <c r="L32" i="13" s="1"/>
  <c r="M32" i="13" s="1"/>
  <c r="N32" i="13" s="1"/>
  <c r="O32" i="13" s="1"/>
  <c r="P32" i="13" s="1"/>
  <c r="Q32" i="13" s="1"/>
  <c r="R32" i="13" s="1"/>
  <c r="S32" i="13" s="1"/>
  <c r="T32" i="13" s="1"/>
  <c r="U32" i="13" s="1"/>
  <c r="V32" i="13" s="1"/>
  <c r="W32" i="13" s="1"/>
  <c r="E38" i="13"/>
  <c r="F38" i="13" s="1"/>
  <c r="G38" i="13" s="1"/>
  <c r="H38" i="13" s="1"/>
  <c r="I38" i="13" s="1"/>
  <c r="J38" i="13" s="1"/>
  <c r="K38" i="13" s="1"/>
  <c r="L38" i="13" s="1"/>
  <c r="M38" i="13" s="1"/>
  <c r="N38" i="13" s="1"/>
  <c r="O38" i="13" s="1"/>
  <c r="P38" i="13" s="1"/>
  <c r="Q38" i="13" s="1"/>
  <c r="R38" i="13" s="1"/>
  <c r="S38" i="13" s="1"/>
  <c r="T38" i="13" s="1"/>
  <c r="U38" i="13" s="1"/>
  <c r="V38" i="13" s="1"/>
  <c r="W38" i="13" s="1"/>
  <c r="E44" i="13"/>
  <c r="F44" i="13" s="1"/>
  <c r="G44" i="13" s="1"/>
  <c r="H44" i="13" s="1"/>
  <c r="I44" i="13" s="1"/>
  <c r="J44" i="13" s="1"/>
  <c r="K44" i="13" s="1"/>
  <c r="L44" i="13" s="1"/>
  <c r="M44" i="13" s="1"/>
  <c r="N44" i="13" s="1"/>
  <c r="O44" i="13" s="1"/>
  <c r="P44" i="13" s="1"/>
  <c r="Q44" i="13" s="1"/>
  <c r="R44" i="13" s="1"/>
  <c r="S44" i="13" s="1"/>
  <c r="T44" i="13" s="1"/>
  <c r="U44" i="13" s="1"/>
  <c r="V44" i="13" s="1"/>
  <c r="W44" i="13" s="1"/>
  <c r="E50" i="13"/>
  <c r="F50" i="13" s="1"/>
  <c r="G50" i="13" s="1"/>
  <c r="H50" i="13" s="1"/>
  <c r="I50" i="13" s="1"/>
  <c r="J50" i="13" s="1"/>
  <c r="K50" i="13" s="1"/>
  <c r="L50" i="13" s="1"/>
  <c r="M50" i="13" s="1"/>
  <c r="N50" i="13" s="1"/>
  <c r="O50" i="13" s="1"/>
  <c r="P50" i="13" s="1"/>
  <c r="Q50" i="13" s="1"/>
  <c r="R50" i="13" s="1"/>
  <c r="S50" i="13" s="1"/>
  <c r="T50" i="13" s="1"/>
  <c r="U50" i="13" s="1"/>
  <c r="V50" i="13" s="1"/>
  <c r="W50" i="13" s="1"/>
  <c r="E56" i="13"/>
  <c r="F56" i="13" s="1"/>
  <c r="G56" i="13" s="1"/>
  <c r="H56" i="13" s="1"/>
  <c r="I56" i="13" s="1"/>
  <c r="J56" i="13" s="1"/>
  <c r="K56" i="13" s="1"/>
  <c r="L56" i="13" s="1"/>
  <c r="M56" i="13" s="1"/>
  <c r="N56" i="13" s="1"/>
  <c r="O56" i="13" s="1"/>
  <c r="P56" i="13" s="1"/>
  <c r="Q56" i="13" s="1"/>
  <c r="R56" i="13" s="1"/>
  <c r="S56" i="13" s="1"/>
  <c r="T56" i="13" s="1"/>
  <c r="U56" i="13" s="1"/>
  <c r="V56" i="13" s="1"/>
  <c r="W56" i="13" s="1"/>
  <c r="E62" i="13"/>
  <c r="F62" i="13" s="1"/>
  <c r="G62" i="13" s="1"/>
  <c r="H62" i="13" s="1"/>
  <c r="I62" i="13" s="1"/>
  <c r="J62" i="13" s="1"/>
  <c r="K62" i="13" s="1"/>
  <c r="L62" i="13" s="1"/>
  <c r="M62" i="13" s="1"/>
  <c r="N62" i="13" s="1"/>
  <c r="O62" i="13" s="1"/>
  <c r="P62" i="13" s="1"/>
  <c r="Q62" i="13" s="1"/>
  <c r="R62" i="13" s="1"/>
  <c r="S62" i="13" s="1"/>
  <c r="T62" i="13" s="1"/>
  <c r="U62" i="13" s="1"/>
  <c r="V62" i="13" s="1"/>
  <c r="W62" i="13" s="1"/>
  <c r="E68" i="13"/>
  <c r="F68" i="13" s="1"/>
  <c r="G68" i="13" s="1"/>
  <c r="H68" i="13" s="1"/>
  <c r="I68" i="13" s="1"/>
  <c r="J68" i="13" s="1"/>
  <c r="K68" i="13" s="1"/>
  <c r="L68" i="13" s="1"/>
  <c r="M68" i="13" s="1"/>
  <c r="N68" i="13" s="1"/>
  <c r="O68" i="13" s="1"/>
  <c r="P68" i="13" s="1"/>
  <c r="Q68" i="13" s="1"/>
  <c r="R68" i="13" s="1"/>
  <c r="S68" i="13" s="1"/>
  <c r="T68" i="13" s="1"/>
  <c r="U68" i="13" s="1"/>
  <c r="V68" i="13" s="1"/>
  <c r="W68" i="13" s="1"/>
  <c r="E74" i="13"/>
  <c r="F74" i="13" s="1"/>
  <c r="G74" i="13" s="1"/>
  <c r="H74" i="13" s="1"/>
  <c r="I74" i="13" s="1"/>
  <c r="J74" i="13" s="1"/>
  <c r="K74" i="13" s="1"/>
  <c r="L74" i="13" s="1"/>
  <c r="M74" i="13" s="1"/>
  <c r="N74" i="13" s="1"/>
  <c r="O74" i="13" s="1"/>
  <c r="P74" i="13" s="1"/>
  <c r="Q74" i="13" s="1"/>
  <c r="R74" i="13" s="1"/>
  <c r="S74" i="13" s="1"/>
  <c r="T74" i="13" s="1"/>
  <c r="U74" i="13" s="1"/>
  <c r="V74" i="13" s="1"/>
  <c r="W74" i="13" s="1"/>
  <c r="E80" i="13"/>
  <c r="F80" i="13" s="1"/>
  <c r="G80" i="13" s="1"/>
  <c r="H80" i="13" s="1"/>
  <c r="I80" i="13" s="1"/>
  <c r="J80" i="13" s="1"/>
  <c r="K80" i="13" s="1"/>
  <c r="L80" i="13" s="1"/>
  <c r="M80" i="13" s="1"/>
  <c r="N80" i="13" s="1"/>
  <c r="O80" i="13" s="1"/>
  <c r="P80" i="13" s="1"/>
  <c r="Q80" i="13" s="1"/>
  <c r="R80" i="13" s="1"/>
  <c r="S80" i="13" s="1"/>
  <c r="T80" i="13" s="1"/>
  <c r="U80" i="13" s="1"/>
  <c r="V80" i="13" s="1"/>
  <c r="W80" i="13" s="1"/>
  <c r="E86" i="13"/>
  <c r="F86" i="13" s="1"/>
  <c r="G86" i="13" s="1"/>
  <c r="H86" i="13" s="1"/>
  <c r="I86" i="13" s="1"/>
  <c r="J86" i="13" s="1"/>
  <c r="K86" i="13" s="1"/>
  <c r="L86" i="13" s="1"/>
  <c r="M86" i="13" s="1"/>
  <c r="N86" i="13" s="1"/>
  <c r="O86" i="13" s="1"/>
  <c r="P86" i="13" s="1"/>
  <c r="Q86" i="13" s="1"/>
  <c r="R86" i="13" s="1"/>
  <c r="S86" i="13" s="1"/>
  <c r="T86" i="13" s="1"/>
  <c r="U86" i="13" s="1"/>
  <c r="V86" i="13" s="1"/>
  <c r="W86" i="13" s="1"/>
  <c r="E68" i="11"/>
  <c r="F68" i="11" s="1"/>
  <c r="G68" i="11" s="1"/>
  <c r="H68" i="11" s="1"/>
  <c r="I68" i="11" s="1"/>
  <c r="J68" i="11" s="1"/>
  <c r="K68" i="11" s="1"/>
  <c r="L68" i="11" s="1"/>
  <c r="M68" i="11" s="1"/>
  <c r="N68" i="11" s="1"/>
  <c r="O68" i="11" s="1"/>
  <c r="P68" i="11" s="1"/>
  <c r="Q68" i="11" s="1"/>
  <c r="R68" i="11" s="1"/>
  <c r="S68" i="11" s="1"/>
  <c r="T68" i="11" s="1"/>
  <c r="U68" i="11" s="1"/>
  <c r="V68" i="11" s="1"/>
  <c r="W68" i="11" s="1"/>
  <c r="D62" i="11"/>
  <c r="E62" i="11" s="1"/>
  <c r="F62" i="11" s="1"/>
  <c r="G62" i="11" s="1"/>
  <c r="H62" i="11" s="1"/>
  <c r="I62" i="11" s="1"/>
  <c r="J62" i="11" s="1"/>
  <c r="K62" i="11" s="1"/>
  <c r="L62" i="11" s="1"/>
  <c r="M62" i="11" s="1"/>
  <c r="N62" i="11" s="1"/>
  <c r="O62" i="11" s="1"/>
  <c r="P62" i="11" s="1"/>
  <c r="Q62" i="11" s="1"/>
  <c r="R62" i="11" s="1"/>
  <c r="S62" i="11" s="1"/>
  <c r="T62" i="11" s="1"/>
  <c r="U62" i="11" s="1"/>
  <c r="V62" i="11" s="1"/>
  <c r="W62" i="11" s="1"/>
  <c r="Y44" i="11"/>
  <c r="Y38" i="11"/>
  <c r="Y50" i="11"/>
  <c r="Y56" i="11"/>
  <c r="Y20" i="11"/>
  <c r="Y26" i="11"/>
  <c r="Y32" i="11"/>
  <c r="D14" i="11"/>
  <c r="E14" i="11" s="1"/>
  <c r="F14" i="11" s="1"/>
  <c r="G14" i="11" s="1"/>
  <c r="H14" i="11" s="1"/>
  <c r="I14" i="11" s="1"/>
  <c r="J14" i="11" s="1"/>
  <c r="K14" i="11" s="1"/>
  <c r="L14" i="11" s="1"/>
  <c r="M14" i="11" s="1"/>
  <c r="N14" i="11" s="1"/>
  <c r="O14" i="11" s="1"/>
  <c r="P14" i="11" s="1"/>
  <c r="Q14" i="11" s="1"/>
  <c r="R14" i="11" s="1"/>
  <c r="S14" i="11" s="1"/>
  <c r="T14" i="11" s="1"/>
  <c r="U14" i="11" s="1"/>
  <c r="V14" i="11" s="1"/>
  <c r="W14" i="11" s="1"/>
  <c r="X120" i="11"/>
  <c r="X121" i="11"/>
  <c r="O116" i="10"/>
  <c r="P116" i="10" s="1"/>
  <c r="Q116" i="10" s="1"/>
  <c r="R116" i="10" s="1"/>
  <c r="S116" i="10" s="1"/>
  <c r="T116" i="10" s="1"/>
  <c r="U116" i="10" s="1"/>
  <c r="V116" i="10" s="1"/>
  <c r="O110" i="10"/>
  <c r="P110" i="10" s="1"/>
  <c r="Q110" i="10" s="1"/>
  <c r="R110" i="10" s="1"/>
  <c r="S110" i="10" s="1"/>
  <c r="T110" i="10" s="1"/>
  <c r="U110" i="10" s="1"/>
  <c r="V110" i="10" s="1"/>
  <c r="O104" i="10"/>
  <c r="P104" i="10" s="1"/>
  <c r="Q104" i="10" s="1"/>
  <c r="R104" i="10" s="1"/>
  <c r="S104" i="10" s="1"/>
  <c r="T104" i="10" s="1"/>
  <c r="U104" i="10" s="1"/>
  <c r="V104" i="10" s="1"/>
  <c r="O98" i="10"/>
  <c r="P98" i="10" s="1"/>
  <c r="Q98" i="10" s="1"/>
  <c r="R98" i="10" s="1"/>
  <c r="S98" i="10" s="1"/>
  <c r="T98" i="10" s="1"/>
  <c r="U98" i="10" s="1"/>
  <c r="V98" i="10" s="1"/>
  <c r="O92" i="10"/>
  <c r="P92" i="10" s="1"/>
  <c r="Q92" i="10" s="1"/>
  <c r="R92" i="10" s="1"/>
  <c r="S92" i="10" s="1"/>
  <c r="T92" i="10" s="1"/>
  <c r="U92" i="10" s="1"/>
  <c r="V92" i="10" s="1"/>
  <c r="O86" i="10"/>
  <c r="P86" i="10" s="1"/>
  <c r="Q86" i="10" s="1"/>
  <c r="R86" i="10" s="1"/>
  <c r="S86" i="10" s="1"/>
  <c r="T86" i="10" s="1"/>
  <c r="U86" i="10" s="1"/>
  <c r="V86" i="10" s="1"/>
  <c r="O80" i="10"/>
  <c r="P80" i="10" s="1"/>
  <c r="Q80" i="10" s="1"/>
  <c r="R80" i="10" s="1"/>
  <c r="S80" i="10" s="1"/>
  <c r="T80" i="10" s="1"/>
  <c r="U80" i="10" s="1"/>
  <c r="V80" i="10" s="1"/>
  <c r="O74" i="10"/>
  <c r="P74" i="10" s="1"/>
  <c r="Q74" i="10" s="1"/>
  <c r="R74" i="10" s="1"/>
  <c r="S74" i="10" s="1"/>
  <c r="T74" i="10" s="1"/>
  <c r="U74" i="10" s="1"/>
  <c r="V74" i="10" s="1"/>
  <c r="O68" i="10"/>
  <c r="P68" i="10" s="1"/>
  <c r="Q68" i="10" s="1"/>
  <c r="R68" i="10" s="1"/>
  <c r="S68" i="10" s="1"/>
  <c r="T68" i="10" s="1"/>
  <c r="U68" i="10" s="1"/>
  <c r="V68" i="10" s="1"/>
  <c r="O62" i="10"/>
  <c r="P62" i="10" s="1"/>
  <c r="Q62" i="10" s="1"/>
  <c r="R62" i="10" s="1"/>
  <c r="S62" i="10" s="1"/>
  <c r="T62" i="10" s="1"/>
  <c r="U62" i="10" s="1"/>
  <c r="V62" i="10" s="1"/>
  <c r="O56" i="10"/>
  <c r="P56" i="10" s="1"/>
  <c r="Q56" i="10" s="1"/>
  <c r="R56" i="10" s="1"/>
  <c r="S56" i="10" s="1"/>
  <c r="T56" i="10" s="1"/>
  <c r="U56" i="10" s="1"/>
  <c r="V56" i="10" s="1"/>
  <c r="X56" i="10" s="1"/>
  <c r="O50" i="10"/>
  <c r="P50" i="10" s="1"/>
  <c r="Q50" i="10" s="1"/>
  <c r="R50" i="10" s="1"/>
  <c r="S50" i="10" s="1"/>
  <c r="T50" i="10" s="1"/>
  <c r="U50" i="10" s="1"/>
  <c r="V50" i="10" s="1"/>
  <c r="X50" i="10" s="1"/>
  <c r="O44" i="10"/>
  <c r="P44" i="10" s="1"/>
  <c r="Q44" i="10" s="1"/>
  <c r="R44" i="10" s="1"/>
  <c r="S44" i="10" s="1"/>
  <c r="T44" i="10" s="1"/>
  <c r="U44" i="10" s="1"/>
  <c r="V44" i="10" s="1"/>
  <c r="O38" i="10"/>
  <c r="P38" i="10" s="1"/>
  <c r="Q38" i="10" s="1"/>
  <c r="R38" i="10" s="1"/>
  <c r="S38" i="10" s="1"/>
  <c r="T38" i="10" s="1"/>
  <c r="U38" i="10" s="1"/>
  <c r="V38" i="10" s="1"/>
  <c r="O26" i="10"/>
  <c r="P26" i="10" s="1"/>
  <c r="Q26" i="10" s="1"/>
  <c r="R26" i="10" s="1"/>
  <c r="S26" i="10" s="1"/>
  <c r="T26" i="10" s="1"/>
  <c r="U26" i="10" s="1"/>
  <c r="V26" i="10" s="1"/>
  <c r="O14" i="10"/>
  <c r="P14" i="10" s="1"/>
  <c r="Q14" i="10" s="1"/>
  <c r="R14" i="10" s="1"/>
  <c r="S14" i="10" s="1"/>
  <c r="T14" i="10" s="1"/>
  <c r="U14" i="10" s="1"/>
  <c r="V14" i="10" s="1"/>
  <c r="D8" i="10"/>
  <c r="E8" i="10" s="1"/>
  <c r="F8" i="10" s="1"/>
  <c r="G8" i="10" s="1"/>
  <c r="H8" i="10" s="1"/>
  <c r="I8" i="10" s="1"/>
  <c r="J8" i="10" s="1"/>
  <c r="K8" i="10" s="1"/>
  <c r="L8" i="10" s="1"/>
  <c r="E20" i="10"/>
  <c r="F20" i="10" s="1"/>
  <c r="G20" i="10" s="1"/>
  <c r="H20" i="10" s="1"/>
  <c r="I20" i="10" s="1"/>
  <c r="J20" i="10" s="1"/>
  <c r="K20" i="10" s="1"/>
  <c r="L20" i="10" s="1"/>
  <c r="E32" i="10"/>
  <c r="F32" i="10" s="1"/>
  <c r="G32" i="10" s="1"/>
  <c r="H32" i="10" s="1"/>
  <c r="I32" i="10" s="1"/>
  <c r="J32" i="10" s="1"/>
  <c r="K32" i="10" s="1"/>
  <c r="L32" i="10" s="1"/>
  <c r="W121" i="10"/>
  <c r="W120" i="10"/>
  <c r="Y170" i="9"/>
  <c r="Y164" i="9"/>
  <c r="Y158" i="9"/>
  <c r="Y152" i="9"/>
  <c r="Y146" i="9"/>
  <c r="Y140" i="9"/>
  <c r="Y134" i="9"/>
  <c r="D128" i="9"/>
  <c r="E128" i="9" s="1"/>
  <c r="F128" i="9" s="1"/>
  <c r="G128" i="9" s="1"/>
  <c r="H128" i="9" s="1"/>
  <c r="I128" i="9" s="1"/>
  <c r="J128" i="9" s="1"/>
  <c r="K128" i="9" s="1"/>
  <c r="L128" i="9" s="1"/>
  <c r="M128" i="9" s="1"/>
  <c r="N128" i="9" s="1"/>
  <c r="O128" i="9" s="1"/>
  <c r="P128" i="9" s="1"/>
  <c r="Q128" i="9" s="1"/>
  <c r="R128" i="9" s="1"/>
  <c r="S128" i="9" s="1"/>
  <c r="T128" i="9" s="1"/>
  <c r="U128" i="9" s="1"/>
  <c r="V128" i="9" s="1"/>
  <c r="W128" i="9" s="1"/>
  <c r="Y122" i="9"/>
  <c r="E116" i="9"/>
  <c r="F116" i="9" s="1"/>
  <c r="G116" i="9" s="1"/>
  <c r="H116" i="9" s="1"/>
  <c r="I116" i="9" s="1"/>
  <c r="J116" i="9" s="1"/>
  <c r="K116" i="9" s="1"/>
  <c r="L116" i="9" s="1"/>
  <c r="M116" i="9" s="1"/>
  <c r="N116" i="9" s="1"/>
  <c r="O116" i="9" s="1"/>
  <c r="P116" i="9" s="1"/>
  <c r="Q116" i="9" s="1"/>
  <c r="R116" i="9" s="1"/>
  <c r="S116" i="9" s="1"/>
  <c r="T116" i="9" s="1"/>
  <c r="U116" i="9" s="1"/>
  <c r="V116" i="9" s="1"/>
  <c r="W116" i="9" s="1"/>
  <c r="Y110" i="9"/>
  <c r="D104" i="9"/>
  <c r="E104" i="9" s="1"/>
  <c r="F104" i="9" s="1"/>
  <c r="G104" i="9" s="1"/>
  <c r="H104" i="9" s="1"/>
  <c r="I104" i="9" s="1"/>
  <c r="J104" i="9" s="1"/>
  <c r="K104" i="9" s="1"/>
  <c r="L104" i="9" s="1"/>
  <c r="M104" i="9" s="1"/>
  <c r="N104" i="9" s="1"/>
  <c r="O104" i="9" s="1"/>
  <c r="P104" i="9" s="1"/>
  <c r="Q104" i="9" s="1"/>
  <c r="R104" i="9" s="1"/>
  <c r="S104" i="9" s="1"/>
  <c r="T104" i="9" s="1"/>
  <c r="U104" i="9" s="1"/>
  <c r="V104" i="9" s="1"/>
  <c r="W104" i="9" s="1"/>
  <c r="Y98" i="9"/>
  <c r="D92" i="9"/>
  <c r="E92" i="9" s="1"/>
  <c r="F92" i="9" s="1"/>
  <c r="G92" i="9" s="1"/>
  <c r="H92" i="9" s="1"/>
  <c r="I92" i="9" s="1"/>
  <c r="J92" i="9" s="1"/>
  <c r="K92" i="9" s="1"/>
  <c r="L92" i="9" s="1"/>
  <c r="M92" i="9" s="1"/>
  <c r="N92" i="9" s="1"/>
  <c r="O92" i="9" s="1"/>
  <c r="P92" i="9" s="1"/>
  <c r="Q92" i="9" s="1"/>
  <c r="R92" i="9" s="1"/>
  <c r="S92" i="9" s="1"/>
  <c r="T92" i="9" s="1"/>
  <c r="U92" i="9" s="1"/>
  <c r="V92" i="9" s="1"/>
  <c r="W92" i="9" s="1"/>
  <c r="Q104" i="1"/>
  <c r="R104" i="1" s="1"/>
  <c r="S104" i="1" s="1"/>
  <c r="T104" i="1" s="1"/>
  <c r="U104" i="1" s="1"/>
  <c r="V104" i="1" s="1"/>
  <c r="W104" i="1" s="1"/>
  <c r="X104" i="1" s="1"/>
  <c r="Z80" i="1"/>
  <c r="Y116" i="11"/>
  <c r="E8" i="11"/>
  <c r="F8" i="11" s="1"/>
  <c r="G8" i="11" s="1"/>
  <c r="H8" i="11" s="1"/>
  <c r="I8" i="11" s="1"/>
  <c r="J8" i="11" s="1"/>
  <c r="K8" i="11" s="1"/>
  <c r="L8" i="11" s="1"/>
  <c r="M8" i="11" s="1"/>
  <c r="N8" i="11" s="1"/>
  <c r="O8" i="11" s="1"/>
  <c r="P8" i="11" s="1"/>
  <c r="Q8" i="11" s="1"/>
  <c r="R8" i="11" s="1"/>
  <c r="S8" i="11" s="1"/>
  <c r="T8" i="11" s="1"/>
  <c r="U8" i="11" s="1"/>
  <c r="V8" i="11" s="1"/>
  <c r="W8" i="11" s="1"/>
  <c r="E74" i="11"/>
  <c r="F74" i="11" s="1"/>
  <c r="G74" i="11" s="1"/>
  <c r="H74" i="11" s="1"/>
  <c r="I74" i="11" s="1"/>
  <c r="J74" i="11" s="1"/>
  <c r="K74" i="11" s="1"/>
  <c r="L74" i="11" s="1"/>
  <c r="M74" i="11" s="1"/>
  <c r="N74" i="11" s="1"/>
  <c r="O74" i="11" s="1"/>
  <c r="P74" i="11" s="1"/>
  <c r="Q74" i="11" s="1"/>
  <c r="R74" i="11" s="1"/>
  <c r="S74" i="11" s="1"/>
  <c r="T74" i="11" s="1"/>
  <c r="U74" i="11" s="1"/>
  <c r="V74" i="11" s="1"/>
  <c r="W74" i="11" s="1"/>
  <c r="E80" i="11"/>
  <c r="F80" i="11" s="1"/>
  <c r="G80" i="11" s="1"/>
  <c r="H80" i="11" s="1"/>
  <c r="I80" i="11" s="1"/>
  <c r="J80" i="11" s="1"/>
  <c r="K80" i="11" s="1"/>
  <c r="L80" i="11" s="1"/>
  <c r="M80" i="11" s="1"/>
  <c r="N80" i="11" s="1"/>
  <c r="O80" i="11" s="1"/>
  <c r="P80" i="11" s="1"/>
  <c r="Q80" i="11" s="1"/>
  <c r="R80" i="11" s="1"/>
  <c r="S80" i="11" s="1"/>
  <c r="T80" i="11" s="1"/>
  <c r="U80" i="11" s="1"/>
  <c r="V80" i="11" s="1"/>
  <c r="W80" i="11" s="1"/>
  <c r="E86" i="11"/>
  <c r="F86" i="11" s="1"/>
  <c r="G86" i="11" s="1"/>
  <c r="H86" i="11" s="1"/>
  <c r="I86" i="11" s="1"/>
  <c r="J86" i="11" s="1"/>
  <c r="K86" i="11" s="1"/>
  <c r="L86" i="11" s="1"/>
  <c r="M86" i="11" s="1"/>
  <c r="N86" i="11" s="1"/>
  <c r="O86" i="11" s="1"/>
  <c r="P86" i="11" s="1"/>
  <c r="Q86" i="11" s="1"/>
  <c r="R86" i="11" s="1"/>
  <c r="S86" i="11" s="1"/>
  <c r="T86" i="11" s="1"/>
  <c r="U86" i="11" s="1"/>
  <c r="V86" i="11" s="1"/>
  <c r="W86" i="11" s="1"/>
  <c r="E92" i="11"/>
  <c r="F92" i="11" s="1"/>
  <c r="G92" i="11" s="1"/>
  <c r="H92" i="11" s="1"/>
  <c r="I92" i="11" s="1"/>
  <c r="J92" i="11" s="1"/>
  <c r="K92" i="11" s="1"/>
  <c r="L92" i="11" s="1"/>
  <c r="M92" i="11" s="1"/>
  <c r="N92" i="11" s="1"/>
  <c r="O92" i="11" s="1"/>
  <c r="P92" i="11" s="1"/>
  <c r="Q92" i="11" s="1"/>
  <c r="R92" i="11" s="1"/>
  <c r="S92" i="11" s="1"/>
  <c r="T92" i="11" s="1"/>
  <c r="U92" i="11" s="1"/>
  <c r="V92" i="11" s="1"/>
  <c r="W92" i="11" s="1"/>
  <c r="E98" i="11"/>
  <c r="F98" i="11" s="1"/>
  <c r="G98" i="11" s="1"/>
  <c r="H98" i="11" s="1"/>
  <c r="I98" i="11" s="1"/>
  <c r="J98" i="11" s="1"/>
  <c r="K98" i="11" s="1"/>
  <c r="L98" i="11" s="1"/>
  <c r="M98" i="11" s="1"/>
  <c r="N98" i="11" s="1"/>
  <c r="O98" i="11" s="1"/>
  <c r="P98" i="11" s="1"/>
  <c r="Q98" i="11" s="1"/>
  <c r="R98" i="11" s="1"/>
  <c r="S98" i="11" s="1"/>
  <c r="T98" i="11" s="1"/>
  <c r="U98" i="11" s="1"/>
  <c r="V98" i="11" s="1"/>
  <c r="W98" i="11" s="1"/>
  <c r="E104" i="11"/>
  <c r="F104" i="11" s="1"/>
  <c r="G104" i="11" s="1"/>
  <c r="H104" i="11" s="1"/>
  <c r="I104" i="11" s="1"/>
  <c r="J104" i="11" s="1"/>
  <c r="K104" i="11" s="1"/>
  <c r="L104" i="11" s="1"/>
  <c r="M104" i="11" s="1"/>
  <c r="N104" i="11" s="1"/>
  <c r="O104" i="11" s="1"/>
  <c r="P104" i="11" s="1"/>
  <c r="Q104" i="11" s="1"/>
  <c r="R104" i="11" s="1"/>
  <c r="S104" i="11" s="1"/>
  <c r="T104" i="11" s="1"/>
  <c r="U104" i="11" s="1"/>
  <c r="V104" i="11" s="1"/>
  <c r="W104" i="11" s="1"/>
  <c r="E110" i="11"/>
  <c r="F110" i="11" s="1"/>
  <c r="G110" i="11" s="1"/>
  <c r="H110" i="11" s="1"/>
  <c r="I110" i="11" s="1"/>
  <c r="J110" i="11" s="1"/>
  <c r="K110" i="11" s="1"/>
  <c r="L110" i="11" s="1"/>
  <c r="M110" i="11" s="1"/>
  <c r="N110" i="11" s="1"/>
  <c r="O110" i="11" s="1"/>
  <c r="P110" i="11" s="1"/>
  <c r="Q110" i="11" s="1"/>
  <c r="R110" i="11" s="1"/>
  <c r="S110" i="11" s="1"/>
  <c r="T110" i="11" s="1"/>
  <c r="U110" i="11" s="1"/>
  <c r="V110" i="11" s="1"/>
  <c r="W110" i="11" s="1"/>
  <c r="D74" i="9"/>
  <c r="E74" i="9" s="1"/>
  <c r="F74" i="9" s="1"/>
  <c r="G74" i="9" s="1"/>
  <c r="H74" i="9" s="1"/>
  <c r="I74" i="9" s="1"/>
  <c r="J74" i="9" s="1"/>
  <c r="K74" i="9" s="1"/>
  <c r="L74" i="9" s="1"/>
  <c r="M74" i="9" s="1"/>
  <c r="N74" i="9" s="1"/>
  <c r="O74" i="9" s="1"/>
  <c r="P74" i="9" s="1"/>
  <c r="Q74" i="9" s="1"/>
  <c r="R74" i="9" s="1"/>
  <c r="S74" i="9" s="1"/>
  <c r="T74" i="9" s="1"/>
  <c r="U74" i="9" s="1"/>
  <c r="V74" i="9" s="1"/>
  <c r="W74" i="9" s="1"/>
  <c r="D80" i="9"/>
  <c r="E80" i="9" s="1"/>
  <c r="F80" i="9" s="1"/>
  <c r="G80" i="9" s="1"/>
  <c r="H80" i="9" s="1"/>
  <c r="I80" i="9" s="1"/>
  <c r="J80" i="9" s="1"/>
  <c r="K80" i="9" s="1"/>
  <c r="L80" i="9" s="1"/>
  <c r="M80" i="9" s="1"/>
  <c r="N80" i="9" s="1"/>
  <c r="O80" i="9" s="1"/>
  <c r="P80" i="9" s="1"/>
  <c r="Q80" i="9" s="1"/>
  <c r="R80" i="9" s="1"/>
  <c r="S80" i="9" s="1"/>
  <c r="T80" i="9" s="1"/>
  <c r="U80" i="9" s="1"/>
  <c r="V80" i="9" s="1"/>
  <c r="W80" i="9" s="1"/>
  <c r="Y68" i="9"/>
  <c r="E62" i="9"/>
  <c r="F62" i="9" s="1"/>
  <c r="G62" i="9" s="1"/>
  <c r="H62" i="9" s="1"/>
  <c r="I62" i="9" s="1"/>
  <c r="J62" i="9" s="1"/>
  <c r="K62" i="9" s="1"/>
  <c r="L62" i="9" s="1"/>
  <c r="M62" i="9" s="1"/>
  <c r="N62" i="9" s="1"/>
  <c r="O62" i="9" s="1"/>
  <c r="P62" i="9" s="1"/>
  <c r="Q62" i="9" s="1"/>
  <c r="R62" i="9" s="1"/>
  <c r="S62" i="9" s="1"/>
  <c r="T62" i="9" s="1"/>
  <c r="U62" i="9" s="1"/>
  <c r="V62" i="9" s="1"/>
  <c r="W62" i="9" s="1"/>
  <c r="Y50" i="9"/>
  <c r="Y56" i="9"/>
  <c r="Y44" i="9"/>
  <c r="Y38" i="9"/>
  <c r="Y26" i="9"/>
  <c r="Y32" i="9"/>
  <c r="Y14" i="9"/>
  <c r="Y20" i="9"/>
  <c r="V181" i="9"/>
  <c r="U181" i="9"/>
  <c r="F181" i="9"/>
  <c r="E181" i="9"/>
  <c r="D181" i="9"/>
  <c r="C181" i="9"/>
  <c r="W180" i="9"/>
  <c r="V180" i="9"/>
  <c r="U180" i="9"/>
  <c r="F180" i="9"/>
  <c r="E180" i="9"/>
  <c r="D180" i="9"/>
  <c r="X7" i="9"/>
  <c r="Z128" i="1" l="1"/>
  <c r="X104" i="10"/>
  <c r="Z68" i="1"/>
  <c r="Z56" i="1"/>
  <c r="L38" i="12"/>
  <c r="M38" i="12" s="1"/>
  <c r="N38" i="12" s="1"/>
  <c r="O38" i="12" s="1"/>
  <c r="P38" i="12" s="1"/>
  <c r="Q38" i="12" s="1"/>
  <c r="R38" i="12" s="1"/>
  <c r="S38" i="12" s="1"/>
  <c r="T38" i="12" s="1"/>
  <c r="U38" i="12" s="1"/>
  <c r="V38" i="12" s="1"/>
  <c r="X74" i="10"/>
  <c r="X110" i="10"/>
  <c r="X44" i="10"/>
  <c r="X38" i="10"/>
  <c r="X98" i="10"/>
  <c r="Z92" i="1"/>
  <c r="X86" i="10"/>
  <c r="Z110" i="1"/>
  <c r="R38" i="1"/>
  <c r="S38" i="1" s="1"/>
  <c r="T38" i="1" s="1"/>
  <c r="U38" i="1" s="1"/>
  <c r="V38" i="1" s="1"/>
  <c r="W38" i="1" s="1"/>
  <c r="X38" i="1" s="1"/>
  <c r="Z32" i="1"/>
  <c r="R140" i="1"/>
  <c r="S140" i="1" s="1"/>
  <c r="T140" i="1" s="1"/>
  <c r="U140" i="1" s="1"/>
  <c r="V140" i="1" s="1"/>
  <c r="W140" i="1" s="1"/>
  <c r="X140" i="1" s="1"/>
  <c r="Z26" i="1"/>
  <c r="Z158" i="1"/>
  <c r="Z152" i="1"/>
  <c r="Z116" i="1"/>
  <c r="R74" i="1"/>
  <c r="S74" i="1" s="1"/>
  <c r="T74" i="1" s="1"/>
  <c r="U74" i="1" s="1"/>
  <c r="V74" i="1" s="1"/>
  <c r="W74" i="1" s="1"/>
  <c r="X74" i="1" s="1"/>
  <c r="R146" i="1"/>
  <c r="S146" i="1" s="1"/>
  <c r="T146" i="1" s="1"/>
  <c r="U146" i="1" s="1"/>
  <c r="V146" i="1" s="1"/>
  <c r="W146" i="1" s="1"/>
  <c r="X146" i="1" s="1"/>
  <c r="R164" i="1"/>
  <c r="S164" i="1" s="1"/>
  <c r="T164" i="1" s="1"/>
  <c r="U164" i="1" s="1"/>
  <c r="V164" i="1" s="1"/>
  <c r="W164" i="1" s="1"/>
  <c r="X164" i="1" s="1"/>
  <c r="R20" i="1"/>
  <c r="S20" i="1" s="1"/>
  <c r="T20" i="1" s="1"/>
  <c r="U20" i="1" s="1"/>
  <c r="V20" i="1" s="1"/>
  <c r="W20" i="1" s="1"/>
  <c r="X20" i="1" s="1"/>
  <c r="R86" i="1"/>
  <c r="S86" i="1" s="1"/>
  <c r="T86" i="1" s="1"/>
  <c r="U86" i="1" s="1"/>
  <c r="V86" i="1" s="1"/>
  <c r="W86" i="1" s="1"/>
  <c r="X86" i="1" s="1"/>
  <c r="R122" i="1"/>
  <c r="S122" i="1" s="1"/>
  <c r="T122" i="1" s="1"/>
  <c r="U122" i="1" s="1"/>
  <c r="V122" i="1" s="1"/>
  <c r="W122" i="1" s="1"/>
  <c r="X122" i="1" s="1"/>
  <c r="R134" i="1"/>
  <c r="S134" i="1" s="1"/>
  <c r="T134" i="1" s="1"/>
  <c r="U134" i="1" s="1"/>
  <c r="V134" i="1" s="1"/>
  <c r="W134" i="1" s="1"/>
  <c r="X134" i="1" s="1"/>
  <c r="Q98" i="1"/>
  <c r="R98" i="1" s="1"/>
  <c r="S98" i="1" s="1"/>
  <c r="T98" i="1" s="1"/>
  <c r="U98" i="1" s="1"/>
  <c r="V98" i="1" s="1"/>
  <c r="W98" i="1" s="1"/>
  <c r="X98" i="1" s="1"/>
  <c r="Z14" i="1"/>
  <c r="Z44" i="1"/>
  <c r="Z62" i="1"/>
  <c r="X62" i="10"/>
  <c r="X92" i="10"/>
  <c r="Q50" i="1"/>
  <c r="R50" i="1" s="1"/>
  <c r="S50" i="1" s="1"/>
  <c r="T50" i="1" s="1"/>
  <c r="U50" i="1" s="1"/>
  <c r="V50" i="1" s="1"/>
  <c r="W50" i="1" s="1"/>
  <c r="X50" i="1" s="1"/>
  <c r="Z104" i="1"/>
  <c r="M32" i="10"/>
  <c r="N32" i="10" s="1"/>
  <c r="O32" i="10" s="1"/>
  <c r="P32" i="10" s="1"/>
  <c r="Q32" i="10" s="1"/>
  <c r="R32" i="10" s="1"/>
  <c r="S32" i="10" s="1"/>
  <c r="T32" i="10" s="1"/>
  <c r="U32" i="10" s="1"/>
  <c r="V32" i="10" s="1"/>
  <c r="M8" i="10"/>
  <c r="N8" i="10" s="1"/>
  <c r="O8" i="10" s="1"/>
  <c r="P8" i="10" s="1"/>
  <c r="M20" i="10"/>
  <c r="N20" i="10" s="1"/>
  <c r="O20" i="10" s="1"/>
  <c r="P20" i="10" s="1"/>
  <c r="Q20" i="10" s="1"/>
  <c r="R20" i="10" s="1"/>
  <c r="S20" i="10" s="1"/>
  <c r="T20" i="10" s="1"/>
  <c r="U20" i="10" s="1"/>
  <c r="V20" i="10" s="1"/>
  <c r="X62" i="12"/>
  <c r="X8" i="12"/>
  <c r="Y74" i="13"/>
  <c r="Y50" i="13"/>
  <c r="Y26" i="13"/>
  <c r="X68" i="12"/>
  <c r="X56" i="12"/>
  <c r="X20" i="12"/>
  <c r="Y80" i="13"/>
  <c r="Y56" i="13"/>
  <c r="Y32" i="13"/>
  <c r="Y8" i="13"/>
  <c r="X80" i="12"/>
  <c r="X44" i="12"/>
  <c r="Y86" i="13"/>
  <c r="Y62" i="13"/>
  <c r="Y38" i="13"/>
  <c r="Y14" i="13"/>
  <c r="X92" i="12"/>
  <c r="Y68" i="13"/>
  <c r="Y44" i="13"/>
  <c r="Y20" i="13"/>
  <c r="X32" i="12"/>
  <c r="Y68" i="11"/>
  <c r="Y62" i="11"/>
  <c r="Y14" i="11"/>
  <c r="X116" i="10"/>
  <c r="X80" i="10"/>
  <c r="X68" i="10"/>
  <c r="X26" i="10"/>
  <c r="X14" i="10"/>
  <c r="Y128" i="9"/>
  <c r="Y116" i="9"/>
  <c r="Y104" i="9"/>
  <c r="Y92" i="9"/>
  <c r="Y98" i="11"/>
  <c r="Y74" i="11"/>
  <c r="Y104" i="11"/>
  <c r="Y80" i="11"/>
  <c r="Y110" i="11"/>
  <c r="Y86" i="11"/>
  <c r="Y92" i="11"/>
  <c r="Y8" i="11"/>
  <c r="Y74" i="9"/>
  <c r="Y80" i="9"/>
  <c r="Y62" i="9"/>
  <c r="X181" i="9"/>
  <c r="X180" i="9"/>
  <c r="Y86" i="9"/>
  <c r="Y7" i="1"/>
  <c r="X174" i="1"/>
  <c r="I174" i="1"/>
  <c r="H174" i="1"/>
  <c r="G174" i="1"/>
  <c r="F174" i="1"/>
  <c r="E174" i="1"/>
  <c r="D174" i="1"/>
  <c r="I175" i="1"/>
  <c r="H175" i="1"/>
  <c r="G175" i="1"/>
  <c r="F175" i="1"/>
  <c r="E175" i="1"/>
  <c r="D175" i="1"/>
  <c r="C175" i="1"/>
  <c r="C8" i="1"/>
  <c r="D8" i="1" s="1"/>
  <c r="E8" i="1" s="1"/>
  <c r="F8" i="1" s="1"/>
  <c r="G8" i="1" s="1"/>
  <c r="H8" i="1" s="1"/>
  <c r="X38" i="12" l="1"/>
  <c r="Z134" i="1"/>
  <c r="Z74" i="1"/>
  <c r="Z38" i="1"/>
  <c r="Z140" i="1"/>
  <c r="X182" i="9"/>
  <c r="X183" i="9"/>
  <c r="Q8" i="10"/>
  <c r="R8" i="10" s="1"/>
  <c r="S8" i="10" s="1"/>
  <c r="T8" i="10" s="1"/>
  <c r="U8" i="10" s="1"/>
  <c r="V8" i="10" s="1"/>
  <c r="X8" i="10" s="1"/>
  <c r="Z86" i="1"/>
  <c r="Z164" i="1"/>
  <c r="Z50" i="1"/>
  <c r="X32" i="10"/>
  <c r="Z98" i="1"/>
  <c r="X20" i="10"/>
  <c r="Z122" i="1"/>
  <c r="Z20" i="1"/>
  <c r="Z146" i="1"/>
  <c r="I8" i="9"/>
  <c r="J8" i="9" s="1"/>
  <c r="K8" i="9" s="1"/>
  <c r="L8" i="9" s="1"/>
  <c r="M8" i="9" s="1"/>
  <c r="N8" i="9" s="1"/>
  <c r="O8" i="9" s="1"/>
  <c r="P8" i="9" s="1"/>
  <c r="Q8" i="9" s="1"/>
  <c r="R8" i="9" s="1"/>
  <c r="S8" i="9" s="1"/>
  <c r="T8" i="9" s="1"/>
  <c r="U8" i="9" s="1"/>
  <c r="V8" i="9" s="1"/>
  <c r="W8" i="9" s="1"/>
  <c r="I8" i="1"/>
  <c r="J8" i="1" s="1"/>
  <c r="K8" i="1" s="1"/>
  <c r="L8" i="1" s="1"/>
  <c r="M8" i="1" s="1"/>
  <c r="Y176" i="9"/>
  <c r="Y174" i="1"/>
  <c r="Y175" i="1"/>
  <c r="P8" i="1" l="1"/>
  <c r="Q8" i="1" s="1"/>
  <c r="Y8" i="9"/>
  <c r="Z170" i="1"/>
  <c r="R8" i="1" l="1"/>
  <c r="S8" i="1" s="1"/>
  <c r="T8" i="1" s="1"/>
  <c r="U8" i="1" s="1"/>
  <c r="V8" i="1" s="1"/>
  <c r="W8" i="1" s="1"/>
  <c r="X8" i="1" s="1"/>
  <c r="Z8" i="1" l="1"/>
</calcChain>
</file>

<file path=xl/sharedStrings.xml><?xml version="1.0" encoding="utf-8"?>
<sst xmlns="http://schemas.openxmlformats.org/spreadsheetml/2006/main" count="1414" uniqueCount="64">
  <si>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</si>
  <si>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</si>
  <si>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</si>
  <si>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</si>
  <si>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</si>
  <si>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</si>
  <si>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</si>
  <si>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</si>
  <si>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</si>
  <si>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</si>
  <si>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</si>
  <si>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</si>
  <si>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</si>
  <si>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</si>
  <si>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</si>
  <si>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</si>
  <si>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Kierunek: Płocka &gt; Promienna</t>
  </si>
  <si>
    <t xml:space="preserve"> Kierunek: Promienna &gt; Płocka</t>
  </si>
  <si>
    <t xml:space="preserve"> PŁOCKA (ŁĘG)</t>
  </si>
  <si>
    <t xml:space="preserve"> Płocka (Graniczna) n/ż</t>
  </si>
  <si>
    <t xml:space="preserve"> Płocka (tama)</t>
  </si>
  <si>
    <t xml:space="preserve"> Płocka (Duninowska)</t>
  </si>
  <si>
    <t xml:space="preserve"> Płocka (elewatory)</t>
  </si>
  <si>
    <t xml:space="preserve"> Płocka (Zielna)</t>
  </si>
  <si>
    <t xml:space="preserve"> PŁOCKA (PAPIEŻKA)</t>
  </si>
  <si>
    <t xml:space="preserve"> Płocka (Barska)</t>
  </si>
  <si>
    <t xml:space="preserve"> Łęgska (Okrężna)</t>
  </si>
  <si>
    <t xml:space="preserve"> ŁĘGSKA (OGNIOWA)</t>
  </si>
  <si>
    <t xml:space="preserve"> Ogniowa (Z.S.CH.)</t>
  </si>
  <si>
    <t xml:space="preserve"> BECHIEGO (LMK)</t>
  </si>
  <si>
    <t xml:space="preserve"> PL. WOLNOŚCI  (KOŚCIUSZKI)</t>
  </si>
  <si>
    <t xml:space="preserve"> Okrzei (PKO BP)</t>
  </si>
  <si>
    <t xml:space="preserve"> Wysoka (Szpitalna)</t>
  </si>
  <si>
    <t xml:space="preserve"> Budowlanych (Hutnicza)</t>
  </si>
  <si>
    <t xml:space="preserve"> Promienna (dworzec  Zazamcze)</t>
  </si>
  <si>
    <t xml:space="preserve"> PROMIENNA (PĘTLA)</t>
  </si>
  <si>
    <t xml:space="preserve"> PŁOCKA
 (STOPIEŃ WODNY)</t>
  </si>
  <si>
    <t xml:space="preserve"> Św. Antoniego
 (Al.Chopina)</t>
  </si>
  <si>
    <t xml:space="preserve"> Św. Antoniego
 (Młynarska)</t>
  </si>
  <si>
    <t xml:space="preserve"> KAPITULNA
 (URZĄD  PRACY)</t>
  </si>
  <si>
    <t>Płocka (Łęg)</t>
  </si>
  <si>
    <t xml:space="preserve"> Promienna (Chocimska)</t>
  </si>
  <si>
    <t xml:space="preserve"> Budowlanych</t>
  </si>
  <si>
    <t xml:space="preserve"> Wysoka (Rolna)</t>
  </si>
  <si>
    <t xml:space="preserve"> Wysoka (Kapitulna)</t>
  </si>
  <si>
    <t xml:space="preserve"> OKRZEI (DW. PKP PKS)</t>
  </si>
  <si>
    <t xml:space="preserve"> POLSKIEJ ORGANIZACJI  WOJSKOWEJ</t>
  </si>
  <si>
    <t xml:space="preserve"> Al.Chopina (Św.Antoniego)</t>
  </si>
  <si>
    <t xml:space="preserve"> Chmielna</t>
  </si>
  <si>
    <t xml:space="preserve"> OGNIOWA</t>
  </si>
  <si>
    <t xml:space="preserve"> PŁOCKA (TELIGI)</t>
  </si>
  <si>
    <t xml:space="preserve"> Płocka (WORD)</t>
  </si>
  <si>
    <t xml:space="preserve"> Płocka (Sanitec)</t>
  </si>
  <si>
    <t xml:space="preserve"> PŁOCKA (BLOKI)</t>
  </si>
  <si>
    <t xml:space="preserve"> Płocka (Stopień Wodny)</t>
  </si>
  <si>
    <t xml:space="preserve"> Płocka (Al.K.Wielkiego)</t>
  </si>
  <si>
    <t>Promienna (pętla)</t>
  </si>
  <si>
    <t xml:space="preserve"> Rozkład sobotni</t>
  </si>
  <si>
    <t>x</t>
  </si>
  <si>
    <t>Okrzei
 (Dw. PKP/PKS)</t>
  </si>
  <si>
    <t xml:space="preserve"> Rozkład niedzielny</t>
  </si>
  <si>
    <t xml:space="preserve"> Data badań: 13, 14, 26, 27 kwietnia 2016 r.</t>
  </si>
  <si>
    <t xml:space="preserve"> Data badań: 16, 23 kwietnia 2016 r.</t>
  </si>
  <si>
    <t xml:space="preserve"> Data badań: 17, 24 kwietnia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</si>
</sst>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  <font>
      <sz val="10"/>
      <name val="Tahoma"/>
      <family val="2"/>
    </font>
    <font>
      <sz val="12"/>
      <name val="Tahoma"/>
      <family val="2"/>
      <charset val="238"/>
    </font>
    <font>
      <b/>
      <sz val="9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26"/>
      </patternFill>
    </fill>
  </fills>
  <borders count="6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38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0" fillId="0" borderId="49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1" fillId="0" borderId="38" xfId="0" applyFont="1" applyBorder="1" applyAlignment="1" applyProtection="1">
      <alignment horizontal="center" textRotation="90" wrapText="1"/>
      <protection hidden="1"/>
    </xf>
    <xf numFmtId="0" fontId="10" fillId="0" borderId="49" xfId="1" applyFont="1" applyFill="1" applyBorder="1" applyAlignment="1">
      <alignment vertical="center"/>
    </xf>
    <xf numFmtId="0" fontId="11" fillId="0" borderId="51" xfId="0" applyFont="1" applyBorder="1" applyAlignment="1" applyProtection="1">
      <alignment horizontal="center" textRotation="90" wrapText="1"/>
      <protection hidden="1"/>
    </xf>
    <xf numFmtId="0" fontId="11" fillId="7" borderId="38" xfId="0" applyFont="1" applyFill="1" applyBorder="1" applyAlignment="1" applyProtection="1">
      <alignment horizontal="center" textRotation="90" wrapText="1"/>
      <protection hidden="1"/>
    </xf>
    <xf numFmtId="0" fontId="3" fillId="3" borderId="26" xfId="0" applyFont="1" applyFill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7" borderId="55" xfId="0" applyFont="1" applyFill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7" borderId="58" xfId="0" applyFont="1" applyFill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2" borderId="57" xfId="0" applyFont="1" applyFill="1" applyBorder="1" applyAlignment="1">
      <alignment horizontal="center" vertical="center" shrinkToFit="1"/>
    </xf>
    <xf numFmtId="0" fontId="3" fillId="2" borderId="58" xfId="0" applyFont="1" applyFill="1" applyBorder="1" applyAlignment="1">
      <alignment horizontal="center" vertical="center" shrinkToFit="1"/>
    </xf>
    <xf numFmtId="0" fontId="3" fillId="8" borderId="58" xfId="0" applyFont="1" applyFill="1" applyBorder="1" applyAlignment="1">
      <alignment horizontal="center" vertical="center" shrinkToFit="1"/>
    </xf>
    <xf numFmtId="0" fontId="3" fillId="2" borderId="59" xfId="0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2" fontId="3" fillId="4" borderId="52" xfId="0" applyNumberFormat="1" applyFont="1" applyFill="1" applyBorder="1" applyAlignment="1">
      <alignment horizontal="center" shrinkToFit="1"/>
    </xf>
    <xf numFmtId="2" fontId="3" fillId="4" borderId="45" xfId="0" applyNumberFormat="1" applyFont="1" applyFill="1" applyBorder="1" applyAlignment="1">
      <alignment horizontal="center" shrinkToFit="1"/>
    </xf>
    <xf numFmtId="2" fontId="3" fillId="2" borderId="1" xfId="0" applyNumberFormat="1" applyFont="1" applyFill="1" applyBorder="1" applyAlignment="1">
      <alignment horizontal="center" vertical="center" shrinkToFit="1"/>
    </xf>
    <xf numFmtId="2" fontId="3" fillId="0" borderId="45" xfId="0" applyNumberFormat="1" applyFont="1" applyFill="1" applyBorder="1" applyAlignment="1">
      <alignment horizontal="center" shrinkToFit="1"/>
    </xf>
    <xf numFmtId="2" fontId="3" fillId="0" borderId="53" xfId="0" applyNumberFormat="1" applyFont="1" applyBorder="1" applyAlignment="1">
      <alignment horizontal="center" shrinkToFit="1"/>
    </xf>
    <xf numFmtId="2" fontId="3" fillId="4" borderId="46" xfId="0" applyNumberFormat="1" applyFont="1" applyFill="1" applyBorder="1" applyAlignment="1">
      <alignment horizontal="center" shrinkToFit="1"/>
    </xf>
    <xf numFmtId="2" fontId="3" fillId="2" borderId="4" xfId="0" applyNumberFormat="1" applyFont="1" applyFill="1" applyBorder="1" applyAlignment="1">
      <alignment horizontal="center" vertical="center" shrinkToFit="1"/>
    </xf>
    <xf numFmtId="2" fontId="3" fillId="6" borderId="46" xfId="0" applyNumberFormat="1" applyFont="1" applyFill="1" applyBorder="1" applyAlignment="1">
      <alignment horizont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1" fillId="0" borderId="38" xfId="0" applyFont="1" applyBorder="1" applyAlignment="1" applyProtection="1">
      <alignment horizontal="center" textRotation="90" wrapText="1"/>
      <protection hidden="1"/>
    </xf>
    <xf numFmtId="0" fontId="11" fillId="0" borderId="51" xfId="0" applyFont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0" fillId="0" borderId="49" xfId="0" applyFont="1" applyFill="1" applyBorder="1" applyAlignment="1">
      <alignment vertical="center"/>
    </xf>
    <xf numFmtId="0" fontId="11" fillId="0" borderId="38" xfId="0" applyFont="1" applyBorder="1" applyAlignment="1" applyProtection="1">
      <alignment horizontal="center" textRotation="90" wrapText="1"/>
      <protection hidden="1"/>
    </xf>
    <xf numFmtId="0" fontId="10" fillId="0" borderId="49" xfId="1" applyFont="1" applyFill="1" applyBorder="1" applyAlignment="1">
      <alignment vertical="center"/>
    </xf>
    <xf numFmtId="0" fontId="11" fillId="0" borderId="51" xfId="0" applyFont="1" applyBorder="1" applyAlignment="1" applyProtection="1">
      <alignment horizontal="center" textRotation="90" wrapText="1"/>
      <protection hidden="1"/>
    </xf>
    <xf numFmtId="0" fontId="3" fillId="2" borderId="1" xfId="0" applyFont="1" applyFill="1" applyBorder="1" applyAlignment="1">
      <alignment horizontal="center" vertical="center" shrinkToFit="1"/>
    </xf>
    <xf numFmtId="0" fontId="4" fillId="0" borderId="60" xfId="0" applyFont="1" applyBorder="1" applyAlignment="1">
      <alignment horizontal="left" vertical="center"/>
    </xf>
    <xf numFmtId="0" fontId="13" fillId="0" borderId="61" xfId="0" applyFont="1" applyBorder="1" applyAlignment="1">
      <alignment horizontal="center" vertical="center"/>
    </xf>
    <xf numFmtId="1" fontId="14" fillId="0" borderId="31" xfId="0" applyNumberFormat="1" applyFont="1" applyFill="1" applyBorder="1" applyAlignment="1">
      <alignment horizontal="center" vertical="center"/>
    </xf>
    <xf numFmtId="2" fontId="4" fillId="0" borderId="62" xfId="0" applyNumberFormat="1" applyFont="1" applyBorder="1" applyAlignment="1">
      <alignment horizontal="left" vertical="center"/>
    </xf>
    <xf numFmtId="0" fontId="13" fillId="0" borderId="63" xfId="0" applyFont="1" applyBorder="1" applyAlignment="1">
      <alignment horizontal="center" vertical="center"/>
    </xf>
    <xf numFmtId="1" fontId="14" fillId="0" borderId="33" xfId="0" applyNumberFormat="1" applyFont="1" applyFill="1" applyBorder="1" applyAlignment="1">
      <alignment horizontal="center" vertical="center"/>
    </xf>
    <xf numFmtId="2" fontId="3" fillId="4" borderId="52" xfId="0" applyNumberFormat="1" applyFont="1" applyFill="1" applyBorder="1" applyAlignment="1">
      <alignment horizontal="center" vertical="center" shrinkToFit="1"/>
    </xf>
    <xf numFmtId="2" fontId="3" fillId="4" borderId="45" xfId="0" applyNumberFormat="1" applyFont="1" applyFill="1" applyBorder="1" applyAlignment="1">
      <alignment horizontal="center" vertical="center" shrinkToFit="1"/>
    </xf>
    <xf numFmtId="2" fontId="3" fillId="7" borderId="45" xfId="0" applyNumberFormat="1" applyFont="1" applyFill="1" applyBorder="1" applyAlignment="1">
      <alignment horizontal="center" vertical="center" shrinkToFit="1"/>
    </xf>
    <xf numFmtId="2" fontId="3" fillId="0" borderId="45" xfId="0" applyNumberFormat="1" applyFont="1" applyFill="1" applyBorder="1" applyAlignment="1">
      <alignment horizontal="center" vertical="center" shrinkToFit="1"/>
    </xf>
    <xf numFmtId="2" fontId="3" fillId="0" borderId="53" xfId="0" applyNumberFormat="1" applyFont="1" applyBorder="1" applyAlignment="1">
      <alignment horizontal="center" vertical="center" shrinkToFit="1"/>
    </xf>
    <xf numFmtId="2" fontId="3" fillId="4" borderId="46" xfId="0" applyNumberFormat="1" applyFont="1" applyFill="1" applyBorder="1" applyAlignment="1">
      <alignment horizontal="center" vertical="center" shrinkToFit="1"/>
    </xf>
    <xf numFmtId="2" fontId="3" fillId="6" borderId="46" xfId="0" applyNumberFormat="1" applyFont="1" applyFill="1" applyBorder="1" applyAlignment="1">
      <alignment horizontal="center" vertical="center" shrinkToFit="1"/>
    </xf>
    <xf numFmtId="2" fontId="3" fillId="4" borderId="47" xfId="1" applyNumberFormat="1" applyFont="1" applyFill="1" applyBorder="1" applyAlignment="1">
      <alignment horizontal="center" vertical="center" shrinkToFit="1"/>
    </xf>
    <xf numFmtId="2" fontId="3" fillId="4" borderId="50" xfId="1" applyNumberFormat="1" applyFont="1" applyFill="1" applyBorder="1" applyAlignment="1">
      <alignment horizontal="center" vertical="center" shrinkToFit="1"/>
    </xf>
    <xf numFmtId="2" fontId="3" fillId="0" borderId="48" xfId="1" applyNumberFormat="1" applyFont="1" applyBorder="1" applyAlignment="1">
      <alignment horizontal="center" vertical="center" shrinkToFit="1"/>
    </xf>
    <xf numFmtId="2" fontId="3" fillId="4" borderId="46" xfId="1" applyNumberFormat="1" applyFont="1" applyFill="1" applyBorder="1" applyAlignment="1">
      <alignment horizontal="center" vertical="center" shrinkToFit="1"/>
    </xf>
    <xf numFmtId="0" fontId="3" fillId="3" borderId="25" xfId="0" applyFont="1" applyFill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3" fillId="3" borderId="28" xfId="0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 shrinkToFit="1"/>
    </xf>
    <xf numFmtId="0" fontId="3" fillId="2" borderId="34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1" fontId="4" fillId="0" borderId="31" xfId="0" applyNumberFormat="1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6" borderId="8" xfId="0" applyFont="1" applyFill="1" applyBorder="1" applyAlignment="1">
      <alignment horizontal="center" vertical="center" shrinkToFit="1"/>
    </xf>
    <xf numFmtId="1" fontId="4" fillId="0" borderId="33" xfId="0" applyNumberFormat="1" applyFont="1" applyFill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973"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7"/>
  <sheetViews>
    <sheetView tabSelected="1" zoomScaleNormal="100" workbookViewId="0">
      <pane xSplit="2" ySplit="5" topLeftCell="C6" activePane="bottomRight" state="frozen"/>
      <selection activeCell="F8" sqref="F8"/>
      <selection pane="topRight" activeCell="F8" sqref="F8"/>
      <selection pane="bottomLeft" activeCell="F8" sqref="F8"/>
      <selection pane="bottomRight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4" width="5.140625" style="36" customWidth="1"/>
    <col min="25" max="25" width="11.7109375" style="36" customWidth="1"/>
    <col min="26" max="26" width="6.7109375" style="36" customWidth="1"/>
    <col min="27" max="16384" width="9.140625" style="36"/>
  </cols>
  <sheetData>
    <row r="1" spans="1:29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3"/>
      <c r="O1" s="52" t="s">
        <v>61</v>
      </c>
      <c r="P1" s="15"/>
      <c r="Q1" s="15"/>
      <c r="R1" s="15"/>
      <c r="S1" s="15"/>
      <c r="T1" s="15"/>
      <c r="U1" s="15"/>
      <c r="V1" s="15"/>
      <c r="W1" s="15"/>
      <c r="X1" s="34"/>
      <c r="Y1" s="35"/>
    </row>
    <row r="2" spans="1:29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9"/>
      <c r="O2" s="38"/>
      <c r="P2" s="1"/>
      <c r="Q2" s="1"/>
      <c r="R2" s="1"/>
      <c r="S2" s="1"/>
      <c r="T2" s="1"/>
      <c r="U2" s="37"/>
      <c r="V2" s="37"/>
      <c r="W2" s="37"/>
      <c r="X2" s="37"/>
      <c r="Y2" s="40"/>
    </row>
    <row r="3" spans="1:29" ht="21.95" customHeight="1" thickBot="1" x14ac:dyDescent="0.25">
      <c r="A3" s="16" t="s">
        <v>0</v>
      </c>
      <c r="B3" s="17">
        <v>4</v>
      </c>
      <c r="C3" s="2" t="s">
        <v>1</v>
      </c>
      <c r="D3" s="2"/>
      <c r="E3" s="2"/>
      <c r="F3" s="2"/>
      <c r="G3" s="2"/>
      <c r="H3" s="2"/>
      <c r="I3" s="61"/>
      <c r="J3" s="61"/>
      <c r="K3" s="61"/>
      <c r="L3" s="61"/>
      <c r="M3" s="61"/>
      <c r="N3" s="39"/>
      <c r="O3" s="62" t="s">
        <v>16</v>
      </c>
      <c r="P3" s="1"/>
      <c r="Q3" s="1"/>
      <c r="R3" s="1"/>
      <c r="S3" s="1"/>
      <c r="T3" s="1"/>
      <c r="U3" s="37"/>
      <c r="V3" s="37"/>
      <c r="W3" s="37"/>
      <c r="X3" s="37"/>
      <c r="Y3" s="40"/>
    </row>
    <row r="4" spans="1:29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21"/>
      <c r="O4" s="19"/>
      <c r="P4" s="19"/>
      <c r="Q4" s="19"/>
      <c r="R4" s="19"/>
      <c r="S4" s="19"/>
      <c r="T4" s="19"/>
      <c r="U4" s="42"/>
      <c r="V4" s="42"/>
      <c r="W4" s="42"/>
      <c r="X4" s="42"/>
      <c r="Y4" s="43"/>
    </row>
    <row r="5" spans="1:29" s="53" customFormat="1" ht="114.95" customHeight="1" thickBot="1" x14ac:dyDescent="0.25">
      <c r="A5" s="22" t="s">
        <v>2</v>
      </c>
      <c r="B5" s="22" t="s">
        <v>3</v>
      </c>
      <c r="C5" s="66" t="s">
        <v>18</v>
      </c>
      <c r="D5" s="64" t="s">
        <v>19</v>
      </c>
      <c r="E5" s="64" t="s">
        <v>20</v>
      </c>
      <c r="F5" s="64" t="s">
        <v>36</v>
      </c>
      <c r="G5" s="64" t="s">
        <v>21</v>
      </c>
      <c r="H5" s="64" t="s">
        <v>22</v>
      </c>
      <c r="I5" s="64" t="s">
        <v>23</v>
      </c>
      <c r="J5" s="64" t="s">
        <v>24</v>
      </c>
      <c r="K5" s="64" t="s">
        <v>25</v>
      </c>
      <c r="L5" s="64" t="s">
        <v>26</v>
      </c>
      <c r="M5" s="64" t="s">
        <v>27</v>
      </c>
      <c r="N5" s="67" t="s">
        <v>28</v>
      </c>
      <c r="O5" s="67" t="s">
        <v>29</v>
      </c>
      <c r="P5" s="64" t="s">
        <v>38</v>
      </c>
      <c r="Q5" s="64" t="s">
        <v>37</v>
      </c>
      <c r="R5" s="64" t="s">
        <v>30</v>
      </c>
      <c r="S5" s="64" t="s">
        <v>31</v>
      </c>
      <c r="T5" s="64" t="s">
        <v>39</v>
      </c>
      <c r="U5" s="64" t="s">
        <v>32</v>
      </c>
      <c r="V5" s="64" t="s">
        <v>33</v>
      </c>
      <c r="W5" s="64" t="s">
        <v>34</v>
      </c>
      <c r="X5" s="64" t="s">
        <v>35</v>
      </c>
      <c r="Y5" s="22" t="s">
        <v>14</v>
      </c>
      <c r="Z5" s="11" t="s">
        <v>4</v>
      </c>
    </row>
    <row r="6" spans="1:29" s="45" customFormat="1" ht="15.6" customHeight="1" x14ac:dyDescent="0.2">
      <c r="A6" s="54"/>
      <c r="B6" s="23" t="s">
        <v>5</v>
      </c>
      <c r="C6" s="68"/>
      <c r="D6" s="69">
        <v>0</v>
      </c>
      <c r="E6" s="70">
        <v>0</v>
      </c>
      <c r="F6" s="70">
        <v>0</v>
      </c>
      <c r="G6" s="70">
        <v>0</v>
      </c>
      <c r="H6" s="70">
        <v>0</v>
      </c>
      <c r="I6" s="70">
        <v>0</v>
      </c>
      <c r="J6" s="70">
        <v>1</v>
      </c>
      <c r="K6" s="70">
        <v>0</v>
      </c>
      <c r="L6" s="70">
        <v>2</v>
      </c>
      <c r="M6" s="70">
        <v>2</v>
      </c>
      <c r="N6" s="71" t="s">
        <v>58</v>
      </c>
      <c r="O6" s="71" t="s">
        <v>58</v>
      </c>
      <c r="P6" s="70">
        <v>2</v>
      </c>
      <c r="Q6" s="70">
        <v>1</v>
      </c>
      <c r="R6" s="70">
        <v>3</v>
      </c>
      <c r="S6" s="70">
        <v>3</v>
      </c>
      <c r="T6" s="70">
        <v>0</v>
      </c>
      <c r="U6" s="70">
        <v>1</v>
      </c>
      <c r="V6" s="70">
        <v>3</v>
      </c>
      <c r="W6" s="72">
        <v>1</v>
      </c>
      <c r="X6" s="73">
        <v>1</v>
      </c>
      <c r="Y6" s="27" t="s">
        <v>6</v>
      </c>
      <c r="Z6" s="44"/>
      <c r="AA6" s="48"/>
      <c r="AB6" s="48"/>
      <c r="AC6" s="48"/>
    </row>
    <row r="7" spans="1:29" s="45" customFormat="1" ht="15.6" customHeight="1" x14ac:dyDescent="0.2">
      <c r="A7" s="24">
        <v>5.24</v>
      </c>
      <c r="B7" s="25" t="s">
        <v>7</v>
      </c>
      <c r="C7" s="74">
        <v>1</v>
      </c>
      <c r="D7" s="75">
        <v>1</v>
      </c>
      <c r="E7" s="76">
        <v>0</v>
      </c>
      <c r="F7" s="76">
        <v>1</v>
      </c>
      <c r="G7" s="76">
        <v>9</v>
      </c>
      <c r="H7" s="76">
        <v>0</v>
      </c>
      <c r="I7" s="76">
        <v>2</v>
      </c>
      <c r="J7" s="76">
        <v>2</v>
      </c>
      <c r="K7" s="76">
        <v>0</v>
      </c>
      <c r="L7" s="76">
        <v>0</v>
      </c>
      <c r="M7" s="76">
        <v>0</v>
      </c>
      <c r="N7" s="77" t="s">
        <v>58</v>
      </c>
      <c r="O7" s="77" t="s">
        <v>58</v>
      </c>
      <c r="P7" s="76">
        <v>0</v>
      </c>
      <c r="Q7" s="76">
        <v>2</v>
      </c>
      <c r="R7" s="76">
        <v>1</v>
      </c>
      <c r="S7" s="76">
        <v>1</v>
      </c>
      <c r="T7" s="76">
        <v>0</v>
      </c>
      <c r="U7" s="76">
        <v>0</v>
      </c>
      <c r="V7" s="76">
        <v>0</v>
      </c>
      <c r="W7" s="78">
        <v>0</v>
      </c>
      <c r="X7" s="79"/>
      <c r="Y7" s="28">
        <f>SUM(C7:W7)</f>
        <v>20</v>
      </c>
      <c r="Z7" s="12"/>
      <c r="AA7" s="48"/>
      <c r="AB7" s="48"/>
      <c r="AC7" s="48"/>
    </row>
    <row r="8" spans="1:29" s="45" customFormat="1" ht="15.6" customHeight="1" x14ac:dyDescent="0.2">
      <c r="A8" s="135" t="s">
        <v>40</v>
      </c>
      <c r="B8" s="25" t="s">
        <v>8</v>
      </c>
      <c r="C8" s="74">
        <f>C7</f>
        <v>1</v>
      </c>
      <c r="D8" s="80">
        <f t="shared" ref="D8:W8" si="0">C8-D6+D7</f>
        <v>2</v>
      </c>
      <c r="E8" s="81">
        <f>D8-E6+E7</f>
        <v>2</v>
      </c>
      <c r="F8" s="81">
        <f>E8-F6+F7</f>
        <v>3</v>
      </c>
      <c r="G8" s="81">
        <f>F8-G6+G7</f>
        <v>12</v>
      </c>
      <c r="H8" s="81">
        <f t="shared" si="0"/>
        <v>12</v>
      </c>
      <c r="I8" s="81">
        <f t="shared" ref="I8" si="1">H8-I6+I7</f>
        <v>14</v>
      </c>
      <c r="J8" s="81">
        <f t="shared" ref="J8" si="2">I8-J6+J7</f>
        <v>15</v>
      </c>
      <c r="K8" s="81">
        <f t="shared" ref="K8" si="3">J8-K6+K7</f>
        <v>15</v>
      </c>
      <c r="L8" s="81">
        <f t="shared" ref="L8" si="4">K8-L6+L7</f>
        <v>13</v>
      </c>
      <c r="M8" s="81">
        <f t="shared" ref="M8" si="5">L8-M6+M7</f>
        <v>11</v>
      </c>
      <c r="N8" s="82" t="s">
        <v>58</v>
      </c>
      <c r="O8" s="82" t="s">
        <v>58</v>
      </c>
      <c r="P8" s="81">
        <f>M8-P6+P7</f>
        <v>9</v>
      </c>
      <c r="Q8" s="81">
        <f t="shared" ref="Q8" si="6">P8-Q6+Q7</f>
        <v>10</v>
      </c>
      <c r="R8" s="81">
        <f t="shared" ref="R8" si="7">Q8-R6+R7</f>
        <v>8</v>
      </c>
      <c r="S8" s="81">
        <f t="shared" ref="S8" si="8">R8-S6+S7</f>
        <v>6</v>
      </c>
      <c r="T8" s="81">
        <f t="shared" ref="T8" si="9">S8-T6+T7</f>
        <v>6</v>
      </c>
      <c r="U8" s="81">
        <f t="shared" ref="U8" si="10">T8-U6+U7</f>
        <v>5</v>
      </c>
      <c r="V8" s="81">
        <f t="shared" ref="V8" si="11">U8-V6+V7</f>
        <v>2</v>
      </c>
      <c r="W8" s="83">
        <f t="shared" si="0"/>
        <v>1</v>
      </c>
      <c r="X8" s="84">
        <f>W8-X6</f>
        <v>0</v>
      </c>
      <c r="Y8" s="29"/>
      <c r="Z8" s="3">
        <f>MAX(C8:X8)</f>
        <v>15</v>
      </c>
      <c r="AA8" s="48"/>
      <c r="AB8" s="48"/>
      <c r="AC8" s="48"/>
    </row>
    <row r="9" spans="1:29" s="45" customFormat="1" ht="15.6" customHeight="1" x14ac:dyDescent="0.2">
      <c r="A9" s="136"/>
      <c r="B9" s="25" t="s">
        <v>9</v>
      </c>
      <c r="C9" s="112"/>
      <c r="D9" s="113"/>
      <c r="E9" s="113"/>
      <c r="F9" s="87">
        <v>5.29</v>
      </c>
      <c r="G9" s="113"/>
      <c r="H9" s="113"/>
      <c r="I9" s="113"/>
      <c r="J9" s="87">
        <v>5.34</v>
      </c>
      <c r="K9" s="113"/>
      <c r="L9" s="113"/>
      <c r="M9" s="87">
        <v>5.37</v>
      </c>
      <c r="N9" s="113"/>
      <c r="O9" s="114" t="s">
        <v>58</v>
      </c>
      <c r="P9" s="113"/>
      <c r="Q9" s="113"/>
      <c r="R9" s="87">
        <v>5.43</v>
      </c>
      <c r="S9" s="113"/>
      <c r="T9" s="87">
        <v>5.47</v>
      </c>
      <c r="U9" s="113"/>
      <c r="V9" s="113"/>
      <c r="W9" s="113"/>
      <c r="X9" s="115">
        <v>5.54</v>
      </c>
      <c r="Y9" s="30">
        <v>30</v>
      </c>
      <c r="Z9" s="12"/>
      <c r="AA9" s="48"/>
      <c r="AB9" s="48"/>
      <c r="AC9" s="48"/>
    </row>
    <row r="10" spans="1:29" s="45" customFormat="1" ht="15.6" customHeight="1" x14ac:dyDescent="0.2">
      <c r="A10" s="137"/>
      <c r="B10" s="26" t="s">
        <v>10</v>
      </c>
      <c r="C10" s="116">
        <v>5.24</v>
      </c>
      <c r="D10" s="117"/>
      <c r="E10" s="117"/>
      <c r="F10" s="91">
        <f>F9</f>
        <v>5.29</v>
      </c>
      <c r="G10" s="117"/>
      <c r="H10" s="117"/>
      <c r="I10" s="117"/>
      <c r="J10" s="91">
        <f>J9</f>
        <v>5.34</v>
      </c>
      <c r="K10" s="117"/>
      <c r="L10" s="117"/>
      <c r="M10" s="91">
        <f>M9</f>
        <v>5.37</v>
      </c>
      <c r="N10" s="113"/>
      <c r="O10" s="114" t="s">
        <v>58</v>
      </c>
      <c r="P10" s="117"/>
      <c r="Q10" s="117"/>
      <c r="R10" s="91">
        <v>5.44</v>
      </c>
      <c r="S10" s="117"/>
      <c r="T10" s="91">
        <f>T9</f>
        <v>5.47</v>
      </c>
      <c r="U10" s="117"/>
      <c r="V10" s="117"/>
      <c r="W10" s="117"/>
      <c r="X10" s="118"/>
      <c r="Y10" s="29"/>
      <c r="Z10" s="13"/>
      <c r="AA10" s="48"/>
      <c r="AB10" s="48"/>
      <c r="AC10" s="48"/>
    </row>
    <row r="11" spans="1:29" s="45" customFormat="1" ht="15.6" customHeight="1" thickBot="1" x14ac:dyDescent="0.25">
      <c r="A11" s="50">
        <v>533</v>
      </c>
      <c r="B11" s="50" t="s">
        <v>11</v>
      </c>
      <c r="C11" s="93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5"/>
      <c r="Y11" s="51"/>
      <c r="Z11" s="3"/>
      <c r="AA11" s="48"/>
      <c r="AB11" s="48"/>
      <c r="AC11" s="48"/>
    </row>
    <row r="12" spans="1:29" ht="15.6" customHeight="1" x14ac:dyDescent="0.2">
      <c r="A12" s="54"/>
      <c r="B12" s="23" t="s">
        <v>5</v>
      </c>
      <c r="C12" s="68"/>
      <c r="D12" s="69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1</v>
      </c>
      <c r="L12" s="70">
        <v>0</v>
      </c>
      <c r="M12" s="70">
        <v>0</v>
      </c>
      <c r="N12" s="71" t="s">
        <v>58</v>
      </c>
      <c r="O12" s="71" t="s">
        <v>58</v>
      </c>
      <c r="P12" s="70">
        <v>2</v>
      </c>
      <c r="Q12" s="70">
        <v>2</v>
      </c>
      <c r="R12" s="70">
        <v>6</v>
      </c>
      <c r="S12" s="70">
        <v>2</v>
      </c>
      <c r="T12" s="70">
        <v>3</v>
      </c>
      <c r="U12" s="70">
        <v>10</v>
      </c>
      <c r="V12" s="70">
        <v>3</v>
      </c>
      <c r="W12" s="72">
        <v>0</v>
      </c>
      <c r="X12" s="73">
        <v>4</v>
      </c>
      <c r="Y12" s="27" t="s">
        <v>6</v>
      </c>
      <c r="Z12" s="44"/>
      <c r="AA12" s="48"/>
      <c r="AB12" s="48"/>
      <c r="AC12" s="48"/>
    </row>
    <row r="13" spans="1:29" ht="15.6" customHeight="1" x14ac:dyDescent="0.2">
      <c r="A13" s="24">
        <v>6.13</v>
      </c>
      <c r="B13" s="25" t="s">
        <v>7</v>
      </c>
      <c r="C13" s="74">
        <v>4</v>
      </c>
      <c r="D13" s="75">
        <v>1</v>
      </c>
      <c r="E13" s="76">
        <v>2</v>
      </c>
      <c r="F13" s="76">
        <v>3</v>
      </c>
      <c r="G13" s="76">
        <v>1</v>
      </c>
      <c r="H13" s="76">
        <v>0</v>
      </c>
      <c r="I13" s="76">
        <v>2</v>
      </c>
      <c r="J13" s="76">
        <v>0</v>
      </c>
      <c r="K13" s="76">
        <v>1</v>
      </c>
      <c r="L13" s="76">
        <v>6</v>
      </c>
      <c r="M13" s="76">
        <v>1</v>
      </c>
      <c r="N13" s="77" t="s">
        <v>58</v>
      </c>
      <c r="O13" s="77" t="s">
        <v>58</v>
      </c>
      <c r="P13" s="76">
        <v>3</v>
      </c>
      <c r="Q13" s="76">
        <v>2</v>
      </c>
      <c r="R13" s="76">
        <v>1</v>
      </c>
      <c r="S13" s="76">
        <v>3</v>
      </c>
      <c r="T13" s="76">
        <v>3</v>
      </c>
      <c r="U13" s="76">
        <v>0</v>
      </c>
      <c r="V13" s="76">
        <v>0</v>
      </c>
      <c r="W13" s="78">
        <v>0</v>
      </c>
      <c r="X13" s="79"/>
      <c r="Y13" s="28">
        <f>SUM(C13:W13)</f>
        <v>33</v>
      </c>
      <c r="Z13" s="12"/>
      <c r="AA13" s="48"/>
      <c r="AB13" s="48"/>
      <c r="AC13" s="48"/>
    </row>
    <row r="14" spans="1:29" ht="15.6" customHeight="1" x14ac:dyDescent="0.2">
      <c r="A14" s="135" t="s">
        <v>40</v>
      </c>
      <c r="B14" s="25" t="s">
        <v>8</v>
      </c>
      <c r="C14" s="74">
        <f>C13</f>
        <v>4</v>
      </c>
      <c r="D14" s="80">
        <f t="shared" ref="D14" si="12">C14-D12+D13</f>
        <v>5</v>
      </c>
      <c r="E14" s="81">
        <f>D14-E12+E13</f>
        <v>7</v>
      </c>
      <c r="F14" s="81">
        <f>E14-F12+F13</f>
        <v>10</v>
      </c>
      <c r="G14" s="81">
        <f>F14-G12+G13</f>
        <v>11</v>
      </c>
      <c r="H14" s="81">
        <f t="shared" ref="H14" si="13">G14-H12+H13</f>
        <v>11</v>
      </c>
      <c r="I14" s="81">
        <f t="shared" ref="I14" si="14">H14-I12+I13</f>
        <v>13</v>
      </c>
      <c r="J14" s="81">
        <f t="shared" ref="J14" si="15">I14-J12+J13</f>
        <v>13</v>
      </c>
      <c r="K14" s="81">
        <f t="shared" ref="K14" si="16">J14-K12+K13</f>
        <v>13</v>
      </c>
      <c r="L14" s="81">
        <f t="shared" ref="L14" si="17">K14-L12+L13</f>
        <v>19</v>
      </c>
      <c r="M14" s="81">
        <f t="shared" ref="M14" si="18">L14-M12+M13</f>
        <v>20</v>
      </c>
      <c r="N14" s="82" t="s">
        <v>58</v>
      </c>
      <c r="O14" s="82" t="s">
        <v>58</v>
      </c>
      <c r="P14" s="81">
        <f>M14-P12+P13</f>
        <v>21</v>
      </c>
      <c r="Q14" s="81">
        <f t="shared" ref="Q14" si="19">P14-Q12+Q13</f>
        <v>21</v>
      </c>
      <c r="R14" s="81">
        <f t="shared" ref="R14" si="20">Q14-R12+R13</f>
        <v>16</v>
      </c>
      <c r="S14" s="81">
        <f t="shared" ref="S14" si="21">R14-S12+S13</f>
        <v>17</v>
      </c>
      <c r="T14" s="81">
        <f t="shared" ref="T14" si="22">S14-T12+T13</f>
        <v>17</v>
      </c>
      <c r="U14" s="81">
        <f t="shared" ref="U14" si="23">T14-U12+U13</f>
        <v>7</v>
      </c>
      <c r="V14" s="81">
        <f t="shared" ref="V14" si="24">U14-V12+V13</f>
        <v>4</v>
      </c>
      <c r="W14" s="83">
        <f t="shared" ref="W14" si="25">V14-W12+W13</f>
        <v>4</v>
      </c>
      <c r="X14" s="84">
        <f>W14-X12</f>
        <v>0</v>
      </c>
      <c r="Y14" s="29"/>
      <c r="Z14" s="3">
        <f>MAX(C14:X14)</f>
        <v>21</v>
      </c>
      <c r="AA14" s="48"/>
      <c r="AB14" s="48"/>
      <c r="AC14" s="48"/>
    </row>
    <row r="15" spans="1:29" ht="15.6" customHeight="1" x14ac:dyDescent="0.2">
      <c r="A15" s="136"/>
      <c r="B15" s="25" t="s">
        <v>9</v>
      </c>
      <c r="C15" s="112"/>
      <c r="D15" s="113"/>
      <c r="E15" s="113"/>
      <c r="F15" s="87">
        <v>6.19</v>
      </c>
      <c r="G15" s="113"/>
      <c r="H15" s="113"/>
      <c r="I15" s="113"/>
      <c r="J15" s="87">
        <v>6.23</v>
      </c>
      <c r="K15" s="113"/>
      <c r="L15" s="113"/>
      <c r="M15" s="87">
        <v>6.26</v>
      </c>
      <c r="N15" s="113"/>
      <c r="O15" s="114" t="s">
        <v>58</v>
      </c>
      <c r="P15" s="113"/>
      <c r="Q15" s="113"/>
      <c r="R15" s="87">
        <v>6.33</v>
      </c>
      <c r="S15" s="113"/>
      <c r="T15" s="87">
        <v>6.38</v>
      </c>
      <c r="U15" s="113"/>
      <c r="V15" s="113"/>
      <c r="W15" s="113"/>
      <c r="X15" s="115">
        <v>6.42</v>
      </c>
      <c r="Y15" s="30">
        <v>29</v>
      </c>
      <c r="Z15" s="12"/>
      <c r="AA15" s="48"/>
      <c r="AB15" s="48"/>
      <c r="AC15" s="48"/>
    </row>
    <row r="16" spans="1:29" ht="15.6" customHeight="1" x14ac:dyDescent="0.2">
      <c r="A16" s="137"/>
      <c r="B16" s="26" t="s">
        <v>10</v>
      </c>
      <c r="C16" s="116">
        <v>6.13</v>
      </c>
      <c r="D16" s="117"/>
      <c r="E16" s="117"/>
      <c r="F16" s="91">
        <f>F15</f>
        <v>6.19</v>
      </c>
      <c r="G16" s="117"/>
      <c r="H16" s="117"/>
      <c r="I16" s="117"/>
      <c r="J16" s="91">
        <f>J15</f>
        <v>6.23</v>
      </c>
      <c r="K16" s="117"/>
      <c r="L16" s="117"/>
      <c r="M16" s="91">
        <f>M15</f>
        <v>6.26</v>
      </c>
      <c r="N16" s="113"/>
      <c r="O16" s="114" t="s">
        <v>58</v>
      </c>
      <c r="P16" s="117"/>
      <c r="Q16" s="117"/>
      <c r="R16" s="91">
        <f>R15</f>
        <v>6.33</v>
      </c>
      <c r="S16" s="117"/>
      <c r="T16" s="91">
        <f>T15</f>
        <v>6.38</v>
      </c>
      <c r="U16" s="117"/>
      <c r="V16" s="117"/>
      <c r="W16" s="117"/>
      <c r="X16" s="118"/>
      <c r="Y16" s="29"/>
      <c r="Z16" s="13"/>
      <c r="AA16" s="48"/>
      <c r="AB16" s="48"/>
      <c r="AC16" s="48"/>
    </row>
    <row r="17" spans="1:29" ht="15.6" customHeight="1" thickBot="1" x14ac:dyDescent="0.25">
      <c r="A17" s="50">
        <v>216</v>
      </c>
      <c r="B17" s="50" t="s">
        <v>11</v>
      </c>
      <c r="C17" s="93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5"/>
      <c r="Y17" s="51"/>
      <c r="Z17" s="3"/>
      <c r="AA17" s="48"/>
      <c r="AB17" s="48"/>
      <c r="AC17" s="48"/>
    </row>
    <row r="18" spans="1:29" ht="15.6" customHeight="1" x14ac:dyDescent="0.2">
      <c r="A18" s="54"/>
      <c r="B18" s="23" t="s">
        <v>5</v>
      </c>
      <c r="C18" s="68"/>
      <c r="D18" s="69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4</v>
      </c>
      <c r="N18" s="71" t="s">
        <v>58</v>
      </c>
      <c r="O18" s="71" t="s">
        <v>58</v>
      </c>
      <c r="P18" s="70">
        <v>2</v>
      </c>
      <c r="Q18" s="70">
        <v>3</v>
      </c>
      <c r="R18" s="70">
        <v>3</v>
      </c>
      <c r="S18" s="70">
        <v>2</v>
      </c>
      <c r="T18" s="70">
        <v>0</v>
      </c>
      <c r="U18" s="70">
        <v>2</v>
      </c>
      <c r="V18" s="70">
        <v>19</v>
      </c>
      <c r="W18" s="72">
        <v>17</v>
      </c>
      <c r="X18" s="73">
        <v>5</v>
      </c>
      <c r="Y18" s="27" t="s">
        <v>6</v>
      </c>
      <c r="Z18" s="44"/>
      <c r="AA18" s="48"/>
      <c r="AB18" s="48"/>
      <c r="AC18" s="48"/>
    </row>
    <row r="19" spans="1:29" ht="15.6" customHeight="1" x14ac:dyDescent="0.2">
      <c r="A19" s="24">
        <v>7.13</v>
      </c>
      <c r="B19" s="25" t="s">
        <v>7</v>
      </c>
      <c r="C19" s="74">
        <v>6</v>
      </c>
      <c r="D19" s="75">
        <v>1</v>
      </c>
      <c r="E19" s="76">
        <v>1</v>
      </c>
      <c r="F19" s="76">
        <v>1</v>
      </c>
      <c r="G19" s="76">
        <v>6</v>
      </c>
      <c r="H19" s="76">
        <v>1</v>
      </c>
      <c r="I19" s="76">
        <v>1</v>
      </c>
      <c r="J19" s="76">
        <v>3</v>
      </c>
      <c r="K19" s="76">
        <v>3</v>
      </c>
      <c r="L19" s="76">
        <v>2</v>
      </c>
      <c r="M19" s="76">
        <v>2</v>
      </c>
      <c r="N19" s="77" t="s">
        <v>58</v>
      </c>
      <c r="O19" s="77" t="s">
        <v>58</v>
      </c>
      <c r="P19" s="76">
        <v>3</v>
      </c>
      <c r="Q19" s="76">
        <v>2</v>
      </c>
      <c r="R19" s="76">
        <v>8</v>
      </c>
      <c r="S19" s="76">
        <v>16</v>
      </c>
      <c r="T19" s="76">
        <v>1</v>
      </c>
      <c r="U19" s="76">
        <v>0</v>
      </c>
      <c r="V19" s="76">
        <v>0</v>
      </c>
      <c r="W19" s="78">
        <v>0</v>
      </c>
      <c r="X19" s="79"/>
      <c r="Y19" s="28">
        <f>SUM(C19:W19)</f>
        <v>57</v>
      </c>
      <c r="Z19" s="12"/>
      <c r="AA19" s="48"/>
      <c r="AB19" s="48"/>
      <c r="AC19" s="48"/>
    </row>
    <row r="20" spans="1:29" ht="15.6" customHeight="1" x14ac:dyDescent="0.2">
      <c r="A20" s="135" t="s">
        <v>40</v>
      </c>
      <c r="B20" s="25" t="s">
        <v>8</v>
      </c>
      <c r="C20" s="74">
        <f>C19</f>
        <v>6</v>
      </c>
      <c r="D20" s="80">
        <f t="shared" ref="D20" si="26">C20-D18+D19</f>
        <v>7</v>
      </c>
      <c r="E20" s="81">
        <f>D20-E18+E19</f>
        <v>8</v>
      </c>
      <c r="F20" s="81">
        <f>E20-F18+F19</f>
        <v>9</v>
      </c>
      <c r="G20" s="81">
        <f>F20-G18+G19</f>
        <v>15</v>
      </c>
      <c r="H20" s="81">
        <f t="shared" ref="H20" si="27">G20-H18+H19</f>
        <v>16</v>
      </c>
      <c r="I20" s="81">
        <f t="shared" ref="I20" si="28">H20-I18+I19</f>
        <v>17</v>
      </c>
      <c r="J20" s="81">
        <f t="shared" ref="J20" si="29">I20-J18+J19</f>
        <v>20</v>
      </c>
      <c r="K20" s="81">
        <f t="shared" ref="K20" si="30">J20-K18+K19</f>
        <v>23</v>
      </c>
      <c r="L20" s="81">
        <f t="shared" ref="L20" si="31">K20-L18+L19</f>
        <v>25</v>
      </c>
      <c r="M20" s="81">
        <f t="shared" ref="M20" si="32">L20-M18+M19</f>
        <v>23</v>
      </c>
      <c r="N20" s="82" t="s">
        <v>58</v>
      </c>
      <c r="O20" s="82" t="s">
        <v>58</v>
      </c>
      <c r="P20" s="81">
        <f>M20-P18+P19</f>
        <v>24</v>
      </c>
      <c r="Q20" s="81">
        <f t="shared" ref="Q20" si="33">P20-Q18+Q19</f>
        <v>23</v>
      </c>
      <c r="R20" s="81">
        <f t="shared" ref="R20" si="34">Q20-R18+R19</f>
        <v>28</v>
      </c>
      <c r="S20" s="81">
        <f t="shared" ref="S20" si="35">R20-S18+S19</f>
        <v>42</v>
      </c>
      <c r="T20" s="81">
        <f t="shared" ref="T20" si="36">S20-T18+T19</f>
        <v>43</v>
      </c>
      <c r="U20" s="81">
        <f t="shared" ref="U20" si="37">T20-U18+U19</f>
        <v>41</v>
      </c>
      <c r="V20" s="81">
        <f t="shared" ref="V20" si="38">U20-V18+V19</f>
        <v>22</v>
      </c>
      <c r="W20" s="83">
        <f t="shared" ref="W20" si="39">V20-W18+W19</f>
        <v>5</v>
      </c>
      <c r="X20" s="84">
        <f>W20-X18</f>
        <v>0</v>
      </c>
      <c r="Y20" s="29"/>
      <c r="Z20" s="3">
        <f>MAX(C20:X20)</f>
        <v>43</v>
      </c>
      <c r="AA20" s="48"/>
      <c r="AB20" s="48"/>
      <c r="AC20" s="48"/>
    </row>
    <row r="21" spans="1:29" ht="15.6" customHeight="1" x14ac:dyDescent="0.2">
      <c r="A21" s="136"/>
      <c r="B21" s="25" t="s">
        <v>9</v>
      </c>
      <c r="C21" s="112"/>
      <c r="D21" s="113"/>
      <c r="E21" s="113"/>
      <c r="F21" s="87">
        <v>7.19</v>
      </c>
      <c r="G21" s="113"/>
      <c r="H21" s="113"/>
      <c r="I21" s="113"/>
      <c r="J21" s="87">
        <v>7.24</v>
      </c>
      <c r="K21" s="113"/>
      <c r="L21" s="113"/>
      <c r="M21" s="87">
        <v>7.27</v>
      </c>
      <c r="N21" s="113"/>
      <c r="O21" s="114" t="s">
        <v>58</v>
      </c>
      <c r="P21" s="113"/>
      <c r="Q21" s="113"/>
      <c r="R21" s="87">
        <v>7.33</v>
      </c>
      <c r="S21" s="113"/>
      <c r="T21" s="87">
        <v>7.37</v>
      </c>
      <c r="U21" s="113"/>
      <c r="V21" s="113"/>
      <c r="W21" s="113"/>
      <c r="X21" s="115">
        <v>7.44</v>
      </c>
      <c r="Y21" s="30">
        <v>30</v>
      </c>
      <c r="Z21" s="12"/>
      <c r="AA21" s="48"/>
      <c r="AB21" s="48"/>
      <c r="AC21" s="48"/>
    </row>
    <row r="22" spans="1:29" ht="15.6" customHeight="1" x14ac:dyDescent="0.2">
      <c r="A22" s="137"/>
      <c r="B22" s="26" t="s">
        <v>10</v>
      </c>
      <c r="C22" s="116">
        <v>7.14</v>
      </c>
      <c r="D22" s="117"/>
      <c r="E22" s="117"/>
      <c r="F22" s="91">
        <f>F21</f>
        <v>7.19</v>
      </c>
      <c r="G22" s="117"/>
      <c r="H22" s="117"/>
      <c r="I22" s="117"/>
      <c r="J22" s="91">
        <f>J21</f>
        <v>7.24</v>
      </c>
      <c r="K22" s="117"/>
      <c r="L22" s="117"/>
      <c r="M22" s="91">
        <f>M21</f>
        <v>7.27</v>
      </c>
      <c r="N22" s="113"/>
      <c r="O22" s="114" t="s">
        <v>58</v>
      </c>
      <c r="P22" s="117"/>
      <c r="Q22" s="117"/>
      <c r="R22" s="91">
        <f>R21</f>
        <v>7.33</v>
      </c>
      <c r="S22" s="117"/>
      <c r="T22" s="91">
        <f>T21</f>
        <v>7.37</v>
      </c>
      <c r="U22" s="117"/>
      <c r="V22" s="117"/>
      <c r="W22" s="117"/>
      <c r="X22" s="118"/>
      <c r="Y22" s="29"/>
      <c r="Z22" s="13"/>
      <c r="AA22" s="48"/>
      <c r="AB22" s="48"/>
      <c r="AC22" s="48"/>
    </row>
    <row r="23" spans="1:29" ht="15.6" customHeight="1" thickBot="1" x14ac:dyDescent="0.25">
      <c r="A23" s="50">
        <v>211</v>
      </c>
      <c r="B23" s="50" t="s">
        <v>11</v>
      </c>
      <c r="C23" s="93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5"/>
      <c r="Y23" s="51"/>
      <c r="Z23" s="3"/>
      <c r="AA23" s="48"/>
      <c r="AB23" s="48"/>
      <c r="AC23" s="48"/>
    </row>
    <row r="24" spans="1:29" ht="15.6" customHeight="1" x14ac:dyDescent="0.2">
      <c r="A24" s="54"/>
      <c r="B24" s="23" t="s">
        <v>5</v>
      </c>
      <c r="C24" s="68"/>
      <c r="D24" s="69">
        <v>0</v>
      </c>
      <c r="E24" s="70">
        <v>0</v>
      </c>
      <c r="F24" s="70">
        <v>0</v>
      </c>
      <c r="G24" s="70">
        <v>0</v>
      </c>
      <c r="H24" s="70">
        <v>2</v>
      </c>
      <c r="I24" s="70">
        <v>1</v>
      </c>
      <c r="J24" s="70">
        <v>0</v>
      </c>
      <c r="K24" s="70">
        <v>0</v>
      </c>
      <c r="L24" s="70">
        <v>1</v>
      </c>
      <c r="M24" s="70">
        <v>0</v>
      </c>
      <c r="N24" s="71" t="s">
        <v>58</v>
      </c>
      <c r="O24" s="71" t="s">
        <v>58</v>
      </c>
      <c r="P24" s="70">
        <v>6</v>
      </c>
      <c r="Q24" s="70">
        <v>5</v>
      </c>
      <c r="R24" s="70">
        <v>9</v>
      </c>
      <c r="S24" s="70">
        <v>3</v>
      </c>
      <c r="T24" s="70">
        <v>5</v>
      </c>
      <c r="U24" s="70">
        <v>1</v>
      </c>
      <c r="V24" s="70">
        <v>14</v>
      </c>
      <c r="W24" s="72">
        <v>3</v>
      </c>
      <c r="X24" s="73">
        <v>2</v>
      </c>
      <c r="Y24" s="27" t="s">
        <v>6</v>
      </c>
      <c r="Z24" s="44"/>
      <c r="AA24" s="48"/>
      <c r="AB24" s="48"/>
      <c r="AC24" s="48"/>
    </row>
    <row r="25" spans="1:29" ht="15.6" customHeight="1" x14ac:dyDescent="0.2">
      <c r="A25" s="24">
        <v>8.0500000000000007</v>
      </c>
      <c r="B25" s="25" t="s">
        <v>7</v>
      </c>
      <c r="C25" s="74">
        <v>3</v>
      </c>
      <c r="D25" s="75">
        <v>1</v>
      </c>
      <c r="E25" s="76">
        <v>0</v>
      </c>
      <c r="F25" s="76">
        <v>4</v>
      </c>
      <c r="G25" s="76">
        <v>11</v>
      </c>
      <c r="H25" s="76">
        <v>0</v>
      </c>
      <c r="I25" s="76">
        <v>4</v>
      </c>
      <c r="J25" s="76">
        <v>4</v>
      </c>
      <c r="K25" s="76">
        <v>1</v>
      </c>
      <c r="L25" s="76">
        <v>7</v>
      </c>
      <c r="M25" s="76">
        <v>1</v>
      </c>
      <c r="N25" s="77" t="s">
        <v>58</v>
      </c>
      <c r="O25" s="77" t="s">
        <v>58</v>
      </c>
      <c r="P25" s="76">
        <v>7</v>
      </c>
      <c r="Q25" s="76">
        <v>1</v>
      </c>
      <c r="R25" s="76">
        <v>3</v>
      </c>
      <c r="S25" s="76">
        <v>4</v>
      </c>
      <c r="T25" s="76">
        <v>0</v>
      </c>
      <c r="U25" s="76">
        <v>0</v>
      </c>
      <c r="V25" s="76">
        <v>1</v>
      </c>
      <c r="W25" s="78">
        <v>0</v>
      </c>
      <c r="X25" s="79"/>
      <c r="Y25" s="28">
        <f>SUM(C25:W25)</f>
        <v>52</v>
      </c>
      <c r="Z25" s="12"/>
      <c r="AA25" s="48"/>
      <c r="AB25" s="48"/>
      <c r="AC25" s="48"/>
    </row>
    <row r="26" spans="1:29" ht="15.6" customHeight="1" x14ac:dyDescent="0.2">
      <c r="A26" s="135" t="s">
        <v>40</v>
      </c>
      <c r="B26" s="25" t="s">
        <v>8</v>
      </c>
      <c r="C26" s="74">
        <f>C25</f>
        <v>3</v>
      </c>
      <c r="D26" s="80">
        <f t="shared" ref="D26" si="40">C26-D24+D25</f>
        <v>4</v>
      </c>
      <c r="E26" s="81">
        <f>D26-E24+E25</f>
        <v>4</v>
      </c>
      <c r="F26" s="81">
        <f>E26-F24+F25</f>
        <v>8</v>
      </c>
      <c r="G26" s="81">
        <f>F26-G24+G25</f>
        <v>19</v>
      </c>
      <c r="H26" s="81">
        <f t="shared" ref="H26" si="41">G26-H24+H25</f>
        <v>17</v>
      </c>
      <c r="I26" s="81">
        <f t="shared" ref="I26" si="42">H26-I24+I25</f>
        <v>20</v>
      </c>
      <c r="J26" s="81">
        <f t="shared" ref="J26" si="43">I26-J24+J25</f>
        <v>24</v>
      </c>
      <c r="K26" s="81">
        <f t="shared" ref="K26" si="44">J26-K24+K25</f>
        <v>25</v>
      </c>
      <c r="L26" s="81">
        <f t="shared" ref="L26" si="45">K26-L24+L25</f>
        <v>31</v>
      </c>
      <c r="M26" s="81">
        <f t="shared" ref="M26" si="46">L26-M24+M25</f>
        <v>32</v>
      </c>
      <c r="N26" s="82" t="s">
        <v>58</v>
      </c>
      <c r="O26" s="82" t="s">
        <v>58</v>
      </c>
      <c r="P26" s="81">
        <f>M26-P24+P25</f>
        <v>33</v>
      </c>
      <c r="Q26" s="81">
        <f t="shared" ref="Q26" si="47">P26-Q24+Q25</f>
        <v>29</v>
      </c>
      <c r="R26" s="81">
        <f t="shared" ref="R26" si="48">Q26-R24+R25</f>
        <v>23</v>
      </c>
      <c r="S26" s="81">
        <f t="shared" ref="S26" si="49">R26-S24+S25</f>
        <v>24</v>
      </c>
      <c r="T26" s="81">
        <f t="shared" ref="T26" si="50">S26-T24+T25</f>
        <v>19</v>
      </c>
      <c r="U26" s="81">
        <f t="shared" ref="U26" si="51">T26-U24+U25</f>
        <v>18</v>
      </c>
      <c r="V26" s="81">
        <f t="shared" ref="V26" si="52">U26-V24+V25</f>
        <v>5</v>
      </c>
      <c r="W26" s="83">
        <f t="shared" ref="W26" si="53">V26-W24+W25</f>
        <v>2</v>
      </c>
      <c r="X26" s="84">
        <f>W26-X24</f>
        <v>0</v>
      </c>
      <c r="Y26" s="29"/>
      <c r="Z26" s="3">
        <f>MAX(C26:X26)</f>
        <v>33</v>
      </c>
      <c r="AA26" s="48"/>
      <c r="AB26" s="48"/>
      <c r="AC26" s="48"/>
    </row>
    <row r="27" spans="1:29" ht="15.6" customHeight="1" x14ac:dyDescent="0.2">
      <c r="A27" s="136"/>
      <c r="B27" s="25" t="s">
        <v>9</v>
      </c>
      <c r="C27" s="112"/>
      <c r="D27" s="113"/>
      <c r="E27" s="113"/>
      <c r="F27" s="87">
        <v>8.09</v>
      </c>
      <c r="G27" s="113"/>
      <c r="H27" s="113"/>
      <c r="I27" s="113"/>
      <c r="J27" s="87">
        <v>8.15</v>
      </c>
      <c r="K27" s="113"/>
      <c r="L27" s="113"/>
      <c r="M27" s="87">
        <v>8.18</v>
      </c>
      <c r="N27" s="113"/>
      <c r="O27" s="114" t="s">
        <v>58</v>
      </c>
      <c r="P27" s="113"/>
      <c r="Q27" s="113"/>
      <c r="R27" s="87">
        <v>8.24</v>
      </c>
      <c r="S27" s="113"/>
      <c r="T27" s="87">
        <v>8.2799999999999994</v>
      </c>
      <c r="U27" s="113"/>
      <c r="V27" s="113"/>
      <c r="W27" s="113"/>
      <c r="X27" s="115">
        <v>8.35</v>
      </c>
      <c r="Y27" s="30">
        <v>30</v>
      </c>
      <c r="Z27" s="12"/>
      <c r="AA27" s="48"/>
      <c r="AB27" s="48"/>
      <c r="AC27" s="48"/>
    </row>
    <row r="28" spans="1:29" ht="15.6" customHeight="1" x14ac:dyDescent="0.2">
      <c r="A28" s="137"/>
      <c r="B28" s="26" t="s">
        <v>10</v>
      </c>
      <c r="C28" s="116">
        <v>8.0500000000000007</v>
      </c>
      <c r="D28" s="117"/>
      <c r="E28" s="117"/>
      <c r="F28" s="91">
        <v>8.1</v>
      </c>
      <c r="G28" s="117"/>
      <c r="H28" s="117"/>
      <c r="I28" s="117"/>
      <c r="J28" s="91">
        <f>J27</f>
        <v>8.15</v>
      </c>
      <c r="K28" s="117"/>
      <c r="L28" s="117"/>
      <c r="M28" s="91">
        <v>8.19</v>
      </c>
      <c r="N28" s="113"/>
      <c r="O28" s="114" t="s">
        <v>58</v>
      </c>
      <c r="P28" s="117"/>
      <c r="Q28" s="117"/>
      <c r="R28" s="91">
        <f>R27</f>
        <v>8.24</v>
      </c>
      <c r="S28" s="117"/>
      <c r="T28" s="91">
        <f>T27</f>
        <v>8.2799999999999994</v>
      </c>
      <c r="U28" s="117"/>
      <c r="V28" s="117"/>
      <c r="W28" s="117"/>
      <c r="X28" s="118"/>
      <c r="Y28" s="29"/>
      <c r="Z28" s="13"/>
      <c r="AA28" s="48"/>
      <c r="AB28" s="48"/>
      <c r="AC28" s="48"/>
    </row>
    <row r="29" spans="1:29" ht="15.6" customHeight="1" thickBot="1" x14ac:dyDescent="0.25">
      <c r="A29" s="50">
        <v>533</v>
      </c>
      <c r="B29" s="50" t="s">
        <v>11</v>
      </c>
      <c r="C29" s="93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5"/>
      <c r="Y29" s="51"/>
      <c r="Z29" s="3"/>
      <c r="AA29" s="48"/>
      <c r="AB29" s="48"/>
      <c r="AC29" s="48"/>
    </row>
    <row r="30" spans="1:29" ht="15.6" customHeight="1" x14ac:dyDescent="0.2">
      <c r="A30" s="54"/>
      <c r="B30" s="23" t="s">
        <v>5</v>
      </c>
      <c r="C30" s="68"/>
      <c r="D30" s="69">
        <v>0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6</v>
      </c>
      <c r="N30" s="71" t="s">
        <v>58</v>
      </c>
      <c r="O30" s="71" t="s">
        <v>58</v>
      </c>
      <c r="P30" s="70">
        <v>4</v>
      </c>
      <c r="Q30" s="70">
        <v>4</v>
      </c>
      <c r="R30" s="70">
        <v>0</v>
      </c>
      <c r="S30" s="70">
        <v>2</v>
      </c>
      <c r="T30" s="70">
        <v>2</v>
      </c>
      <c r="U30" s="70">
        <v>1</v>
      </c>
      <c r="V30" s="70">
        <v>4</v>
      </c>
      <c r="W30" s="72">
        <v>6</v>
      </c>
      <c r="X30" s="73">
        <v>1</v>
      </c>
      <c r="Y30" s="27" t="s">
        <v>6</v>
      </c>
      <c r="Z30" s="44"/>
      <c r="AA30" s="48"/>
      <c r="AB30" s="48"/>
      <c r="AC30" s="48"/>
    </row>
    <row r="31" spans="1:29" ht="15.6" customHeight="1" x14ac:dyDescent="0.2">
      <c r="A31" s="24">
        <v>8.15</v>
      </c>
      <c r="B31" s="25" t="s">
        <v>7</v>
      </c>
      <c r="C31" s="74">
        <v>4</v>
      </c>
      <c r="D31" s="75">
        <v>0</v>
      </c>
      <c r="E31" s="76">
        <v>1</v>
      </c>
      <c r="F31" s="76">
        <v>2</v>
      </c>
      <c r="G31" s="76">
        <v>5</v>
      </c>
      <c r="H31" s="76">
        <v>1</v>
      </c>
      <c r="I31" s="76">
        <v>2</v>
      </c>
      <c r="J31" s="76">
        <v>2</v>
      </c>
      <c r="K31" s="76">
        <v>1</v>
      </c>
      <c r="L31" s="76">
        <v>1</v>
      </c>
      <c r="M31" s="76">
        <v>0</v>
      </c>
      <c r="N31" s="77" t="s">
        <v>58</v>
      </c>
      <c r="O31" s="77" t="s">
        <v>58</v>
      </c>
      <c r="P31" s="76">
        <v>2</v>
      </c>
      <c r="Q31" s="76">
        <v>1</v>
      </c>
      <c r="R31" s="76">
        <v>2</v>
      </c>
      <c r="S31" s="76">
        <v>2</v>
      </c>
      <c r="T31" s="76">
        <v>2</v>
      </c>
      <c r="U31" s="76">
        <v>2</v>
      </c>
      <c r="V31" s="76">
        <v>0</v>
      </c>
      <c r="W31" s="78">
        <v>0</v>
      </c>
      <c r="X31" s="79"/>
      <c r="Y31" s="28">
        <f>SUM(C31:W31)</f>
        <v>30</v>
      </c>
      <c r="Z31" s="12"/>
      <c r="AA31" s="48"/>
      <c r="AB31" s="48"/>
      <c r="AC31" s="48"/>
    </row>
    <row r="32" spans="1:29" ht="15.6" customHeight="1" x14ac:dyDescent="0.2">
      <c r="A32" s="135" t="s">
        <v>40</v>
      </c>
      <c r="B32" s="25" t="s">
        <v>8</v>
      </c>
      <c r="C32" s="74">
        <f>C31</f>
        <v>4</v>
      </c>
      <c r="D32" s="80">
        <f t="shared" ref="D32" si="54">C32-D30+D31</f>
        <v>4</v>
      </c>
      <c r="E32" s="81">
        <f>D32-E30+E31</f>
        <v>5</v>
      </c>
      <c r="F32" s="81">
        <f>E32-F30+F31</f>
        <v>7</v>
      </c>
      <c r="G32" s="81">
        <f>F32-G30+G31</f>
        <v>12</v>
      </c>
      <c r="H32" s="81">
        <f t="shared" ref="H32" si="55">G32-H30+H31</f>
        <v>13</v>
      </c>
      <c r="I32" s="81">
        <f t="shared" ref="I32" si="56">H32-I30+I31</f>
        <v>15</v>
      </c>
      <c r="J32" s="81">
        <f t="shared" ref="J32" si="57">I32-J30+J31</f>
        <v>17</v>
      </c>
      <c r="K32" s="81">
        <f t="shared" ref="K32" si="58">J32-K30+K31</f>
        <v>18</v>
      </c>
      <c r="L32" s="81">
        <f t="shared" ref="L32" si="59">K32-L30+L31</f>
        <v>19</v>
      </c>
      <c r="M32" s="81">
        <f t="shared" ref="M32" si="60">L32-M30+M31</f>
        <v>13</v>
      </c>
      <c r="N32" s="82" t="s">
        <v>58</v>
      </c>
      <c r="O32" s="82" t="s">
        <v>58</v>
      </c>
      <c r="P32" s="81">
        <f>M32-P30+P31</f>
        <v>11</v>
      </c>
      <c r="Q32" s="81">
        <f t="shared" ref="Q32" si="61">P32-Q30+Q31</f>
        <v>8</v>
      </c>
      <c r="R32" s="81">
        <f t="shared" ref="R32" si="62">Q32-R30+R31</f>
        <v>10</v>
      </c>
      <c r="S32" s="81">
        <f t="shared" ref="S32" si="63">R32-S30+S31</f>
        <v>10</v>
      </c>
      <c r="T32" s="81">
        <f t="shared" ref="T32" si="64">S32-T30+T31</f>
        <v>10</v>
      </c>
      <c r="U32" s="81">
        <f t="shared" ref="U32" si="65">T32-U30+U31</f>
        <v>11</v>
      </c>
      <c r="V32" s="81">
        <f t="shared" ref="V32" si="66">U32-V30+V31</f>
        <v>7</v>
      </c>
      <c r="W32" s="83">
        <f t="shared" ref="W32" si="67">V32-W30+W31</f>
        <v>1</v>
      </c>
      <c r="X32" s="84">
        <f>W32-X30</f>
        <v>0</v>
      </c>
      <c r="Y32" s="29"/>
      <c r="Z32" s="3">
        <f>MAX(C32:X32)</f>
        <v>19</v>
      </c>
      <c r="AA32" s="48"/>
      <c r="AB32" s="48"/>
      <c r="AC32" s="48"/>
    </row>
    <row r="33" spans="1:29" ht="15.6" customHeight="1" x14ac:dyDescent="0.2">
      <c r="A33" s="136"/>
      <c r="B33" s="25" t="s">
        <v>9</v>
      </c>
      <c r="C33" s="112"/>
      <c r="D33" s="113"/>
      <c r="E33" s="113"/>
      <c r="F33" s="87">
        <v>8.19</v>
      </c>
      <c r="G33" s="113"/>
      <c r="H33" s="113"/>
      <c r="I33" s="113"/>
      <c r="J33" s="87">
        <v>8.25</v>
      </c>
      <c r="K33" s="113"/>
      <c r="L33" s="113"/>
      <c r="M33" s="87">
        <v>8.2799999999999994</v>
      </c>
      <c r="N33" s="113"/>
      <c r="O33" s="114" t="s">
        <v>58</v>
      </c>
      <c r="P33" s="113"/>
      <c r="Q33" s="113"/>
      <c r="R33" s="87">
        <v>8.35</v>
      </c>
      <c r="S33" s="113"/>
      <c r="T33" s="87">
        <v>8.39</v>
      </c>
      <c r="U33" s="113"/>
      <c r="V33" s="113"/>
      <c r="W33" s="113"/>
      <c r="X33" s="115">
        <v>8.4499999999999993</v>
      </c>
      <c r="Y33" s="30">
        <v>30</v>
      </c>
      <c r="Z33" s="12"/>
      <c r="AA33" s="48"/>
      <c r="AB33" s="48"/>
      <c r="AC33" s="48"/>
    </row>
    <row r="34" spans="1:29" ht="15.6" customHeight="1" x14ac:dyDescent="0.2">
      <c r="A34" s="137"/>
      <c r="B34" s="26" t="s">
        <v>10</v>
      </c>
      <c r="C34" s="116">
        <v>8.15</v>
      </c>
      <c r="D34" s="117"/>
      <c r="E34" s="117"/>
      <c r="F34" s="91">
        <f>F33</f>
        <v>8.19</v>
      </c>
      <c r="G34" s="117"/>
      <c r="H34" s="117"/>
      <c r="I34" s="117"/>
      <c r="J34" s="91">
        <f>J33</f>
        <v>8.25</v>
      </c>
      <c r="K34" s="117"/>
      <c r="L34" s="117"/>
      <c r="M34" s="91">
        <f>M33</f>
        <v>8.2799999999999994</v>
      </c>
      <c r="N34" s="113"/>
      <c r="O34" s="114" t="s">
        <v>58</v>
      </c>
      <c r="P34" s="117"/>
      <c r="Q34" s="117"/>
      <c r="R34" s="91">
        <f>R33</f>
        <v>8.35</v>
      </c>
      <c r="S34" s="117"/>
      <c r="T34" s="91">
        <f>T33</f>
        <v>8.39</v>
      </c>
      <c r="U34" s="117"/>
      <c r="V34" s="117"/>
      <c r="W34" s="117"/>
      <c r="X34" s="118"/>
      <c r="Y34" s="29"/>
      <c r="Z34" s="13"/>
      <c r="AA34" s="48"/>
      <c r="AB34" s="48"/>
      <c r="AC34" s="48"/>
    </row>
    <row r="35" spans="1:29" ht="15.6" customHeight="1" thickBot="1" x14ac:dyDescent="0.25">
      <c r="A35" s="50">
        <v>510</v>
      </c>
      <c r="B35" s="50" t="s">
        <v>11</v>
      </c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5"/>
      <c r="Y35" s="51"/>
      <c r="Z35" s="3"/>
      <c r="AA35" s="48"/>
      <c r="AB35" s="48"/>
      <c r="AC35" s="48"/>
    </row>
    <row r="36" spans="1:29" ht="15.6" customHeight="1" x14ac:dyDescent="0.2">
      <c r="A36" s="54"/>
      <c r="B36" s="23" t="s">
        <v>5</v>
      </c>
      <c r="C36" s="68"/>
      <c r="D36" s="69">
        <v>0</v>
      </c>
      <c r="E36" s="70">
        <v>0</v>
      </c>
      <c r="F36" s="70">
        <v>1</v>
      </c>
      <c r="G36" s="70">
        <v>0</v>
      </c>
      <c r="H36" s="70">
        <v>0</v>
      </c>
      <c r="I36" s="70">
        <v>3</v>
      </c>
      <c r="J36" s="70">
        <v>0</v>
      </c>
      <c r="K36" s="70">
        <v>2</v>
      </c>
      <c r="L36" s="70">
        <v>0</v>
      </c>
      <c r="M36" s="70">
        <v>1</v>
      </c>
      <c r="N36" s="71" t="s">
        <v>58</v>
      </c>
      <c r="O36" s="71" t="s">
        <v>58</v>
      </c>
      <c r="P36" s="70">
        <v>3</v>
      </c>
      <c r="Q36" s="70">
        <v>4</v>
      </c>
      <c r="R36" s="70">
        <v>6</v>
      </c>
      <c r="S36" s="70">
        <v>6</v>
      </c>
      <c r="T36" s="70">
        <v>2</v>
      </c>
      <c r="U36" s="70">
        <v>0</v>
      </c>
      <c r="V36" s="70">
        <v>9</v>
      </c>
      <c r="W36" s="72">
        <v>13</v>
      </c>
      <c r="X36" s="73">
        <v>2</v>
      </c>
      <c r="Y36" s="27" t="s">
        <v>6</v>
      </c>
      <c r="Z36" s="44"/>
      <c r="AA36" s="48"/>
      <c r="AB36" s="48"/>
      <c r="AC36" s="48"/>
    </row>
    <row r="37" spans="1:29" ht="15.6" customHeight="1" x14ac:dyDescent="0.2">
      <c r="A37" s="24">
        <v>8.4499999999999993</v>
      </c>
      <c r="B37" s="25" t="s">
        <v>7</v>
      </c>
      <c r="C37" s="74">
        <v>7</v>
      </c>
      <c r="D37" s="75">
        <v>2</v>
      </c>
      <c r="E37" s="76">
        <v>0</v>
      </c>
      <c r="F37" s="76">
        <v>4</v>
      </c>
      <c r="G37" s="76">
        <v>14</v>
      </c>
      <c r="H37" s="76">
        <v>1</v>
      </c>
      <c r="I37" s="76">
        <v>0</v>
      </c>
      <c r="J37" s="76">
        <v>1</v>
      </c>
      <c r="K37" s="76">
        <v>0</v>
      </c>
      <c r="L37" s="76">
        <v>1</v>
      </c>
      <c r="M37" s="76">
        <v>1</v>
      </c>
      <c r="N37" s="77" t="s">
        <v>58</v>
      </c>
      <c r="O37" s="77" t="s">
        <v>58</v>
      </c>
      <c r="P37" s="76">
        <v>3</v>
      </c>
      <c r="Q37" s="76">
        <v>2</v>
      </c>
      <c r="R37" s="76">
        <v>5</v>
      </c>
      <c r="S37" s="76">
        <v>7</v>
      </c>
      <c r="T37" s="76">
        <v>1</v>
      </c>
      <c r="U37" s="76">
        <v>0</v>
      </c>
      <c r="V37" s="76">
        <v>3</v>
      </c>
      <c r="W37" s="78">
        <v>0</v>
      </c>
      <c r="X37" s="79"/>
      <c r="Y37" s="28">
        <f>SUM(C37:W37)</f>
        <v>52</v>
      </c>
      <c r="Z37" s="12"/>
      <c r="AA37" s="48"/>
      <c r="AB37" s="48"/>
      <c r="AC37" s="48"/>
    </row>
    <row r="38" spans="1:29" ht="15.6" customHeight="1" x14ac:dyDescent="0.2">
      <c r="A38" s="135" t="s">
        <v>40</v>
      </c>
      <c r="B38" s="25" t="s">
        <v>8</v>
      </c>
      <c r="C38" s="74">
        <f>C37</f>
        <v>7</v>
      </c>
      <c r="D38" s="80">
        <f t="shared" ref="D38" si="68">C38-D36+D37</f>
        <v>9</v>
      </c>
      <c r="E38" s="81">
        <f>D38-E36+E37</f>
        <v>9</v>
      </c>
      <c r="F38" s="81">
        <f>E38-F36+F37</f>
        <v>12</v>
      </c>
      <c r="G38" s="81">
        <f>F38-G36+G37</f>
        <v>26</v>
      </c>
      <c r="H38" s="81">
        <f t="shared" ref="H38" si="69">G38-H36+H37</f>
        <v>27</v>
      </c>
      <c r="I38" s="81">
        <f t="shared" ref="I38" si="70">H38-I36+I37</f>
        <v>24</v>
      </c>
      <c r="J38" s="81">
        <f t="shared" ref="J38" si="71">I38-J36+J37</f>
        <v>25</v>
      </c>
      <c r="K38" s="81">
        <f t="shared" ref="K38" si="72">J38-K36+K37</f>
        <v>23</v>
      </c>
      <c r="L38" s="81">
        <f t="shared" ref="L38" si="73">K38-L36+L37</f>
        <v>24</v>
      </c>
      <c r="M38" s="81">
        <f t="shared" ref="M38" si="74">L38-M36+M37</f>
        <v>24</v>
      </c>
      <c r="N38" s="82" t="s">
        <v>58</v>
      </c>
      <c r="O38" s="82" t="s">
        <v>58</v>
      </c>
      <c r="P38" s="81">
        <f>M38-P36+P37</f>
        <v>24</v>
      </c>
      <c r="Q38" s="81">
        <f t="shared" ref="Q38" si="75">P38-Q36+Q37</f>
        <v>22</v>
      </c>
      <c r="R38" s="81">
        <f t="shared" ref="R38" si="76">Q38-R36+R37</f>
        <v>21</v>
      </c>
      <c r="S38" s="81">
        <f t="shared" ref="S38" si="77">R38-S36+S37</f>
        <v>22</v>
      </c>
      <c r="T38" s="81">
        <f t="shared" ref="T38" si="78">S38-T36+T37</f>
        <v>21</v>
      </c>
      <c r="U38" s="81">
        <f t="shared" ref="U38" si="79">T38-U36+U37</f>
        <v>21</v>
      </c>
      <c r="V38" s="81">
        <f t="shared" ref="V38" si="80">U38-V36+V37</f>
        <v>15</v>
      </c>
      <c r="W38" s="83">
        <f t="shared" ref="W38" si="81">V38-W36+W37</f>
        <v>2</v>
      </c>
      <c r="X38" s="84">
        <f>W38-X36</f>
        <v>0</v>
      </c>
      <c r="Y38" s="29"/>
      <c r="Z38" s="3">
        <f>MAX(C38:X38)</f>
        <v>27</v>
      </c>
      <c r="AA38" s="48"/>
      <c r="AB38" s="48"/>
      <c r="AC38" s="48"/>
    </row>
    <row r="39" spans="1:29" ht="15.6" customHeight="1" x14ac:dyDescent="0.2">
      <c r="A39" s="136"/>
      <c r="B39" s="25" t="s">
        <v>9</v>
      </c>
      <c r="C39" s="112"/>
      <c r="D39" s="113"/>
      <c r="E39" s="113"/>
      <c r="F39" s="87">
        <v>8.5</v>
      </c>
      <c r="G39" s="113"/>
      <c r="H39" s="113"/>
      <c r="I39" s="113"/>
      <c r="J39" s="87">
        <v>8.5500000000000007</v>
      </c>
      <c r="K39" s="113"/>
      <c r="L39" s="113"/>
      <c r="M39" s="87">
        <v>8.58</v>
      </c>
      <c r="N39" s="113"/>
      <c r="O39" s="114" t="s">
        <v>58</v>
      </c>
      <c r="P39" s="113"/>
      <c r="Q39" s="113"/>
      <c r="R39" s="87">
        <v>9.0500000000000007</v>
      </c>
      <c r="S39" s="113"/>
      <c r="T39" s="87">
        <v>9.08</v>
      </c>
      <c r="U39" s="113"/>
      <c r="V39" s="113"/>
      <c r="W39" s="113"/>
      <c r="X39" s="115">
        <v>9.17</v>
      </c>
      <c r="Y39" s="30">
        <v>30</v>
      </c>
      <c r="Z39" s="12"/>
      <c r="AA39" s="48"/>
      <c r="AB39" s="48"/>
      <c r="AC39" s="48"/>
    </row>
    <row r="40" spans="1:29" ht="15.6" customHeight="1" x14ac:dyDescent="0.2">
      <c r="A40" s="137"/>
      <c r="B40" s="26" t="s">
        <v>10</v>
      </c>
      <c r="C40" s="116">
        <v>8.4700000000000006</v>
      </c>
      <c r="D40" s="117"/>
      <c r="E40" s="117"/>
      <c r="F40" s="91">
        <f>F39</f>
        <v>8.5</v>
      </c>
      <c r="G40" s="117"/>
      <c r="H40" s="117"/>
      <c r="I40" s="117"/>
      <c r="J40" s="91">
        <f>J39</f>
        <v>8.5500000000000007</v>
      </c>
      <c r="K40" s="117"/>
      <c r="L40" s="117"/>
      <c r="M40" s="91">
        <f>M39</f>
        <v>8.58</v>
      </c>
      <c r="N40" s="113"/>
      <c r="O40" s="114" t="s">
        <v>58</v>
      </c>
      <c r="P40" s="117"/>
      <c r="Q40" s="117"/>
      <c r="R40" s="91">
        <f>R39</f>
        <v>9.0500000000000007</v>
      </c>
      <c r="S40" s="117"/>
      <c r="T40" s="91">
        <v>9.09</v>
      </c>
      <c r="U40" s="117"/>
      <c r="V40" s="117"/>
      <c r="W40" s="117"/>
      <c r="X40" s="118"/>
      <c r="Y40" s="29"/>
      <c r="Z40" s="13"/>
      <c r="AA40" s="48"/>
      <c r="AB40" s="48"/>
      <c r="AC40" s="48"/>
    </row>
    <row r="41" spans="1:29" ht="15.6" customHeight="1" thickBot="1" x14ac:dyDescent="0.25">
      <c r="A41" s="50">
        <v>211</v>
      </c>
      <c r="B41" s="50" t="s">
        <v>11</v>
      </c>
      <c r="C41" s="93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5"/>
      <c r="Y41" s="51"/>
      <c r="Z41" s="3"/>
      <c r="AA41" s="48"/>
      <c r="AB41" s="48"/>
      <c r="AC41" s="48"/>
    </row>
    <row r="42" spans="1:29" ht="15.6" customHeight="1" x14ac:dyDescent="0.2">
      <c r="A42" s="54"/>
      <c r="B42" s="23" t="s">
        <v>5</v>
      </c>
      <c r="C42" s="68"/>
      <c r="D42" s="69">
        <v>0</v>
      </c>
      <c r="E42" s="70">
        <v>0</v>
      </c>
      <c r="F42" s="70">
        <v>0</v>
      </c>
      <c r="G42" s="70">
        <v>0</v>
      </c>
      <c r="H42" s="70">
        <v>0</v>
      </c>
      <c r="I42" s="70">
        <v>1</v>
      </c>
      <c r="J42" s="70">
        <v>0</v>
      </c>
      <c r="K42" s="70">
        <v>1</v>
      </c>
      <c r="L42" s="70">
        <v>0</v>
      </c>
      <c r="M42" s="70">
        <v>2</v>
      </c>
      <c r="N42" s="71" t="s">
        <v>58</v>
      </c>
      <c r="O42" s="71" t="s">
        <v>58</v>
      </c>
      <c r="P42" s="70">
        <v>8</v>
      </c>
      <c r="Q42" s="70">
        <v>4</v>
      </c>
      <c r="R42" s="70">
        <v>2</v>
      </c>
      <c r="S42" s="70">
        <v>6</v>
      </c>
      <c r="T42" s="70">
        <v>1</v>
      </c>
      <c r="U42" s="70">
        <v>1</v>
      </c>
      <c r="V42" s="70">
        <v>9</v>
      </c>
      <c r="W42" s="72">
        <v>10</v>
      </c>
      <c r="X42" s="73">
        <v>0</v>
      </c>
      <c r="Y42" s="27" t="s">
        <v>6</v>
      </c>
      <c r="Z42" s="44"/>
      <c r="AA42" s="48"/>
      <c r="AB42" s="48"/>
      <c r="AC42" s="48"/>
    </row>
    <row r="43" spans="1:29" ht="15.6" customHeight="1" x14ac:dyDescent="0.2">
      <c r="A43" s="24">
        <v>9.4499999999999993</v>
      </c>
      <c r="B43" s="25" t="s">
        <v>7</v>
      </c>
      <c r="C43" s="74">
        <v>3</v>
      </c>
      <c r="D43" s="75">
        <v>0</v>
      </c>
      <c r="E43" s="76">
        <v>0</v>
      </c>
      <c r="F43" s="76">
        <v>3</v>
      </c>
      <c r="G43" s="76">
        <v>10</v>
      </c>
      <c r="H43" s="76">
        <v>0</v>
      </c>
      <c r="I43" s="76">
        <v>2</v>
      </c>
      <c r="J43" s="76">
        <v>5</v>
      </c>
      <c r="K43" s="76">
        <v>3</v>
      </c>
      <c r="L43" s="76">
        <v>0</v>
      </c>
      <c r="M43" s="76">
        <v>2</v>
      </c>
      <c r="N43" s="77" t="s">
        <v>58</v>
      </c>
      <c r="O43" s="77" t="s">
        <v>58</v>
      </c>
      <c r="P43" s="76">
        <v>4</v>
      </c>
      <c r="Q43" s="76">
        <v>4</v>
      </c>
      <c r="R43" s="76">
        <v>5</v>
      </c>
      <c r="S43" s="76">
        <v>2</v>
      </c>
      <c r="T43" s="76">
        <v>2</v>
      </c>
      <c r="U43" s="76">
        <v>0</v>
      </c>
      <c r="V43" s="76">
        <v>0</v>
      </c>
      <c r="W43" s="78">
        <v>0</v>
      </c>
      <c r="X43" s="79"/>
      <c r="Y43" s="28">
        <f>SUM(C43:W43)</f>
        <v>45</v>
      </c>
      <c r="Z43" s="12"/>
      <c r="AA43" s="48"/>
      <c r="AB43" s="48"/>
      <c r="AC43" s="48"/>
    </row>
    <row r="44" spans="1:29" ht="15.6" customHeight="1" x14ac:dyDescent="0.2">
      <c r="A44" s="135" t="s">
        <v>40</v>
      </c>
      <c r="B44" s="25" t="s">
        <v>8</v>
      </c>
      <c r="C44" s="74">
        <f>C43</f>
        <v>3</v>
      </c>
      <c r="D44" s="80">
        <f t="shared" ref="D44" si="82">C44-D42+D43</f>
        <v>3</v>
      </c>
      <c r="E44" s="81">
        <f>D44-E42+E43</f>
        <v>3</v>
      </c>
      <c r="F44" s="81">
        <f>E44-F42+F43</f>
        <v>6</v>
      </c>
      <c r="G44" s="81">
        <f>F44-G42+G43</f>
        <v>16</v>
      </c>
      <c r="H44" s="81">
        <f t="shared" ref="H44" si="83">G44-H42+H43</f>
        <v>16</v>
      </c>
      <c r="I44" s="81">
        <f t="shared" ref="I44" si="84">H44-I42+I43</f>
        <v>17</v>
      </c>
      <c r="J44" s="81">
        <f t="shared" ref="J44" si="85">I44-J42+J43</f>
        <v>22</v>
      </c>
      <c r="K44" s="81">
        <f t="shared" ref="K44" si="86">J44-K42+K43</f>
        <v>24</v>
      </c>
      <c r="L44" s="81">
        <f t="shared" ref="L44" si="87">K44-L42+L43</f>
        <v>24</v>
      </c>
      <c r="M44" s="81">
        <f t="shared" ref="M44" si="88">L44-M42+M43</f>
        <v>24</v>
      </c>
      <c r="N44" s="82" t="s">
        <v>58</v>
      </c>
      <c r="O44" s="82" t="s">
        <v>58</v>
      </c>
      <c r="P44" s="81">
        <f>M44-P42+P43</f>
        <v>20</v>
      </c>
      <c r="Q44" s="81">
        <f t="shared" ref="Q44" si="89">P44-Q42+Q43</f>
        <v>20</v>
      </c>
      <c r="R44" s="81">
        <f t="shared" ref="R44" si="90">Q44-R42+R43</f>
        <v>23</v>
      </c>
      <c r="S44" s="81">
        <f t="shared" ref="S44" si="91">R44-S42+S43</f>
        <v>19</v>
      </c>
      <c r="T44" s="81">
        <f t="shared" ref="T44" si="92">S44-T42+T43</f>
        <v>20</v>
      </c>
      <c r="U44" s="81">
        <f t="shared" ref="U44" si="93">T44-U42+U43</f>
        <v>19</v>
      </c>
      <c r="V44" s="81">
        <f t="shared" ref="V44" si="94">U44-V42+V43</f>
        <v>10</v>
      </c>
      <c r="W44" s="83">
        <f t="shared" ref="W44" si="95">V44-W42+W43</f>
        <v>0</v>
      </c>
      <c r="X44" s="84">
        <f>W44-X42</f>
        <v>0</v>
      </c>
      <c r="Y44" s="29"/>
      <c r="Z44" s="3">
        <f>MAX(C44:X44)</f>
        <v>24</v>
      </c>
      <c r="AA44" s="48"/>
      <c r="AB44" s="48"/>
      <c r="AC44" s="48"/>
    </row>
    <row r="45" spans="1:29" ht="15.6" customHeight="1" x14ac:dyDescent="0.2">
      <c r="A45" s="136"/>
      <c r="B45" s="25" t="s">
        <v>9</v>
      </c>
      <c r="C45" s="112"/>
      <c r="D45" s="113"/>
      <c r="E45" s="113"/>
      <c r="F45" s="87">
        <v>9.48</v>
      </c>
      <c r="G45" s="113"/>
      <c r="H45" s="113"/>
      <c r="I45" s="113"/>
      <c r="J45" s="87">
        <v>9.5399999999999991</v>
      </c>
      <c r="K45" s="113"/>
      <c r="L45" s="113"/>
      <c r="M45" s="87">
        <v>9.57</v>
      </c>
      <c r="N45" s="113"/>
      <c r="O45" s="114" t="s">
        <v>58</v>
      </c>
      <c r="P45" s="113"/>
      <c r="Q45" s="113"/>
      <c r="R45" s="87">
        <v>10.039999999999999</v>
      </c>
      <c r="S45" s="113"/>
      <c r="T45" s="87">
        <v>10.1</v>
      </c>
      <c r="U45" s="113"/>
      <c r="V45" s="113"/>
      <c r="W45" s="113"/>
      <c r="X45" s="115">
        <v>10.16</v>
      </c>
      <c r="Y45" s="30">
        <v>31</v>
      </c>
      <c r="Z45" s="12"/>
      <c r="AA45" s="48"/>
      <c r="AB45" s="48"/>
      <c r="AC45" s="48"/>
    </row>
    <row r="46" spans="1:29" ht="15.6" customHeight="1" x14ac:dyDescent="0.2">
      <c r="A46" s="137"/>
      <c r="B46" s="26" t="s">
        <v>10</v>
      </c>
      <c r="C46" s="116">
        <v>9.4499999999999993</v>
      </c>
      <c r="D46" s="117"/>
      <c r="E46" s="117"/>
      <c r="F46" s="91">
        <f>F45</f>
        <v>9.48</v>
      </c>
      <c r="G46" s="117"/>
      <c r="H46" s="117"/>
      <c r="I46" s="117"/>
      <c r="J46" s="91">
        <f>J45</f>
        <v>9.5399999999999991</v>
      </c>
      <c r="K46" s="117"/>
      <c r="L46" s="117"/>
      <c r="M46" s="91">
        <f>M45</f>
        <v>9.57</v>
      </c>
      <c r="N46" s="113"/>
      <c r="O46" s="114" t="s">
        <v>58</v>
      </c>
      <c r="P46" s="117"/>
      <c r="Q46" s="117"/>
      <c r="R46" s="91">
        <f>R45</f>
        <v>10.039999999999999</v>
      </c>
      <c r="S46" s="117"/>
      <c r="T46" s="91">
        <v>10.11</v>
      </c>
      <c r="U46" s="117"/>
      <c r="V46" s="117"/>
      <c r="W46" s="117"/>
      <c r="X46" s="118"/>
      <c r="Y46" s="29"/>
      <c r="Z46" s="13"/>
      <c r="AA46" s="48"/>
      <c r="AB46" s="48"/>
      <c r="AC46" s="48"/>
    </row>
    <row r="47" spans="1:29" ht="15.6" customHeight="1" thickBot="1" x14ac:dyDescent="0.25">
      <c r="A47" s="50">
        <v>510</v>
      </c>
      <c r="B47" s="50" t="s">
        <v>11</v>
      </c>
      <c r="C47" s="93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5"/>
      <c r="Y47" s="51"/>
      <c r="Z47" s="3"/>
      <c r="AA47" s="48"/>
      <c r="AB47" s="48"/>
      <c r="AC47" s="48"/>
    </row>
    <row r="48" spans="1:29" ht="15.6" customHeight="1" x14ac:dyDescent="0.2">
      <c r="A48" s="54"/>
      <c r="B48" s="23" t="s">
        <v>5</v>
      </c>
      <c r="C48" s="68"/>
      <c r="D48" s="69">
        <v>0</v>
      </c>
      <c r="E48" s="70">
        <v>0</v>
      </c>
      <c r="F48" s="70">
        <v>0</v>
      </c>
      <c r="G48" s="70">
        <v>0</v>
      </c>
      <c r="H48" s="70">
        <v>0</v>
      </c>
      <c r="I48" s="70">
        <v>0</v>
      </c>
      <c r="J48" s="70">
        <v>1</v>
      </c>
      <c r="K48" s="70">
        <v>0</v>
      </c>
      <c r="L48" s="70">
        <v>0</v>
      </c>
      <c r="M48" s="70">
        <v>2</v>
      </c>
      <c r="N48" s="71" t="s">
        <v>58</v>
      </c>
      <c r="O48" s="71" t="s">
        <v>58</v>
      </c>
      <c r="P48" s="70">
        <v>25</v>
      </c>
      <c r="Q48" s="70">
        <v>6</v>
      </c>
      <c r="R48" s="70">
        <v>13</v>
      </c>
      <c r="S48" s="70">
        <v>4</v>
      </c>
      <c r="T48" s="70">
        <v>0</v>
      </c>
      <c r="U48" s="70">
        <v>2</v>
      </c>
      <c r="V48" s="70">
        <v>11</v>
      </c>
      <c r="W48" s="72">
        <v>4</v>
      </c>
      <c r="X48" s="73">
        <v>10</v>
      </c>
      <c r="Y48" s="27" t="s">
        <v>6</v>
      </c>
      <c r="Z48" s="44"/>
      <c r="AA48" s="48"/>
      <c r="AB48" s="48"/>
      <c r="AC48" s="48"/>
    </row>
    <row r="49" spans="1:29" ht="15.6" customHeight="1" x14ac:dyDescent="0.2">
      <c r="A49" s="24">
        <v>10.45</v>
      </c>
      <c r="B49" s="25" t="s">
        <v>7</v>
      </c>
      <c r="C49" s="74">
        <v>3</v>
      </c>
      <c r="D49" s="75">
        <v>1</v>
      </c>
      <c r="E49" s="76">
        <v>1</v>
      </c>
      <c r="F49" s="76">
        <v>5</v>
      </c>
      <c r="G49" s="76">
        <v>20</v>
      </c>
      <c r="H49" s="76">
        <v>1</v>
      </c>
      <c r="I49" s="76">
        <v>3</v>
      </c>
      <c r="J49" s="76">
        <v>0</v>
      </c>
      <c r="K49" s="76">
        <v>2</v>
      </c>
      <c r="L49" s="76">
        <v>4</v>
      </c>
      <c r="M49" s="76">
        <v>1</v>
      </c>
      <c r="N49" s="77" t="s">
        <v>58</v>
      </c>
      <c r="O49" s="77" t="s">
        <v>58</v>
      </c>
      <c r="P49" s="76">
        <v>7</v>
      </c>
      <c r="Q49" s="76">
        <v>6</v>
      </c>
      <c r="R49" s="76">
        <v>9</v>
      </c>
      <c r="S49" s="76">
        <v>9</v>
      </c>
      <c r="T49" s="76">
        <v>3</v>
      </c>
      <c r="U49" s="76">
        <v>0</v>
      </c>
      <c r="V49" s="76">
        <v>3</v>
      </c>
      <c r="W49" s="78">
        <v>0</v>
      </c>
      <c r="X49" s="79"/>
      <c r="Y49" s="28">
        <f>SUM(C49:W49)</f>
        <v>78</v>
      </c>
      <c r="Z49" s="12"/>
      <c r="AA49" s="48"/>
      <c r="AB49" s="48"/>
      <c r="AC49" s="48"/>
    </row>
    <row r="50" spans="1:29" ht="15.6" customHeight="1" x14ac:dyDescent="0.2">
      <c r="A50" s="135" t="s">
        <v>40</v>
      </c>
      <c r="B50" s="25" t="s">
        <v>8</v>
      </c>
      <c r="C50" s="74">
        <f>C49</f>
        <v>3</v>
      </c>
      <c r="D50" s="80">
        <f t="shared" ref="D50" si="96">C50-D48+D49</f>
        <v>4</v>
      </c>
      <c r="E50" s="81">
        <f>D50-E48+E49</f>
        <v>5</v>
      </c>
      <c r="F50" s="81">
        <f>E50-F48+F49</f>
        <v>10</v>
      </c>
      <c r="G50" s="81">
        <f>F50-G48+G49</f>
        <v>30</v>
      </c>
      <c r="H50" s="81">
        <f t="shared" ref="H50" si="97">G50-H48+H49</f>
        <v>31</v>
      </c>
      <c r="I50" s="81">
        <f t="shared" ref="I50" si="98">H50-I48+I49</f>
        <v>34</v>
      </c>
      <c r="J50" s="81">
        <f t="shared" ref="J50" si="99">I50-J48+J49</f>
        <v>33</v>
      </c>
      <c r="K50" s="81">
        <f t="shared" ref="K50" si="100">J50-K48+K49</f>
        <v>35</v>
      </c>
      <c r="L50" s="81">
        <f t="shared" ref="L50" si="101">K50-L48+L49</f>
        <v>39</v>
      </c>
      <c r="M50" s="81">
        <f t="shared" ref="M50" si="102">L50-M48+M49</f>
        <v>38</v>
      </c>
      <c r="N50" s="82" t="s">
        <v>58</v>
      </c>
      <c r="O50" s="82" t="s">
        <v>58</v>
      </c>
      <c r="P50" s="81">
        <f>M50-P48+P49</f>
        <v>20</v>
      </c>
      <c r="Q50" s="81">
        <f t="shared" ref="Q50" si="103">P50-Q48+Q49</f>
        <v>20</v>
      </c>
      <c r="R50" s="81">
        <f t="shared" ref="R50" si="104">Q50-R48+R49</f>
        <v>16</v>
      </c>
      <c r="S50" s="81">
        <f t="shared" ref="S50" si="105">R50-S48+S49</f>
        <v>21</v>
      </c>
      <c r="T50" s="81">
        <f t="shared" ref="T50" si="106">S50-T48+T49</f>
        <v>24</v>
      </c>
      <c r="U50" s="81">
        <f t="shared" ref="U50" si="107">T50-U48+U49</f>
        <v>22</v>
      </c>
      <c r="V50" s="81">
        <f t="shared" ref="V50" si="108">U50-V48+V49</f>
        <v>14</v>
      </c>
      <c r="W50" s="83">
        <f t="shared" ref="W50" si="109">V50-W48+W49</f>
        <v>10</v>
      </c>
      <c r="X50" s="84">
        <f>W50-X48</f>
        <v>0</v>
      </c>
      <c r="Y50" s="29"/>
      <c r="Z50" s="3">
        <f>MAX(C50:X50)</f>
        <v>39</v>
      </c>
      <c r="AA50" s="48"/>
      <c r="AB50" s="48"/>
      <c r="AC50" s="48"/>
    </row>
    <row r="51" spans="1:29" ht="15.6" customHeight="1" x14ac:dyDescent="0.2">
      <c r="A51" s="136"/>
      <c r="B51" s="25" t="s">
        <v>9</v>
      </c>
      <c r="C51" s="112"/>
      <c r="D51" s="113"/>
      <c r="E51" s="113"/>
      <c r="F51" s="87">
        <v>10.51</v>
      </c>
      <c r="G51" s="113"/>
      <c r="H51" s="113"/>
      <c r="I51" s="113"/>
      <c r="J51" s="87">
        <v>10.57</v>
      </c>
      <c r="K51" s="113"/>
      <c r="L51" s="113"/>
      <c r="M51" s="87">
        <v>11</v>
      </c>
      <c r="N51" s="113"/>
      <c r="O51" s="114" t="s">
        <v>58</v>
      </c>
      <c r="P51" s="113"/>
      <c r="Q51" s="113"/>
      <c r="R51" s="87">
        <v>11.08</v>
      </c>
      <c r="S51" s="113"/>
      <c r="T51" s="87">
        <v>11.12</v>
      </c>
      <c r="U51" s="113"/>
      <c r="V51" s="113"/>
      <c r="W51" s="113"/>
      <c r="X51" s="115">
        <v>11.15</v>
      </c>
      <c r="Y51" s="30">
        <v>30</v>
      </c>
      <c r="Z51" s="12"/>
      <c r="AA51" s="48"/>
      <c r="AB51" s="48"/>
      <c r="AC51" s="48"/>
    </row>
    <row r="52" spans="1:29" ht="15.6" customHeight="1" x14ac:dyDescent="0.2">
      <c r="A52" s="137"/>
      <c r="B52" s="26" t="s">
        <v>10</v>
      </c>
      <c r="C52" s="116">
        <v>10.45</v>
      </c>
      <c r="D52" s="117"/>
      <c r="E52" s="117"/>
      <c r="F52" s="91">
        <v>10.52</v>
      </c>
      <c r="G52" s="117"/>
      <c r="H52" s="117"/>
      <c r="I52" s="117"/>
      <c r="J52" s="91">
        <f>J51</f>
        <v>10.57</v>
      </c>
      <c r="K52" s="117"/>
      <c r="L52" s="117"/>
      <c r="M52" s="91">
        <v>11.01</v>
      </c>
      <c r="N52" s="113"/>
      <c r="O52" s="114" t="s">
        <v>58</v>
      </c>
      <c r="P52" s="117"/>
      <c r="Q52" s="117"/>
      <c r="R52" s="91">
        <f>R51</f>
        <v>11.08</v>
      </c>
      <c r="S52" s="117"/>
      <c r="T52" s="91">
        <v>11.13</v>
      </c>
      <c r="U52" s="117"/>
      <c r="V52" s="117"/>
      <c r="W52" s="117"/>
      <c r="X52" s="118"/>
      <c r="Y52" s="29"/>
      <c r="Z52" s="13"/>
      <c r="AA52" s="48"/>
      <c r="AB52" s="48"/>
      <c r="AC52" s="48"/>
    </row>
    <row r="53" spans="1:29" ht="15.6" customHeight="1" thickBot="1" x14ac:dyDescent="0.25">
      <c r="A53" s="50">
        <v>533</v>
      </c>
      <c r="B53" s="50" t="s">
        <v>11</v>
      </c>
      <c r="C53" s="93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5"/>
      <c r="Y53" s="51"/>
      <c r="Z53" s="3"/>
      <c r="AA53" s="48"/>
      <c r="AB53" s="48"/>
      <c r="AC53" s="48"/>
    </row>
    <row r="54" spans="1:29" ht="15.6" customHeight="1" x14ac:dyDescent="0.2">
      <c r="A54" s="54"/>
      <c r="B54" s="23" t="s">
        <v>5</v>
      </c>
      <c r="C54" s="68"/>
      <c r="D54" s="69">
        <v>0</v>
      </c>
      <c r="E54" s="70">
        <v>0</v>
      </c>
      <c r="F54" s="70">
        <v>0</v>
      </c>
      <c r="G54" s="70">
        <v>0</v>
      </c>
      <c r="H54" s="70">
        <v>0</v>
      </c>
      <c r="I54" s="70">
        <v>1</v>
      </c>
      <c r="J54" s="70">
        <v>0</v>
      </c>
      <c r="K54" s="70">
        <v>1</v>
      </c>
      <c r="L54" s="70">
        <v>0</v>
      </c>
      <c r="M54" s="70">
        <v>0</v>
      </c>
      <c r="N54" s="71" t="s">
        <v>58</v>
      </c>
      <c r="O54" s="71" t="s">
        <v>58</v>
      </c>
      <c r="P54" s="70">
        <v>1</v>
      </c>
      <c r="Q54" s="70">
        <v>1</v>
      </c>
      <c r="R54" s="70">
        <v>5</v>
      </c>
      <c r="S54" s="70">
        <v>3</v>
      </c>
      <c r="T54" s="70">
        <v>3</v>
      </c>
      <c r="U54" s="70">
        <v>4</v>
      </c>
      <c r="V54" s="70">
        <v>8</v>
      </c>
      <c r="W54" s="72">
        <v>6</v>
      </c>
      <c r="X54" s="73">
        <v>1</v>
      </c>
      <c r="Y54" s="27" t="s">
        <v>6</v>
      </c>
      <c r="Z54" s="44"/>
      <c r="AA54" s="48"/>
      <c r="AB54" s="48"/>
      <c r="AC54" s="48"/>
    </row>
    <row r="55" spans="1:29" ht="15.6" customHeight="1" x14ac:dyDescent="0.2">
      <c r="A55" s="24">
        <v>11.2</v>
      </c>
      <c r="B55" s="25" t="s">
        <v>7</v>
      </c>
      <c r="C55" s="74">
        <v>2</v>
      </c>
      <c r="D55" s="75">
        <v>1</v>
      </c>
      <c r="E55" s="76">
        <v>2</v>
      </c>
      <c r="F55" s="76">
        <v>3</v>
      </c>
      <c r="G55" s="76">
        <v>1</v>
      </c>
      <c r="H55" s="76">
        <v>0</v>
      </c>
      <c r="I55" s="76">
        <v>2</v>
      </c>
      <c r="J55" s="76">
        <v>0</v>
      </c>
      <c r="K55" s="76">
        <v>0</v>
      </c>
      <c r="L55" s="76">
        <v>0</v>
      </c>
      <c r="M55" s="76">
        <v>2</v>
      </c>
      <c r="N55" s="77" t="s">
        <v>58</v>
      </c>
      <c r="O55" s="77" t="s">
        <v>58</v>
      </c>
      <c r="P55" s="76">
        <v>6</v>
      </c>
      <c r="Q55" s="76">
        <v>1</v>
      </c>
      <c r="R55" s="76">
        <v>8</v>
      </c>
      <c r="S55" s="76">
        <v>5</v>
      </c>
      <c r="T55" s="76">
        <v>1</v>
      </c>
      <c r="U55" s="76">
        <v>0</v>
      </c>
      <c r="V55" s="76">
        <v>0</v>
      </c>
      <c r="W55" s="78">
        <v>0</v>
      </c>
      <c r="X55" s="79"/>
      <c r="Y55" s="28">
        <f>SUM(C55:W55)</f>
        <v>34</v>
      </c>
      <c r="Z55" s="12"/>
      <c r="AA55" s="48"/>
      <c r="AB55" s="48"/>
      <c r="AC55" s="48"/>
    </row>
    <row r="56" spans="1:29" ht="15.6" customHeight="1" x14ac:dyDescent="0.2">
      <c r="A56" s="135" t="s">
        <v>40</v>
      </c>
      <c r="B56" s="25" t="s">
        <v>8</v>
      </c>
      <c r="C56" s="74">
        <f>C55</f>
        <v>2</v>
      </c>
      <c r="D56" s="80">
        <f t="shared" ref="D56" si="110">C56-D54+D55</f>
        <v>3</v>
      </c>
      <c r="E56" s="81">
        <f>D56-E54+E55</f>
        <v>5</v>
      </c>
      <c r="F56" s="81">
        <f>E56-F54+F55</f>
        <v>8</v>
      </c>
      <c r="G56" s="81">
        <f>F56-G54+G55</f>
        <v>9</v>
      </c>
      <c r="H56" s="81">
        <f t="shared" ref="H56" si="111">G56-H54+H55</f>
        <v>9</v>
      </c>
      <c r="I56" s="81">
        <f t="shared" ref="I56" si="112">H56-I54+I55</f>
        <v>10</v>
      </c>
      <c r="J56" s="81">
        <f t="shared" ref="J56" si="113">I56-J54+J55</f>
        <v>10</v>
      </c>
      <c r="K56" s="81">
        <f t="shared" ref="K56" si="114">J56-K54+K55</f>
        <v>9</v>
      </c>
      <c r="L56" s="81">
        <f t="shared" ref="L56" si="115">K56-L54+L55</f>
        <v>9</v>
      </c>
      <c r="M56" s="81">
        <f t="shared" ref="M56" si="116">L56-M54+M55</f>
        <v>11</v>
      </c>
      <c r="N56" s="82" t="s">
        <v>58</v>
      </c>
      <c r="O56" s="82" t="s">
        <v>58</v>
      </c>
      <c r="P56" s="81">
        <f>M56-P54+P55</f>
        <v>16</v>
      </c>
      <c r="Q56" s="81">
        <f t="shared" ref="Q56" si="117">P56-Q54+Q55</f>
        <v>16</v>
      </c>
      <c r="R56" s="81">
        <f t="shared" ref="R56" si="118">Q56-R54+R55</f>
        <v>19</v>
      </c>
      <c r="S56" s="81">
        <f t="shared" ref="S56" si="119">R56-S54+S55</f>
        <v>21</v>
      </c>
      <c r="T56" s="81">
        <f t="shared" ref="T56" si="120">S56-T54+T55</f>
        <v>19</v>
      </c>
      <c r="U56" s="81">
        <f t="shared" ref="U56" si="121">T56-U54+U55</f>
        <v>15</v>
      </c>
      <c r="V56" s="81">
        <f t="shared" ref="V56" si="122">U56-V54+V55</f>
        <v>7</v>
      </c>
      <c r="W56" s="83">
        <f t="shared" ref="W56" si="123">V56-W54+W55</f>
        <v>1</v>
      </c>
      <c r="X56" s="84">
        <f>W56-X54</f>
        <v>0</v>
      </c>
      <c r="Y56" s="29"/>
      <c r="Z56" s="3">
        <f>MAX(C56:X56)</f>
        <v>21</v>
      </c>
      <c r="AA56" s="48"/>
      <c r="AB56" s="48"/>
      <c r="AC56" s="48"/>
    </row>
    <row r="57" spans="1:29" ht="15.6" customHeight="1" x14ac:dyDescent="0.2">
      <c r="A57" s="136"/>
      <c r="B57" s="25" t="s">
        <v>9</v>
      </c>
      <c r="C57" s="112"/>
      <c r="D57" s="113"/>
      <c r="E57" s="113"/>
      <c r="F57" s="87">
        <v>11.25</v>
      </c>
      <c r="G57" s="113"/>
      <c r="H57" s="113"/>
      <c r="I57" s="113"/>
      <c r="J57" s="87">
        <v>11.3</v>
      </c>
      <c r="K57" s="113"/>
      <c r="L57" s="113"/>
      <c r="M57" s="87">
        <v>11.33</v>
      </c>
      <c r="N57" s="113"/>
      <c r="O57" s="114" t="s">
        <v>58</v>
      </c>
      <c r="P57" s="113"/>
      <c r="Q57" s="113"/>
      <c r="R57" s="87">
        <v>11.42</v>
      </c>
      <c r="S57" s="113"/>
      <c r="T57" s="87">
        <v>11.47</v>
      </c>
      <c r="U57" s="113"/>
      <c r="V57" s="113"/>
      <c r="W57" s="113"/>
      <c r="X57" s="115">
        <v>11.54</v>
      </c>
      <c r="Y57" s="30">
        <v>34</v>
      </c>
      <c r="Z57" s="12"/>
      <c r="AA57" s="48"/>
      <c r="AB57" s="48"/>
      <c r="AC57" s="48"/>
    </row>
    <row r="58" spans="1:29" ht="15.6" customHeight="1" x14ac:dyDescent="0.2">
      <c r="A58" s="137"/>
      <c r="B58" s="26" t="s">
        <v>10</v>
      </c>
      <c r="C58" s="116">
        <v>11.2</v>
      </c>
      <c r="D58" s="117"/>
      <c r="E58" s="117"/>
      <c r="F58" s="91">
        <f>F57</f>
        <v>11.25</v>
      </c>
      <c r="G58" s="117"/>
      <c r="H58" s="117"/>
      <c r="I58" s="117"/>
      <c r="J58" s="91">
        <f>J57</f>
        <v>11.3</v>
      </c>
      <c r="K58" s="117"/>
      <c r="L58" s="117"/>
      <c r="M58" s="91">
        <f>M57</f>
        <v>11.33</v>
      </c>
      <c r="N58" s="113"/>
      <c r="O58" s="114" t="s">
        <v>58</v>
      </c>
      <c r="P58" s="117"/>
      <c r="Q58" s="117"/>
      <c r="R58" s="91">
        <f>R57</f>
        <v>11.42</v>
      </c>
      <c r="S58" s="117"/>
      <c r="T58" s="91">
        <f>T57</f>
        <v>11.47</v>
      </c>
      <c r="U58" s="117"/>
      <c r="V58" s="117"/>
      <c r="W58" s="117"/>
      <c r="X58" s="118"/>
      <c r="Y58" s="29"/>
      <c r="Z58" s="13"/>
      <c r="AA58" s="48"/>
      <c r="AB58" s="48"/>
      <c r="AC58" s="48"/>
    </row>
    <row r="59" spans="1:29" ht="15.6" customHeight="1" thickBot="1" x14ac:dyDescent="0.25">
      <c r="A59" s="50">
        <v>211</v>
      </c>
      <c r="B59" s="50" t="s">
        <v>11</v>
      </c>
      <c r="C59" s="93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5"/>
      <c r="Y59" s="51"/>
      <c r="Z59" s="3"/>
      <c r="AA59" s="48"/>
      <c r="AB59" s="48"/>
      <c r="AC59" s="48"/>
    </row>
    <row r="60" spans="1:29" ht="15.6" customHeight="1" x14ac:dyDescent="0.2">
      <c r="A60" s="54"/>
      <c r="B60" s="23" t="s">
        <v>5</v>
      </c>
      <c r="C60" s="68"/>
      <c r="D60" s="69">
        <v>0</v>
      </c>
      <c r="E60" s="70">
        <v>0</v>
      </c>
      <c r="F60" s="70">
        <v>0</v>
      </c>
      <c r="G60" s="70">
        <v>0</v>
      </c>
      <c r="H60" s="70">
        <v>0</v>
      </c>
      <c r="I60" s="70">
        <v>0</v>
      </c>
      <c r="J60" s="70">
        <v>0</v>
      </c>
      <c r="K60" s="70">
        <v>0</v>
      </c>
      <c r="L60" s="70">
        <v>0</v>
      </c>
      <c r="M60" s="70">
        <v>0</v>
      </c>
      <c r="N60" s="71" t="s">
        <v>58</v>
      </c>
      <c r="O60" s="71" t="s">
        <v>58</v>
      </c>
      <c r="P60" s="70">
        <v>1</v>
      </c>
      <c r="Q60" s="70">
        <v>3</v>
      </c>
      <c r="R60" s="70">
        <v>10</v>
      </c>
      <c r="S60" s="70">
        <v>9</v>
      </c>
      <c r="T60" s="70">
        <v>3</v>
      </c>
      <c r="U60" s="70">
        <v>2</v>
      </c>
      <c r="V60" s="70">
        <v>5</v>
      </c>
      <c r="W60" s="72">
        <v>16</v>
      </c>
      <c r="X60" s="73">
        <v>6</v>
      </c>
      <c r="Y60" s="27" t="s">
        <v>6</v>
      </c>
      <c r="Z60" s="44"/>
      <c r="AA60" s="48"/>
      <c r="AB60" s="48"/>
      <c r="AC60" s="48"/>
    </row>
    <row r="61" spans="1:29" ht="15.6" customHeight="1" x14ac:dyDescent="0.2">
      <c r="A61" s="24">
        <v>11.35</v>
      </c>
      <c r="B61" s="25" t="s">
        <v>7</v>
      </c>
      <c r="C61" s="74">
        <v>0</v>
      </c>
      <c r="D61" s="75">
        <v>3</v>
      </c>
      <c r="E61" s="76">
        <v>0</v>
      </c>
      <c r="F61" s="76">
        <v>5</v>
      </c>
      <c r="G61" s="76">
        <v>5</v>
      </c>
      <c r="H61" s="76">
        <v>0</v>
      </c>
      <c r="I61" s="76">
        <v>0</v>
      </c>
      <c r="J61" s="76">
        <v>0</v>
      </c>
      <c r="K61" s="76">
        <v>0</v>
      </c>
      <c r="L61" s="76">
        <v>0</v>
      </c>
      <c r="M61" s="76">
        <v>1</v>
      </c>
      <c r="N61" s="77" t="s">
        <v>58</v>
      </c>
      <c r="O61" s="77" t="s">
        <v>58</v>
      </c>
      <c r="P61" s="76">
        <v>15</v>
      </c>
      <c r="Q61" s="76">
        <v>2</v>
      </c>
      <c r="R61" s="76">
        <v>13</v>
      </c>
      <c r="S61" s="76">
        <v>5</v>
      </c>
      <c r="T61" s="76">
        <v>2</v>
      </c>
      <c r="U61" s="76">
        <v>0</v>
      </c>
      <c r="V61" s="76">
        <v>4</v>
      </c>
      <c r="W61" s="78">
        <v>0</v>
      </c>
      <c r="X61" s="79"/>
      <c r="Y61" s="28">
        <f>SUM(C61:W61)</f>
        <v>55</v>
      </c>
      <c r="Z61" s="12"/>
      <c r="AA61" s="48"/>
      <c r="AB61" s="48"/>
      <c r="AC61" s="48"/>
    </row>
    <row r="62" spans="1:29" ht="15.6" customHeight="1" x14ac:dyDescent="0.2">
      <c r="A62" s="135" t="s">
        <v>40</v>
      </c>
      <c r="B62" s="25" t="s">
        <v>8</v>
      </c>
      <c r="C62" s="74">
        <f>C61</f>
        <v>0</v>
      </c>
      <c r="D62" s="80">
        <f t="shared" ref="D62" si="124">C62-D60+D61</f>
        <v>3</v>
      </c>
      <c r="E62" s="81">
        <f>D62-E60+E61</f>
        <v>3</v>
      </c>
      <c r="F62" s="81">
        <f>E62-F60+F61</f>
        <v>8</v>
      </c>
      <c r="G62" s="81">
        <f>F62-G60+G61</f>
        <v>13</v>
      </c>
      <c r="H62" s="81">
        <f t="shared" ref="H62" si="125">G62-H60+H61</f>
        <v>13</v>
      </c>
      <c r="I62" s="81">
        <f t="shared" ref="I62" si="126">H62-I60+I61</f>
        <v>13</v>
      </c>
      <c r="J62" s="81">
        <f t="shared" ref="J62" si="127">I62-J60+J61</f>
        <v>13</v>
      </c>
      <c r="K62" s="81">
        <f t="shared" ref="K62" si="128">J62-K60+K61</f>
        <v>13</v>
      </c>
      <c r="L62" s="81">
        <f t="shared" ref="L62" si="129">K62-L60+L61</f>
        <v>13</v>
      </c>
      <c r="M62" s="81">
        <f t="shared" ref="M62" si="130">L62-M60+M61</f>
        <v>14</v>
      </c>
      <c r="N62" s="82" t="s">
        <v>58</v>
      </c>
      <c r="O62" s="82" t="s">
        <v>58</v>
      </c>
      <c r="P62" s="81">
        <f>M62-P60+P61</f>
        <v>28</v>
      </c>
      <c r="Q62" s="81">
        <f t="shared" ref="Q62" si="131">P62-Q60+Q61</f>
        <v>27</v>
      </c>
      <c r="R62" s="81">
        <f t="shared" ref="R62" si="132">Q62-R60+R61</f>
        <v>30</v>
      </c>
      <c r="S62" s="81">
        <f t="shared" ref="S62" si="133">R62-S60+S61</f>
        <v>26</v>
      </c>
      <c r="T62" s="81">
        <f t="shared" ref="T62" si="134">S62-T60+T61</f>
        <v>25</v>
      </c>
      <c r="U62" s="81">
        <f t="shared" ref="U62" si="135">T62-U60+U61</f>
        <v>23</v>
      </c>
      <c r="V62" s="81">
        <f t="shared" ref="V62" si="136">U62-V60+V61</f>
        <v>22</v>
      </c>
      <c r="W62" s="83">
        <f t="shared" ref="W62" si="137">V62-W60+W61</f>
        <v>6</v>
      </c>
      <c r="X62" s="84">
        <f>W62-X60</f>
        <v>0</v>
      </c>
      <c r="Y62" s="29"/>
      <c r="Z62" s="3">
        <f>MAX(C62:X62)</f>
        <v>30</v>
      </c>
      <c r="AA62" s="48"/>
      <c r="AB62" s="48"/>
      <c r="AC62" s="48"/>
    </row>
    <row r="63" spans="1:29" ht="15.6" customHeight="1" x14ac:dyDescent="0.2">
      <c r="A63" s="136"/>
      <c r="B63" s="25" t="s">
        <v>9</v>
      </c>
      <c r="C63" s="112"/>
      <c r="D63" s="113"/>
      <c r="E63" s="113"/>
      <c r="F63" s="87">
        <v>11.4</v>
      </c>
      <c r="G63" s="113"/>
      <c r="H63" s="113"/>
      <c r="I63" s="113"/>
      <c r="J63" s="87">
        <v>11.44</v>
      </c>
      <c r="K63" s="113"/>
      <c r="L63" s="113"/>
      <c r="M63" s="87">
        <v>11.47</v>
      </c>
      <c r="N63" s="113"/>
      <c r="O63" s="114" t="s">
        <v>58</v>
      </c>
      <c r="P63" s="113"/>
      <c r="Q63" s="113"/>
      <c r="R63" s="87">
        <v>11.54</v>
      </c>
      <c r="S63" s="113"/>
      <c r="T63" s="87">
        <v>11.58</v>
      </c>
      <c r="U63" s="113"/>
      <c r="V63" s="113"/>
      <c r="W63" s="113"/>
      <c r="X63" s="115">
        <v>12.04</v>
      </c>
      <c r="Y63" s="30">
        <v>29</v>
      </c>
      <c r="Z63" s="12"/>
      <c r="AA63" s="48"/>
      <c r="AB63" s="48"/>
      <c r="AC63" s="48"/>
    </row>
    <row r="64" spans="1:29" ht="15.6" customHeight="1" x14ac:dyDescent="0.2">
      <c r="A64" s="137"/>
      <c r="B64" s="26" t="s">
        <v>10</v>
      </c>
      <c r="C64" s="116">
        <v>11.35</v>
      </c>
      <c r="D64" s="117"/>
      <c r="E64" s="117"/>
      <c r="F64" s="91">
        <f>F63</f>
        <v>11.4</v>
      </c>
      <c r="G64" s="117"/>
      <c r="H64" s="117"/>
      <c r="I64" s="117"/>
      <c r="J64" s="91">
        <f>J63</f>
        <v>11.44</v>
      </c>
      <c r="K64" s="117"/>
      <c r="L64" s="117"/>
      <c r="M64" s="91">
        <f>M63</f>
        <v>11.47</v>
      </c>
      <c r="N64" s="113"/>
      <c r="O64" s="114" t="s">
        <v>58</v>
      </c>
      <c r="P64" s="117"/>
      <c r="Q64" s="117"/>
      <c r="R64" s="91">
        <v>11.55</v>
      </c>
      <c r="S64" s="117"/>
      <c r="T64" s="91">
        <v>11.59</v>
      </c>
      <c r="U64" s="117"/>
      <c r="V64" s="117"/>
      <c r="W64" s="117"/>
      <c r="X64" s="118"/>
      <c r="Y64" s="29"/>
      <c r="Z64" s="13"/>
      <c r="AA64" s="48"/>
      <c r="AB64" s="48"/>
      <c r="AC64" s="48"/>
    </row>
    <row r="65" spans="1:29" ht="15.6" customHeight="1" thickBot="1" x14ac:dyDescent="0.25">
      <c r="A65" s="50">
        <v>216</v>
      </c>
      <c r="B65" s="50" t="s">
        <v>11</v>
      </c>
      <c r="C65" s="93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5"/>
      <c r="Y65" s="51"/>
      <c r="Z65" s="3"/>
      <c r="AA65" s="48"/>
      <c r="AB65" s="48"/>
      <c r="AC65" s="48"/>
    </row>
    <row r="66" spans="1:29" ht="15.6" customHeight="1" x14ac:dyDescent="0.2">
      <c r="A66" s="54"/>
      <c r="B66" s="23" t="s">
        <v>5</v>
      </c>
      <c r="C66" s="68"/>
      <c r="D66" s="69">
        <v>0</v>
      </c>
      <c r="E66" s="70">
        <v>0</v>
      </c>
      <c r="F66" s="70">
        <v>0</v>
      </c>
      <c r="G66" s="70">
        <v>0</v>
      </c>
      <c r="H66" s="70">
        <v>0</v>
      </c>
      <c r="I66" s="70">
        <v>3</v>
      </c>
      <c r="J66" s="70">
        <v>0</v>
      </c>
      <c r="K66" s="70">
        <v>0</v>
      </c>
      <c r="L66" s="70">
        <v>0</v>
      </c>
      <c r="M66" s="70">
        <v>0</v>
      </c>
      <c r="N66" s="71" t="s">
        <v>58</v>
      </c>
      <c r="O66" s="71" t="s">
        <v>58</v>
      </c>
      <c r="P66" s="70">
        <v>5</v>
      </c>
      <c r="Q66" s="70">
        <v>3</v>
      </c>
      <c r="R66" s="70">
        <v>7</v>
      </c>
      <c r="S66" s="70">
        <v>1</v>
      </c>
      <c r="T66" s="70">
        <v>5</v>
      </c>
      <c r="U66" s="70">
        <v>2</v>
      </c>
      <c r="V66" s="70">
        <v>10</v>
      </c>
      <c r="W66" s="72">
        <v>8</v>
      </c>
      <c r="X66" s="73">
        <v>3</v>
      </c>
      <c r="Y66" s="27" t="s">
        <v>6</v>
      </c>
      <c r="Z66" s="44"/>
      <c r="AA66" s="48"/>
      <c r="AB66" s="48"/>
      <c r="AC66" s="48"/>
    </row>
    <row r="67" spans="1:29" ht="15.6" customHeight="1" x14ac:dyDescent="0.2">
      <c r="A67" s="24">
        <v>12.25</v>
      </c>
      <c r="B67" s="25" t="s">
        <v>7</v>
      </c>
      <c r="C67" s="74">
        <v>3</v>
      </c>
      <c r="D67" s="75">
        <v>3</v>
      </c>
      <c r="E67" s="76">
        <v>0</v>
      </c>
      <c r="F67" s="76">
        <v>4</v>
      </c>
      <c r="G67" s="76">
        <v>4</v>
      </c>
      <c r="H67" s="76">
        <v>0</v>
      </c>
      <c r="I67" s="76">
        <v>0</v>
      </c>
      <c r="J67" s="76">
        <v>1</v>
      </c>
      <c r="K67" s="76">
        <v>1</v>
      </c>
      <c r="L67" s="76">
        <v>2</v>
      </c>
      <c r="M67" s="76">
        <v>1</v>
      </c>
      <c r="N67" s="77" t="s">
        <v>58</v>
      </c>
      <c r="O67" s="77" t="s">
        <v>58</v>
      </c>
      <c r="P67" s="76">
        <v>1</v>
      </c>
      <c r="Q67" s="76">
        <v>2</v>
      </c>
      <c r="R67" s="76">
        <v>11</v>
      </c>
      <c r="S67" s="76">
        <v>10</v>
      </c>
      <c r="T67" s="76">
        <v>3</v>
      </c>
      <c r="U67" s="76">
        <v>0</v>
      </c>
      <c r="V67" s="76">
        <v>0</v>
      </c>
      <c r="W67" s="78">
        <v>1</v>
      </c>
      <c r="X67" s="79"/>
      <c r="Y67" s="28">
        <f>SUM(C67:W67)</f>
        <v>47</v>
      </c>
      <c r="Z67" s="12"/>
      <c r="AA67" s="48"/>
      <c r="AB67" s="48"/>
      <c r="AC67" s="48"/>
    </row>
    <row r="68" spans="1:29" ht="15.6" customHeight="1" x14ac:dyDescent="0.2">
      <c r="A68" s="135" t="s">
        <v>40</v>
      </c>
      <c r="B68" s="25" t="s">
        <v>8</v>
      </c>
      <c r="C68" s="74">
        <f>C67</f>
        <v>3</v>
      </c>
      <c r="D68" s="80">
        <f t="shared" ref="D68" si="138">C68-D66+D67</f>
        <v>6</v>
      </c>
      <c r="E68" s="81">
        <f>D68-E66+E67</f>
        <v>6</v>
      </c>
      <c r="F68" s="81">
        <f>E68-F66+F67</f>
        <v>10</v>
      </c>
      <c r="G68" s="81">
        <f>F68-G66+G67</f>
        <v>14</v>
      </c>
      <c r="H68" s="81">
        <f t="shared" ref="H68" si="139">G68-H66+H67</f>
        <v>14</v>
      </c>
      <c r="I68" s="81">
        <f t="shared" ref="I68" si="140">H68-I66+I67</f>
        <v>11</v>
      </c>
      <c r="J68" s="81">
        <f t="shared" ref="J68" si="141">I68-J66+J67</f>
        <v>12</v>
      </c>
      <c r="K68" s="81">
        <f t="shared" ref="K68" si="142">J68-K66+K67</f>
        <v>13</v>
      </c>
      <c r="L68" s="81">
        <f t="shared" ref="L68" si="143">K68-L66+L67</f>
        <v>15</v>
      </c>
      <c r="M68" s="81">
        <f t="shared" ref="M68" si="144">L68-M66+M67</f>
        <v>16</v>
      </c>
      <c r="N68" s="82" t="s">
        <v>58</v>
      </c>
      <c r="O68" s="82" t="s">
        <v>58</v>
      </c>
      <c r="P68" s="81">
        <f>M68-P66+P67</f>
        <v>12</v>
      </c>
      <c r="Q68" s="81">
        <f t="shared" ref="Q68" si="145">P68-Q66+Q67</f>
        <v>11</v>
      </c>
      <c r="R68" s="81">
        <f t="shared" ref="R68" si="146">Q68-R66+R67</f>
        <v>15</v>
      </c>
      <c r="S68" s="81">
        <f t="shared" ref="S68" si="147">R68-S66+S67</f>
        <v>24</v>
      </c>
      <c r="T68" s="81">
        <f t="shared" ref="T68" si="148">S68-T66+T67</f>
        <v>22</v>
      </c>
      <c r="U68" s="81">
        <f t="shared" ref="U68" si="149">T68-U66+U67</f>
        <v>20</v>
      </c>
      <c r="V68" s="81">
        <f t="shared" ref="V68" si="150">U68-V66+V67</f>
        <v>10</v>
      </c>
      <c r="W68" s="83">
        <f t="shared" ref="W68" si="151">V68-W66+W67</f>
        <v>3</v>
      </c>
      <c r="X68" s="84">
        <f>W68-X66</f>
        <v>0</v>
      </c>
      <c r="Y68" s="29"/>
      <c r="Z68" s="3">
        <f>MAX(C68:X68)</f>
        <v>24</v>
      </c>
      <c r="AA68" s="48"/>
      <c r="AB68" s="48"/>
      <c r="AC68" s="48"/>
    </row>
    <row r="69" spans="1:29" ht="15.6" customHeight="1" x14ac:dyDescent="0.2">
      <c r="A69" s="136"/>
      <c r="B69" s="25" t="s">
        <v>9</v>
      </c>
      <c r="C69" s="112"/>
      <c r="D69" s="113"/>
      <c r="E69" s="113"/>
      <c r="F69" s="87">
        <v>12.28</v>
      </c>
      <c r="G69" s="113"/>
      <c r="H69" s="113"/>
      <c r="I69" s="113"/>
      <c r="J69" s="87">
        <v>12.33</v>
      </c>
      <c r="K69" s="113"/>
      <c r="L69" s="113"/>
      <c r="M69" s="87">
        <v>12.36</v>
      </c>
      <c r="N69" s="113"/>
      <c r="O69" s="114" t="s">
        <v>58</v>
      </c>
      <c r="P69" s="113"/>
      <c r="Q69" s="113"/>
      <c r="R69" s="87">
        <v>12.43</v>
      </c>
      <c r="S69" s="113"/>
      <c r="T69" s="87">
        <v>12.48</v>
      </c>
      <c r="U69" s="113"/>
      <c r="V69" s="113"/>
      <c r="W69" s="113"/>
      <c r="X69" s="115">
        <v>12.55</v>
      </c>
      <c r="Y69" s="30">
        <v>30</v>
      </c>
      <c r="Z69" s="12"/>
      <c r="AA69" s="48"/>
      <c r="AB69" s="48"/>
      <c r="AC69" s="48"/>
    </row>
    <row r="70" spans="1:29" ht="15.6" customHeight="1" x14ac:dyDescent="0.2">
      <c r="A70" s="137"/>
      <c r="B70" s="26" t="s">
        <v>10</v>
      </c>
      <c r="C70" s="116">
        <v>12.25</v>
      </c>
      <c r="D70" s="117"/>
      <c r="E70" s="117"/>
      <c r="F70" s="91">
        <v>12.29</v>
      </c>
      <c r="G70" s="117"/>
      <c r="H70" s="117"/>
      <c r="I70" s="117"/>
      <c r="J70" s="91">
        <v>12.34</v>
      </c>
      <c r="K70" s="117"/>
      <c r="L70" s="117"/>
      <c r="M70" s="91">
        <v>12.37</v>
      </c>
      <c r="N70" s="113"/>
      <c r="O70" s="114" t="s">
        <v>58</v>
      </c>
      <c r="P70" s="117"/>
      <c r="Q70" s="117"/>
      <c r="R70" s="91">
        <v>12.44</v>
      </c>
      <c r="S70" s="117"/>
      <c r="T70" s="91">
        <v>12.49</v>
      </c>
      <c r="U70" s="117"/>
      <c r="V70" s="117"/>
      <c r="W70" s="117"/>
      <c r="X70" s="118"/>
      <c r="Y70" s="29"/>
      <c r="Z70" s="13"/>
      <c r="AA70" s="48"/>
      <c r="AB70" s="48"/>
      <c r="AC70" s="48"/>
    </row>
    <row r="71" spans="1:29" ht="15.6" customHeight="1" thickBot="1" x14ac:dyDescent="0.25">
      <c r="A71" s="50">
        <v>216</v>
      </c>
      <c r="B71" s="50" t="s">
        <v>11</v>
      </c>
      <c r="C71" s="93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5"/>
      <c r="Y71" s="51"/>
      <c r="Z71" s="3"/>
      <c r="AA71" s="48"/>
      <c r="AB71" s="48"/>
      <c r="AC71" s="48"/>
    </row>
    <row r="72" spans="1:29" ht="15.6" customHeight="1" x14ac:dyDescent="0.2">
      <c r="A72" s="54"/>
      <c r="B72" s="23" t="s">
        <v>5</v>
      </c>
      <c r="C72" s="68"/>
      <c r="D72" s="69">
        <v>0</v>
      </c>
      <c r="E72" s="70">
        <v>0</v>
      </c>
      <c r="F72" s="70">
        <v>0</v>
      </c>
      <c r="G72" s="70">
        <v>0</v>
      </c>
      <c r="H72" s="70">
        <v>2</v>
      </c>
      <c r="I72" s="70">
        <v>1</v>
      </c>
      <c r="J72" s="70">
        <v>1</v>
      </c>
      <c r="K72" s="70">
        <v>0</v>
      </c>
      <c r="L72" s="70">
        <v>0</v>
      </c>
      <c r="M72" s="70">
        <v>0</v>
      </c>
      <c r="N72" s="71" t="s">
        <v>58</v>
      </c>
      <c r="O72" s="71" t="s">
        <v>58</v>
      </c>
      <c r="P72" s="70">
        <v>0</v>
      </c>
      <c r="Q72" s="70">
        <v>1</v>
      </c>
      <c r="R72" s="70">
        <v>6</v>
      </c>
      <c r="S72" s="70">
        <v>8</v>
      </c>
      <c r="T72" s="70">
        <v>2</v>
      </c>
      <c r="U72" s="70">
        <v>3</v>
      </c>
      <c r="V72" s="70">
        <v>8</v>
      </c>
      <c r="W72" s="72">
        <v>8</v>
      </c>
      <c r="X72" s="73">
        <v>4</v>
      </c>
      <c r="Y72" s="27" t="s">
        <v>6</v>
      </c>
      <c r="Z72" s="44"/>
      <c r="AA72" s="48"/>
      <c r="AB72" s="48"/>
      <c r="AC72" s="48"/>
    </row>
    <row r="73" spans="1:29" ht="15.6" customHeight="1" x14ac:dyDescent="0.2">
      <c r="A73" s="24">
        <v>12.45</v>
      </c>
      <c r="B73" s="25" t="s">
        <v>7</v>
      </c>
      <c r="C73" s="74">
        <v>0</v>
      </c>
      <c r="D73" s="75">
        <v>0</v>
      </c>
      <c r="E73" s="76">
        <v>0</v>
      </c>
      <c r="F73" s="76">
        <v>7</v>
      </c>
      <c r="G73" s="76">
        <v>4</v>
      </c>
      <c r="H73" s="76">
        <v>0</v>
      </c>
      <c r="I73" s="76">
        <v>4</v>
      </c>
      <c r="J73" s="76">
        <v>1</v>
      </c>
      <c r="K73" s="76">
        <v>0</v>
      </c>
      <c r="L73" s="76">
        <v>0</v>
      </c>
      <c r="M73" s="76">
        <v>0</v>
      </c>
      <c r="N73" s="77" t="s">
        <v>58</v>
      </c>
      <c r="O73" s="77" t="s">
        <v>58</v>
      </c>
      <c r="P73" s="76">
        <v>5</v>
      </c>
      <c r="Q73" s="76">
        <v>1</v>
      </c>
      <c r="R73" s="76">
        <v>8</v>
      </c>
      <c r="S73" s="76">
        <v>6</v>
      </c>
      <c r="T73" s="76">
        <v>6</v>
      </c>
      <c r="U73" s="76">
        <v>0</v>
      </c>
      <c r="V73" s="76">
        <v>2</v>
      </c>
      <c r="W73" s="78">
        <v>0</v>
      </c>
      <c r="X73" s="79"/>
      <c r="Y73" s="28">
        <f>SUM(C73:W73)</f>
        <v>44</v>
      </c>
      <c r="Z73" s="12"/>
      <c r="AA73" s="48"/>
      <c r="AB73" s="48"/>
      <c r="AC73" s="48"/>
    </row>
    <row r="74" spans="1:29" ht="15.6" customHeight="1" x14ac:dyDescent="0.2">
      <c r="A74" s="135" t="s">
        <v>40</v>
      </c>
      <c r="B74" s="25" t="s">
        <v>8</v>
      </c>
      <c r="C74" s="74">
        <f>C73</f>
        <v>0</v>
      </c>
      <c r="D74" s="80">
        <f t="shared" ref="D74" si="152">C74-D72+D73</f>
        <v>0</v>
      </c>
      <c r="E74" s="81">
        <f>D74-E72+E73</f>
        <v>0</v>
      </c>
      <c r="F74" s="81">
        <f>E74-F72+F73</f>
        <v>7</v>
      </c>
      <c r="G74" s="81">
        <f>F74-G72+G73</f>
        <v>11</v>
      </c>
      <c r="H74" s="81">
        <f t="shared" ref="H74" si="153">G74-H72+H73</f>
        <v>9</v>
      </c>
      <c r="I74" s="81">
        <f t="shared" ref="I74" si="154">H74-I72+I73</f>
        <v>12</v>
      </c>
      <c r="J74" s="81">
        <f t="shared" ref="J74" si="155">I74-J72+J73</f>
        <v>12</v>
      </c>
      <c r="K74" s="81">
        <f t="shared" ref="K74" si="156">J74-K72+K73</f>
        <v>12</v>
      </c>
      <c r="L74" s="81">
        <f t="shared" ref="L74" si="157">K74-L72+L73</f>
        <v>12</v>
      </c>
      <c r="M74" s="81">
        <f t="shared" ref="M74" si="158">L74-M72+M73</f>
        <v>12</v>
      </c>
      <c r="N74" s="82" t="s">
        <v>58</v>
      </c>
      <c r="O74" s="82" t="s">
        <v>58</v>
      </c>
      <c r="P74" s="81">
        <f>M74-P72+P73</f>
        <v>17</v>
      </c>
      <c r="Q74" s="81">
        <f t="shared" ref="Q74" si="159">P74-Q72+Q73</f>
        <v>17</v>
      </c>
      <c r="R74" s="81">
        <f t="shared" ref="R74" si="160">Q74-R72+R73</f>
        <v>19</v>
      </c>
      <c r="S74" s="81">
        <f t="shared" ref="S74" si="161">R74-S72+S73</f>
        <v>17</v>
      </c>
      <c r="T74" s="81">
        <f t="shared" ref="T74" si="162">S74-T72+T73</f>
        <v>21</v>
      </c>
      <c r="U74" s="81">
        <f t="shared" ref="U74" si="163">T74-U72+U73</f>
        <v>18</v>
      </c>
      <c r="V74" s="81">
        <f t="shared" ref="V74" si="164">U74-V72+V73</f>
        <v>12</v>
      </c>
      <c r="W74" s="83">
        <f t="shared" ref="W74" si="165">V74-W72+W73</f>
        <v>4</v>
      </c>
      <c r="X74" s="84">
        <f>W74-X72</f>
        <v>0</v>
      </c>
      <c r="Y74" s="29"/>
      <c r="Z74" s="3">
        <f>MAX(C74:X74)</f>
        <v>21</v>
      </c>
      <c r="AA74" s="48"/>
      <c r="AB74" s="48"/>
      <c r="AC74" s="48"/>
    </row>
    <row r="75" spans="1:29" ht="15.6" customHeight="1" x14ac:dyDescent="0.2">
      <c r="A75" s="136"/>
      <c r="B75" s="25" t="s">
        <v>9</v>
      </c>
      <c r="C75" s="112"/>
      <c r="D75" s="113"/>
      <c r="E75" s="113"/>
      <c r="F75" s="87">
        <v>12.5</v>
      </c>
      <c r="G75" s="113"/>
      <c r="H75" s="113"/>
      <c r="I75" s="113"/>
      <c r="J75" s="87">
        <v>12.54</v>
      </c>
      <c r="K75" s="113"/>
      <c r="L75" s="113"/>
      <c r="M75" s="87">
        <v>12.58</v>
      </c>
      <c r="N75" s="113"/>
      <c r="O75" s="114" t="s">
        <v>58</v>
      </c>
      <c r="P75" s="113"/>
      <c r="Q75" s="113"/>
      <c r="R75" s="87">
        <v>13.05</v>
      </c>
      <c r="S75" s="113"/>
      <c r="T75" s="87">
        <v>13.11</v>
      </c>
      <c r="U75" s="113"/>
      <c r="V75" s="113"/>
      <c r="W75" s="113"/>
      <c r="X75" s="115">
        <v>13.17</v>
      </c>
      <c r="Y75" s="30">
        <v>32</v>
      </c>
      <c r="Z75" s="12"/>
      <c r="AA75" s="48"/>
      <c r="AB75" s="48"/>
      <c r="AC75" s="48"/>
    </row>
    <row r="76" spans="1:29" ht="15.6" customHeight="1" x14ac:dyDescent="0.2">
      <c r="A76" s="137"/>
      <c r="B76" s="26" t="s">
        <v>10</v>
      </c>
      <c r="C76" s="116">
        <v>12.45</v>
      </c>
      <c r="D76" s="117"/>
      <c r="E76" s="117"/>
      <c r="F76" s="91">
        <f>F75</f>
        <v>12.5</v>
      </c>
      <c r="G76" s="117"/>
      <c r="H76" s="117"/>
      <c r="I76" s="117"/>
      <c r="J76" s="91">
        <f>J75</f>
        <v>12.54</v>
      </c>
      <c r="K76" s="117"/>
      <c r="L76" s="117"/>
      <c r="M76" s="91">
        <f>M75</f>
        <v>12.58</v>
      </c>
      <c r="N76" s="113"/>
      <c r="O76" s="114" t="s">
        <v>58</v>
      </c>
      <c r="P76" s="117"/>
      <c r="Q76" s="117"/>
      <c r="R76" s="91">
        <f>R75</f>
        <v>13.05</v>
      </c>
      <c r="S76" s="117"/>
      <c r="T76" s="91">
        <f>T75</f>
        <v>13.11</v>
      </c>
      <c r="U76" s="117"/>
      <c r="V76" s="117"/>
      <c r="W76" s="117"/>
      <c r="X76" s="118"/>
      <c r="Y76" s="29"/>
      <c r="Z76" s="13"/>
      <c r="AA76" s="48"/>
      <c r="AB76" s="48"/>
      <c r="AC76" s="48"/>
    </row>
    <row r="77" spans="1:29" ht="15.6" customHeight="1" thickBot="1" x14ac:dyDescent="0.25">
      <c r="A77" s="50">
        <v>216</v>
      </c>
      <c r="B77" s="50" t="s">
        <v>11</v>
      </c>
      <c r="C77" s="93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5"/>
      <c r="Y77" s="51"/>
      <c r="Z77" s="3"/>
      <c r="AA77" s="48"/>
      <c r="AB77" s="48"/>
      <c r="AC77" s="48"/>
    </row>
    <row r="78" spans="1:29" ht="15.6" customHeight="1" x14ac:dyDescent="0.2">
      <c r="A78" s="54"/>
      <c r="B78" s="23" t="s">
        <v>5</v>
      </c>
      <c r="C78" s="68"/>
      <c r="D78" s="69">
        <v>0</v>
      </c>
      <c r="E78" s="70">
        <v>0</v>
      </c>
      <c r="F78" s="70">
        <v>0</v>
      </c>
      <c r="G78" s="70">
        <v>0</v>
      </c>
      <c r="H78" s="70">
        <v>0</v>
      </c>
      <c r="I78" s="70">
        <v>0</v>
      </c>
      <c r="J78" s="70">
        <v>0</v>
      </c>
      <c r="K78" s="70">
        <v>1</v>
      </c>
      <c r="L78" s="70">
        <v>0</v>
      </c>
      <c r="M78" s="70">
        <v>2</v>
      </c>
      <c r="N78" s="71">
        <v>1</v>
      </c>
      <c r="O78" s="71">
        <v>0</v>
      </c>
      <c r="P78" s="70">
        <v>3</v>
      </c>
      <c r="Q78" s="70">
        <v>2</v>
      </c>
      <c r="R78" s="70">
        <v>12</v>
      </c>
      <c r="S78" s="70">
        <v>3</v>
      </c>
      <c r="T78" s="70">
        <v>2</v>
      </c>
      <c r="U78" s="70">
        <v>1</v>
      </c>
      <c r="V78" s="70">
        <v>7</v>
      </c>
      <c r="W78" s="72">
        <v>7</v>
      </c>
      <c r="X78" s="73">
        <v>6</v>
      </c>
      <c r="Y78" s="27" t="s">
        <v>6</v>
      </c>
      <c r="Z78" s="44"/>
      <c r="AA78" s="48"/>
      <c r="AB78" s="48"/>
      <c r="AC78" s="48"/>
    </row>
    <row r="79" spans="1:29" ht="15.6" customHeight="1" x14ac:dyDescent="0.2">
      <c r="A79" s="24">
        <v>13.17</v>
      </c>
      <c r="B79" s="25" t="s">
        <v>7</v>
      </c>
      <c r="C79" s="74">
        <v>0</v>
      </c>
      <c r="D79" s="75">
        <v>1</v>
      </c>
      <c r="E79" s="76">
        <v>0</v>
      </c>
      <c r="F79" s="76">
        <v>2</v>
      </c>
      <c r="G79" s="76">
        <v>3</v>
      </c>
      <c r="H79" s="76">
        <v>4</v>
      </c>
      <c r="I79" s="76">
        <v>4</v>
      </c>
      <c r="J79" s="76">
        <v>0</v>
      </c>
      <c r="K79" s="76">
        <v>2</v>
      </c>
      <c r="L79" s="76">
        <v>1</v>
      </c>
      <c r="M79" s="76">
        <v>2</v>
      </c>
      <c r="N79" s="77">
        <v>1</v>
      </c>
      <c r="O79" s="77">
        <v>8</v>
      </c>
      <c r="P79" s="76">
        <v>10</v>
      </c>
      <c r="Q79" s="76">
        <v>1</v>
      </c>
      <c r="R79" s="76">
        <v>5</v>
      </c>
      <c r="S79" s="76">
        <v>1</v>
      </c>
      <c r="T79" s="76">
        <v>0</v>
      </c>
      <c r="U79" s="76">
        <v>0</v>
      </c>
      <c r="V79" s="76">
        <v>2</v>
      </c>
      <c r="W79" s="78">
        <v>0</v>
      </c>
      <c r="X79" s="79"/>
      <c r="Y79" s="28">
        <f>SUM(C79:W79)</f>
        <v>47</v>
      </c>
      <c r="Z79" s="12"/>
      <c r="AA79" s="48"/>
      <c r="AB79" s="48"/>
      <c r="AC79" s="48"/>
    </row>
    <row r="80" spans="1:29" ht="15.6" customHeight="1" x14ac:dyDescent="0.2">
      <c r="A80" s="135" t="s">
        <v>40</v>
      </c>
      <c r="B80" s="25" t="s">
        <v>8</v>
      </c>
      <c r="C80" s="74">
        <f>C79</f>
        <v>0</v>
      </c>
      <c r="D80" s="80">
        <f t="shared" ref="D80" si="166">C80-D78+D79</f>
        <v>1</v>
      </c>
      <c r="E80" s="81">
        <f>D80-E78+E79</f>
        <v>1</v>
      </c>
      <c r="F80" s="81">
        <f>E80-F78+F79</f>
        <v>3</v>
      </c>
      <c r="G80" s="81">
        <f>F80-G78+G79</f>
        <v>6</v>
      </c>
      <c r="H80" s="81">
        <f t="shared" ref="H80" si="167">G80-H78+H79</f>
        <v>10</v>
      </c>
      <c r="I80" s="81">
        <f t="shared" ref="I80" si="168">H80-I78+I79</f>
        <v>14</v>
      </c>
      <c r="J80" s="81">
        <f t="shared" ref="J80" si="169">I80-J78+J79</f>
        <v>14</v>
      </c>
      <c r="K80" s="81">
        <f t="shared" ref="K80" si="170">J80-K78+K79</f>
        <v>15</v>
      </c>
      <c r="L80" s="81">
        <f t="shared" ref="L80" si="171">K80-L78+L79</f>
        <v>16</v>
      </c>
      <c r="M80" s="81">
        <f t="shared" ref="M80" si="172">L80-M78+M79</f>
        <v>16</v>
      </c>
      <c r="N80" s="82">
        <f t="shared" ref="N80" si="173">M80-N78+N79</f>
        <v>16</v>
      </c>
      <c r="O80" s="82">
        <f t="shared" ref="O80" si="174">N80-O78+O79</f>
        <v>24</v>
      </c>
      <c r="P80" s="81">
        <f t="shared" ref="P80" si="175">O80-P78+P79</f>
        <v>31</v>
      </c>
      <c r="Q80" s="81">
        <f t="shared" ref="Q80" si="176">P80-Q78+Q79</f>
        <v>30</v>
      </c>
      <c r="R80" s="81">
        <f t="shared" ref="R80" si="177">Q80-R78+R79</f>
        <v>23</v>
      </c>
      <c r="S80" s="81">
        <f t="shared" ref="S80" si="178">R80-S78+S79</f>
        <v>21</v>
      </c>
      <c r="T80" s="81">
        <f t="shared" ref="T80" si="179">S80-T78+T79</f>
        <v>19</v>
      </c>
      <c r="U80" s="81">
        <f t="shared" ref="U80" si="180">T80-U78+U79</f>
        <v>18</v>
      </c>
      <c r="V80" s="81">
        <f t="shared" ref="V80" si="181">U80-V78+V79</f>
        <v>13</v>
      </c>
      <c r="W80" s="83">
        <f t="shared" ref="W80" si="182">V80-W78+W79</f>
        <v>6</v>
      </c>
      <c r="X80" s="84">
        <f>W80-X78</f>
        <v>0</v>
      </c>
      <c r="Y80" s="29"/>
      <c r="Z80" s="3">
        <f>MAX(C80:X80)</f>
        <v>31</v>
      </c>
      <c r="AA80" s="48"/>
      <c r="AB80" s="48"/>
      <c r="AC80" s="48"/>
    </row>
    <row r="81" spans="1:29" ht="15.6" customHeight="1" x14ac:dyDescent="0.2">
      <c r="A81" s="136"/>
      <c r="B81" s="25" t="s">
        <v>9</v>
      </c>
      <c r="C81" s="112"/>
      <c r="D81" s="113"/>
      <c r="E81" s="113"/>
      <c r="F81" s="87">
        <v>13.22</v>
      </c>
      <c r="G81" s="113"/>
      <c r="H81" s="113"/>
      <c r="I81" s="113"/>
      <c r="J81" s="87">
        <v>13.27</v>
      </c>
      <c r="K81" s="113"/>
      <c r="L81" s="113"/>
      <c r="M81" s="87">
        <v>13.3</v>
      </c>
      <c r="N81" s="113"/>
      <c r="O81" s="114">
        <v>13.33</v>
      </c>
      <c r="P81" s="113"/>
      <c r="Q81" s="113"/>
      <c r="R81" s="87">
        <v>13.39</v>
      </c>
      <c r="S81" s="113"/>
      <c r="T81" s="87">
        <v>13.42</v>
      </c>
      <c r="U81" s="113"/>
      <c r="V81" s="113"/>
      <c r="W81" s="113"/>
      <c r="X81" s="115">
        <v>13.49</v>
      </c>
      <c r="Y81" s="30">
        <v>32</v>
      </c>
      <c r="Z81" s="12"/>
      <c r="AA81" s="48"/>
      <c r="AB81" s="48"/>
      <c r="AC81" s="48"/>
    </row>
    <row r="82" spans="1:29" ht="15.6" customHeight="1" x14ac:dyDescent="0.2">
      <c r="A82" s="137"/>
      <c r="B82" s="26" t="s">
        <v>10</v>
      </c>
      <c r="C82" s="116">
        <v>13.17</v>
      </c>
      <c r="D82" s="117"/>
      <c r="E82" s="117"/>
      <c r="F82" s="91">
        <v>13.23</v>
      </c>
      <c r="G82" s="117"/>
      <c r="H82" s="117"/>
      <c r="I82" s="117"/>
      <c r="J82" s="91">
        <f>J81</f>
        <v>13.27</v>
      </c>
      <c r="K82" s="117"/>
      <c r="L82" s="117"/>
      <c r="M82" s="91">
        <v>13.31</v>
      </c>
      <c r="N82" s="113"/>
      <c r="O82" s="114">
        <v>13.34</v>
      </c>
      <c r="P82" s="117"/>
      <c r="Q82" s="117"/>
      <c r="R82" s="91">
        <f>R81</f>
        <v>13.39</v>
      </c>
      <c r="S82" s="117"/>
      <c r="T82" s="91">
        <v>13.43</v>
      </c>
      <c r="U82" s="117"/>
      <c r="V82" s="117"/>
      <c r="W82" s="117"/>
      <c r="X82" s="118"/>
      <c r="Y82" s="29"/>
      <c r="Z82" s="13"/>
      <c r="AA82" s="48"/>
      <c r="AB82" s="48"/>
      <c r="AC82" s="48"/>
    </row>
    <row r="83" spans="1:29" ht="15.6" customHeight="1" thickBot="1" x14ac:dyDescent="0.25">
      <c r="A83" s="50">
        <v>533</v>
      </c>
      <c r="B83" s="50" t="s">
        <v>11</v>
      </c>
      <c r="C83" s="93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5"/>
      <c r="Y83" s="51"/>
      <c r="Z83" s="3"/>
      <c r="AA83" s="48"/>
      <c r="AB83" s="48"/>
      <c r="AC83" s="48"/>
    </row>
    <row r="84" spans="1:29" ht="15.6" customHeight="1" x14ac:dyDescent="0.2">
      <c r="A84" s="54"/>
      <c r="B84" s="23" t="s">
        <v>5</v>
      </c>
      <c r="C84" s="68"/>
      <c r="D84" s="69">
        <v>0</v>
      </c>
      <c r="E84" s="70">
        <v>0</v>
      </c>
      <c r="F84" s="70">
        <v>0</v>
      </c>
      <c r="G84" s="70">
        <v>1</v>
      </c>
      <c r="H84" s="70">
        <v>0</v>
      </c>
      <c r="I84" s="70">
        <v>1</v>
      </c>
      <c r="J84" s="70">
        <v>0</v>
      </c>
      <c r="K84" s="70">
        <v>1</v>
      </c>
      <c r="L84" s="70">
        <v>0</v>
      </c>
      <c r="M84" s="70">
        <v>0</v>
      </c>
      <c r="N84" s="71" t="s">
        <v>58</v>
      </c>
      <c r="O84" s="71" t="s">
        <v>58</v>
      </c>
      <c r="P84" s="70">
        <v>3</v>
      </c>
      <c r="Q84" s="70">
        <v>1</v>
      </c>
      <c r="R84" s="70">
        <v>0</v>
      </c>
      <c r="S84" s="70">
        <v>4</v>
      </c>
      <c r="T84" s="70">
        <v>0</v>
      </c>
      <c r="U84" s="70">
        <v>3</v>
      </c>
      <c r="V84" s="70">
        <v>12</v>
      </c>
      <c r="W84" s="72">
        <v>30</v>
      </c>
      <c r="X84" s="73">
        <v>4</v>
      </c>
      <c r="Y84" s="27" t="s">
        <v>6</v>
      </c>
      <c r="Z84" s="44"/>
      <c r="AA84" s="48"/>
      <c r="AB84" s="48"/>
      <c r="AC84" s="48"/>
    </row>
    <row r="85" spans="1:29" ht="15.6" customHeight="1" x14ac:dyDescent="0.2">
      <c r="A85" s="24">
        <v>13.52</v>
      </c>
      <c r="B85" s="25" t="s">
        <v>7</v>
      </c>
      <c r="C85" s="74">
        <v>0</v>
      </c>
      <c r="D85" s="75">
        <v>2</v>
      </c>
      <c r="E85" s="76">
        <v>0</v>
      </c>
      <c r="F85" s="76">
        <v>2</v>
      </c>
      <c r="G85" s="76">
        <v>8</v>
      </c>
      <c r="H85" s="76">
        <v>0</v>
      </c>
      <c r="I85" s="76">
        <v>2</v>
      </c>
      <c r="J85" s="76">
        <v>1</v>
      </c>
      <c r="K85" s="76">
        <v>0</v>
      </c>
      <c r="L85" s="76">
        <v>1</v>
      </c>
      <c r="M85" s="76">
        <v>7</v>
      </c>
      <c r="N85" s="77" t="s">
        <v>58</v>
      </c>
      <c r="O85" s="77" t="s">
        <v>58</v>
      </c>
      <c r="P85" s="76">
        <v>1</v>
      </c>
      <c r="Q85" s="76">
        <v>8</v>
      </c>
      <c r="R85" s="76">
        <v>16</v>
      </c>
      <c r="S85" s="76">
        <v>7</v>
      </c>
      <c r="T85" s="76">
        <v>3</v>
      </c>
      <c r="U85" s="76">
        <v>0</v>
      </c>
      <c r="V85" s="76">
        <v>1</v>
      </c>
      <c r="W85" s="78">
        <v>1</v>
      </c>
      <c r="X85" s="79"/>
      <c r="Y85" s="28">
        <f>SUM(C85:W85)</f>
        <v>60</v>
      </c>
      <c r="Z85" s="12"/>
      <c r="AA85" s="48"/>
      <c r="AB85" s="48"/>
      <c r="AC85" s="48"/>
    </row>
    <row r="86" spans="1:29" ht="15.6" customHeight="1" x14ac:dyDescent="0.2">
      <c r="A86" s="135" t="s">
        <v>40</v>
      </c>
      <c r="B86" s="25" t="s">
        <v>8</v>
      </c>
      <c r="C86" s="74">
        <f>C85</f>
        <v>0</v>
      </c>
      <c r="D86" s="80">
        <f t="shared" ref="D86" si="183">C86-D84+D85</f>
        <v>2</v>
      </c>
      <c r="E86" s="81">
        <f>D86-E84+E85</f>
        <v>2</v>
      </c>
      <c r="F86" s="81">
        <f>E86-F84+F85</f>
        <v>4</v>
      </c>
      <c r="G86" s="81">
        <f>F86-G84+G85</f>
        <v>11</v>
      </c>
      <c r="H86" s="81">
        <f t="shared" ref="H86" si="184">G86-H84+H85</f>
        <v>11</v>
      </c>
      <c r="I86" s="81">
        <f t="shared" ref="I86" si="185">H86-I84+I85</f>
        <v>12</v>
      </c>
      <c r="J86" s="81">
        <f t="shared" ref="J86" si="186">I86-J84+J85</f>
        <v>13</v>
      </c>
      <c r="K86" s="81">
        <f t="shared" ref="K86" si="187">J86-K84+K85</f>
        <v>12</v>
      </c>
      <c r="L86" s="81">
        <f t="shared" ref="L86" si="188">K86-L84+L85</f>
        <v>13</v>
      </c>
      <c r="M86" s="81">
        <f t="shared" ref="M86" si="189">L86-M84+M85</f>
        <v>20</v>
      </c>
      <c r="N86" s="82" t="s">
        <v>58</v>
      </c>
      <c r="O86" s="82" t="s">
        <v>58</v>
      </c>
      <c r="P86" s="81">
        <f>M86-P84+P85</f>
        <v>18</v>
      </c>
      <c r="Q86" s="81">
        <f t="shared" ref="Q86" si="190">P86-Q84+Q85</f>
        <v>25</v>
      </c>
      <c r="R86" s="81">
        <f t="shared" ref="R86" si="191">Q86-R84+R85</f>
        <v>41</v>
      </c>
      <c r="S86" s="81">
        <f t="shared" ref="S86" si="192">R86-S84+S85</f>
        <v>44</v>
      </c>
      <c r="T86" s="81">
        <f t="shared" ref="T86" si="193">S86-T84+T85</f>
        <v>47</v>
      </c>
      <c r="U86" s="81">
        <f t="shared" ref="U86" si="194">T86-U84+U85</f>
        <v>44</v>
      </c>
      <c r="V86" s="81">
        <f t="shared" ref="V86" si="195">U86-V84+V85</f>
        <v>33</v>
      </c>
      <c r="W86" s="83">
        <f t="shared" ref="W86" si="196">V86-W84+W85</f>
        <v>4</v>
      </c>
      <c r="X86" s="84">
        <f>W86-X84</f>
        <v>0</v>
      </c>
      <c r="Y86" s="29"/>
      <c r="Z86" s="3">
        <f>MAX(C86:X86)</f>
        <v>47</v>
      </c>
      <c r="AA86" s="48"/>
      <c r="AB86" s="48"/>
      <c r="AC86" s="48"/>
    </row>
    <row r="87" spans="1:29" ht="15.6" customHeight="1" x14ac:dyDescent="0.2">
      <c r="A87" s="136"/>
      <c r="B87" s="25" t="s">
        <v>9</v>
      </c>
      <c r="C87" s="112"/>
      <c r="D87" s="113"/>
      <c r="E87" s="113"/>
      <c r="F87" s="87">
        <v>13.55</v>
      </c>
      <c r="G87" s="113"/>
      <c r="H87" s="113"/>
      <c r="I87" s="113"/>
      <c r="J87" s="87">
        <v>14</v>
      </c>
      <c r="K87" s="113"/>
      <c r="L87" s="113"/>
      <c r="M87" s="87">
        <v>14.03</v>
      </c>
      <c r="N87" s="113"/>
      <c r="O87" s="114" t="s">
        <v>58</v>
      </c>
      <c r="P87" s="113"/>
      <c r="Q87" s="113"/>
      <c r="R87" s="87">
        <v>14.12</v>
      </c>
      <c r="S87" s="113"/>
      <c r="T87" s="87">
        <v>14.17</v>
      </c>
      <c r="U87" s="113"/>
      <c r="V87" s="113"/>
      <c r="W87" s="113"/>
      <c r="X87" s="115">
        <v>14.22</v>
      </c>
      <c r="Y87" s="30">
        <v>30</v>
      </c>
      <c r="Z87" s="12"/>
      <c r="AA87" s="48"/>
      <c r="AB87" s="48"/>
      <c r="AC87" s="48"/>
    </row>
    <row r="88" spans="1:29" ht="15.6" customHeight="1" x14ac:dyDescent="0.2">
      <c r="A88" s="137"/>
      <c r="B88" s="26" t="s">
        <v>10</v>
      </c>
      <c r="C88" s="116">
        <v>13.52</v>
      </c>
      <c r="D88" s="117"/>
      <c r="E88" s="117"/>
      <c r="F88" s="91">
        <f>F87</f>
        <v>13.55</v>
      </c>
      <c r="G88" s="117"/>
      <c r="H88" s="117"/>
      <c r="I88" s="117"/>
      <c r="J88" s="91">
        <v>14.01</v>
      </c>
      <c r="K88" s="117"/>
      <c r="L88" s="117"/>
      <c r="M88" s="91">
        <v>14.04</v>
      </c>
      <c r="N88" s="113"/>
      <c r="O88" s="114" t="s">
        <v>58</v>
      </c>
      <c r="P88" s="117"/>
      <c r="Q88" s="117"/>
      <c r="R88" s="91">
        <v>14.13</v>
      </c>
      <c r="S88" s="117"/>
      <c r="T88" s="91">
        <v>14.18</v>
      </c>
      <c r="U88" s="117"/>
      <c r="V88" s="117"/>
      <c r="W88" s="117"/>
      <c r="X88" s="118"/>
      <c r="Y88" s="29"/>
      <c r="Z88" s="13"/>
      <c r="AA88" s="48"/>
      <c r="AB88" s="48"/>
      <c r="AC88" s="48"/>
    </row>
    <row r="89" spans="1:29" ht="15.6" customHeight="1" thickBot="1" x14ac:dyDescent="0.25">
      <c r="A89" s="50">
        <v>216</v>
      </c>
      <c r="B89" s="50" t="s">
        <v>11</v>
      </c>
      <c r="C89" s="93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5"/>
      <c r="Y89" s="51"/>
      <c r="Z89" s="3"/>
      <c r="AA89" s="48"/>
      <c r="AB89" s="48"/>
      <c r="AC89" s="48"/>
    </row>
    <row r="90" spans="1:29" ht="15.6" customHeight="1" x14ac:dyDescent="0.2">
      <c r="A90" s="54"/>
      <c r="B90" s="23" t="s">
        <v>5</v>
      </c>
      <c r="C90" s="68"/>
      <c r="D90" s="69">
        <v>0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0">
        <v>1</v>
      </c>
      <c r="M90" s="70">
        <v>1</v>
      </c>
      <c r="N90" s="71" t="s">
        <v>58</v>
      </c>
      <c r="O90" s="71" t="s">
        <v>58</v>
      </c>
      <c r="P90" s="70">
        <v>4</v>
      </c>
      <c r="Q90" s="70">
        <v>2</v>
      </c>
      <c r="R90" s="70">
        <v>6</v>
      </c>
      <c r="S90" s="70">
        <v>1</v>
      </c>
      <c r="T90" s="70">
        <v>4</v>
      </c>
      <c r="U90" s="70">
        <v>0</v>
      </c>
      <c r="V90" s="70">
        <v>4</v>
      </c>
      <c r="W90" s="72">
        <v>8</v>
      </c>
      <c r="X90" s="73">
        <v>4</v>
      </c>
      <c r="Y90" s="27" t="s">
        <v>6</v>
      </c>
      <c r="Z90" s="44"/>
      <c r="AA90" s="48"/>
      <c r="AB90" s="48"/>
      <c r="AC90" s="48"/>
    </row>
    <row r="91" spans="1:29" ht="15.6" customHeight="1" x14ac:dyDescent="0.2">
      <c r="A91" s="24">
        <v>14.11</v>
      </c>
      <c r="B91" s="25" t="s">
        <v>7</v>
      </c>
      <c r="C91" s="74">
        <v>1</v>
      </c>
      <c r="D91" s="75">
        <v>3</v>
      </c>
      <c r="E91" s="76">
        <v>0</v>
      </c>
      <c r="F91" s="76">
        <v>1</v>
      </c>
      <c r="G91" s="76">
        <v>6</v>
      </c>
      <c r="H91" s="76">
        <v>0</v>
      </c>
      <c r="I91" s="76">
        <v>3</v>
      </c>
      <c r="J91" s="76">
        <v>2</v>
      </c>
      <c r="K91" s="76">
        <v>0</v>
      </c>
      <c r="L91" s="76">
        <v>1</v>
      </c>
      <c r="M91" s="76">
        <v>7</v>
      </c>
      <c r="N91" s="77" t="s">
        <v>58</v>
      </c>
      <c r="O91" s="77" t="s">
        <v>58</v>
      </c>
      <c r="P91" s="76">
        <v>2</v>
      </c>
      <c r="Q91" s="76">
        <v>2</v>
      </c>
      <c r="R91" s="76">
        <v>5</v>
      </c>
      <c r="S91" s="76">
        <v>1</v>
      </c>
      <c r="T91" s="76">
        <v>0</v>
      </c>
      <c r="U91" s="76">
        <v>0</v>
      </c>
      <c r="V91" s="76">
        <v>0</v>
      </c>
      <c r="W91" s="78">
        <v>1</v>
      </c>
      <c r="X91" s="79"/>
      <c r="Y91" s="28">
        <f>SUM(C91:W91)</f>
        <v>35</v>
      </c>
      <c r="Z91" s="12"/>
      <c r="AA91" s="48"/>
      <c r="AB91" s="48"/>
      <c r="AC91" s="48"/>
    </row>
    <row r="92" spans="1:29" ht="15.6" customHeight="1" x14ac:dyDescent="0.2">
      <c r="A92" s="135" t="s">
        <v>40</v>
      </c>
      <c r="B92" s="25" t="s">
        <v>8</v>
      </c>
      <c r="C92" s="74">
        <f>C91</f>
        <v>1</v>
      </c>
      <c r="D92" s="80">
        <f t="shared" ref="D92" si="197">C92-D90+D91</f>
        <v>4</v>
      </c>
      <c r="E92" s="81">
        <f>D92-E90+E91</f>
        <v>4</v>
      </c>
      <c r="F92" s="81">
        <f>E92-F90+F91</f>
        <v>5</v>
      </c>
      <c r="G92" s="81">
        <f>F92-G90+G91</f>
        <v>11</v>
      </c>
      <c r="H92" s="81">
        <f t="shared" ref="H92" si="198">G92-H90+H91</f>
        <v>11</v>
      </c>
      <c r="I92" s="81">
        <f t="shared" ref="I92" si="199">H92-I90+I91</f>
        <v>14</v>
      </c>
      <c r="J92" s="81">
        <f t="shared" ref="J92" si="200">I92-J90+J91</f>
        <v>16</v>
      </c>
      <c r="K92" s="81">
        <f t="shared" ref="K92" si="201">J92-K90+K91</f>
        <v>16</v>
      </c>
      <c r="L92" s="81">
        <f t="shared" ref="L92" si="202">K92-L90+L91</f>
        <v>16</v>
      </c>
      <c r="M92" s="81">
        <f t="shared" ref="M92" si="203">L92-M90+M91</f>
        <v>22</v>
      </c>
      <c r="N92" s="82" t="s">
        <v>58</v>
      </c>
      <c r="O92" s="82" t="s">
        <v>58</v>
      </c>
      <c r="P92" s="81">
        <f>M92-P90+P91</f>
        <v>20</v>
      </c>
      <c r="Q92" s="81">
        <f t="shared" ref="Q92" si="204">P92-Q90+Q91</f>
        <v>20</v>
      </c>
      <c r="R92" s="81">
        <f t="shared" ref="R92" si="205">Q92-R90+R91</f>
        <v>19</v>
      </c>
      <c r="S92" s="81">
        <f t="shared" ref="S92" si="206">R92-S90+S91</f>
        <v>19</v>
      </c>
      <c r="T92" s="81">
        <f t="shared" ref="T92" si="207">S92-T90+T91</f>
        <v>15</v>
      </c>
      <c r="U92" s="81">
        <f t="shared" ref="U92" si="208">T92-U90+U91</f>
        <v>15</v>
      </c>
      <c r="V92" s="81">
        <f t="shared" ref="V92" si="209">U92-V90+V91</f>
        <v>11</v>
      </c>
      <c r="W92" s="83">
        <f t="shared" ref="W92" si="210">V92-W90+W91</f>
        <v>4</v>
      </c>
      <c r="X92" s="84">
        <f>W92-X90</f>
        <v>0</v>
      </c>
      <c r="Y92" s="29"/>
      <c r="Z92" s="3">
        <f>MAX(C92:X92)</f>
        <v>22</v>
      </c>
      <c r="AA92" s="48"/>
      <c r="AB92" s="48"/>
      <c r="AC92" s="48"/>
    </row>
    <row r="93" spans="1:29" ht="15.6" customHeight="1" x14ac:dyDescent="0.2">
      <c r="A93" s="136"/>
      <c r="B93" s="25" t="s">
        <v>9</v>
      </c>
      <c r="C93" s="112"/>
      <c r="D93" s="113"/>
      <c r="E93" s="113"/>
      <c r="F93" s="87">
        <v>14.14</v>
      </c>
      <c r="G93" s="113"/>
      <c r="H93" s="113"/>
      <c r="I93" s="113"/>
      <c r="J93" s="87">
        <v>14.21</v>
      </c>
      <c r="K93" s="113"/>
      <c r="L93" s="113"/>
      <c r="M93" s="87">
        <v>14.24</v>
      </c>
      <c r="N93" s="113"/>
      <c r="O93" s="114" t="s">
        <v>58</v>
      </c>
      <c r="P93" s="113"/>
      <c r="Q93" s="113"/>
      <c r="R93" s="87">
        <v>14.33</v>
      </c>
      <c r="S93" s="113"/>
      <c r="T93" s="87">
        <v>14.37</v>
      </c>
      <c r="U93" s="113"/>
      <c r="V93" s="113"/>
      <c r="W93" s="113"/>
      <c r="X93" s="115">
        <v>14.43</v>
      </c>
      <c r="Y93" s="30">
        <v>32</v>
      </c>
      <c r="Z93" s="12"/>
      <c r="AA93" s="48"/>
      <c r="AB93" s="48"/>
      <c r="AC93" s="48"/>
    </row>
    <row r="94" spans="1:29" ht="15.6" customHeight="1" x14ac:dyDescent="0.2">
      <c r="A94" s="137"/>
      <c r="B94" s="26" t="s">
        <v>10</v>
      </c>
      <c r="C94" s="116">
        <v>14.11</v>
      </c>
      <c r="D94" s="117"/>
      <c r="E94" s="117"/>
      <c r="F94" s="91">
        <f>F93</f>
        <v>14.14</v>
      </c>
      <c r="G94" s="117"/>
      <c r="H94" s="117"/>
      <c r="I94" s="117"/>
      <c r="J94" s="91">
        <f>J93</f>
        <v>14.21</v>
      </c>
      <c r="K94" s="117"/>
      <c r="L94" s="117"/>
      <c r="M94" s="91">
        <f>M93</f>
        <v>14.24</v>
      </c>
      <c r="N94" s="113"/>
      <c r="O94" s="114" t="s">
        <v>58</v>
      </c>
      <c r="P94" s="117"/>
      <c r="Q94" s="117"/>
      <c r="R94" s="91">
        <f>R93</f>
        <v>14.33</v>
      </c>
      <c r="S94" s="117"/>
      <c r="T94" s="91">
        <f>T93</f>
        <v>14.37</v>
      </c>
      <c r="U94" s="117"/>
      <c r="V94" s="117"/>
      <c r="W94" s="117"/>
      <c r="X94" s="118"/>
      <c r="Y94" s="29"/>
      <c r="Z94" s="13"/>
      <c r="AA94" s="48"/>
      <c r="AB94" s="48"/>
      <c r="AC94" s="48"/>
    </row>
    <row r="95" spans="1:29" ht="15.6" customHeight="1" thickBot="1" x14ac:dyDescent="0.25">
      <c r="A95" s="50">
        <v>539</v>
      </c>
      <c r="B95" s="50" t="s">
        <v>11</v>
      </c>
      <c r="C95" s="93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5"/>
      <c r="Y95" s="51"/>
      <c r="Z95" s="3"/>
      <c r="AA95" s="48"/>
      <c r="AB95" s="48"/>
      <c r="AC95" s="48"/>
    </row>
    <row r="96" spans="1:29" ht="15.6" customHeight="1" x14ac:dyDescent="0.2">
      <c r="A96" s="54"/>
      <c r="B96" s="23" t="s">
        <v>5</v>
      </c>
      <c r="C96" s="68"/>
      <c r="D96" s="69">
        <v>0</v>
      </c>
      <c r="E96" s="70">
        <v>0</v>
      </c>
      <c r="F96" s="70">
        <v>0</v>
      </c>
      <c r="G96" s="70">
        <v>0</v>
      </c>
      <c r="H96" s="70">
        <v>0</v>
      </c>
      <c r="I96" s="70">
        <v>0</v>
      </c>
      <c r="J96" s="70">
        <v>1</v>
      </c>
      <c r="K96" s="70">
        <v>0</v>
      </c>
      <c r="L96" s="70">
        <v>3</v>
      </c>
      <c r="M96" s="70">
        <v>0</v>
      </c>
      <c r="N96" s="71" t="s">
        <v>58</v>
      </c>
      <c r="O96" s="71" t="s">
        <v>58</v>
      </c>
      <c r="P96" s="70">
        <v>2</v>
      </c>
      <c r="Q96" s="70">
        <v>4</v>
      </c>
      <c r="R96" s="70">
        <v>11</v>
      </c>
      <c r="S96" s="70">
        <v>3</v>
      </c>
      <c r="T96" s="70">
        <v>1</v>
      </c>
      <c r="U96" s="70">
        <v>0</v>
      </c>
      <c r="V96" s="70">
        <v>6</v>
      </c>
      <c r="W96" s="72">
        <v>12</v>
      </c>
      <c r="X96" s="73">
        <v>0</v>
      </c>
      <c r="Y96" s="27" t="s">
        <v>6</v>
      </c>
      <c r="Z96" s="44"/>
      <c r="AA96" s="48"/>
      <c r="AB96" s="48"/>
      <c r="AC96" s="48"/>
    </row>
    <row r="97" spans="1:29" ht="15.6" customHeight="1" x14ac:dyDescent="0.2">
      <c r="A97" s="24">
        <v>14.25</v>
      </c>
      <c r="B97" s="25" t="s">
        <v>7</v>
      </c>
      <c r="C97" s="74">
        <v>3</v>
      </c>
      <c r="D97" s="75">
        <v>1</v>
      </c>
      <c r="E97" s="76">
        <v>0</v>
      </c>
      <c r="F97" s="76">
        <v>3</v>
      </c>
      <c r="G97" s="76">
        <v>7</v>
      </c>
      <c r="H97" s="76">
        <v>0</v>
      </c>
      <c r="I97" s="76">
        <v>4</v>
      </c>
      <c r="J97" s="76">
        <v>0</v>
      </c>
      <c r="K97" s="76">
        <v>0</v>
      </c>
      <c r="L97" s="76">
        <v>0</v>
      </c>
      <c r="M97" s="76">
        <v>1</v>
      </c>
      <c r="N97" s="77" t="s">
        <v>58</v>
      </c>
      <c r="O97" s="77" t="s">
        <v>58</v>
      </c>
      <c r="P97" s="76">
        <v>7</v>
      </c>
      <c r="Q97" s="76">
        <v>3</v>
      </c>
      <c r="R97" s="76">
        <v>8</v>
      </c>
      <c r="S97" s="76">
        <v>2</v>
      </c>
      <c r="T97" s="76">
        <v>2</v>
      </c>
      <c r="U97" s="76">
        <v>1</v>
      </c>
      <c r="V97" s="76">
        <v>1</v>
      </c>
      <c r="W97" s="78">
        <v>0</v>
      </c>
      <c r="X97" s="79"/>
      <c r="Y97" s="28">
        <f>SUM(C97:W97)</f>
        <v>43</v>
      </c>
      <c r="Z97" s="12"/>
      <c r="AA97" s="48"/>
      <c r="AB97" s="48"/>
      <c r="AC97" s="48"/>
    </row>
    <row r="98" spans="1:29" ht="15.6" customHeight="1" x14ac:dyDescent="0.2">
      <c r="A98" s="135" t="s">
        <v>40</v>
      </c>
      <c r="B98" s="25" t="s">
        <v>8</v>
      </c>
      <c r="C98" s="74">
        <f>C97</f>
        <v>3</v>
      </c>
      <c r="D98" s="80">
        <f t="shared" ref="D98" si="211">C98-D96+D97</f>
        <v>4</v>
      </c>
      <c r="E98" s="81">
        <f>D98-E96+E97</f>
        <v>4</v>
      </c>
      <c r="F98" s="81">
        <f>E98-F96+F97</f>
        <v>7</v>
      </c>
      <c r="G98" s="81">
        <f>F98-G96+G97</f>
        <v>14</v>
      </c>
      <c r="H98" s="81">
        <f t="shared" ref="H98" si="212">G98-H96+H97</f>
        <v>14</v>
      </c>
      <c r="I98" s="81">
        <f t="shared" ref="I98" si="213">H98-I96+I97</f>
        <v>18</v>
      </c>
      <c r="J98" s="81">
        <f t="shared" ref="J98" si="214">I98-J96+J97</f>
        <v>17</v>
      </c>
      <c r="K98" s="81">
        <f t="shared" ref="K98" si="215">J98-K96+K97</f>
        <v>17</v>
      </c>
      <c r="L98" s="81">
        <f t="shared" ref="L98" si="216">K98-L96+L97</f>
        <v>14</v>
      </c>
      <c r="M98" s="81">
        <f t="shared" ref="M98" si="217">L98-M96+M97</f>
        <v>15</v>
      </c>
      <c r="N98" s="82" t="s">
        <v>58</v>
      </c>
      <c r="O98" s="82" t="s">
        <v>58</v>
      </c>
      <c r="P98" s="81">
        <f>M98-P96+P97</f>
        <v>20</v>
      </c>
      <c r="Q98" s="81">
        <f t="shared" ref="Q98" si="218">P98-Q96+Q97</f>
        <v>19</v>
      </c>
      <c r="R98" s="81">
        <f t="shared" ref="R98" si="219">Q98-R96+R97</f>
        <v>16</v>
      </c>
      <c r="S98" s="81">
        <f t="shared" ref="S98" si="220">R98-S96+S97</f>
        <v>15</v>
      </c>
      <c r="T98" s="81">
        <f t="shared" ref="T98" si="221">S98-T96+T97</f>
        <v>16</v>
      </c>
      <c r="U98" s="81">
        <f t="shared" ref="U98" si="222">T98-U96+U97</f>
        <v>17</v>
      </c>
      <c r="V98" s="81">
        <f t="shared" ref="V98" si="223">U98-V96+V97</f>
        <v>12</v>
      </c>
      <c r="W98" s="83">
        <f t="shared" ref="W98" si="224">V98-W96+W97</f>
        <v>0</v>
      </c>
      <c r="X98" s="84">
        <f>W98-X96</f>
        <v>0</v>
      </c>
      <c r="Y98" s="29"/>
      <c r="Z98" s="3">
        <f>MAX(C98:X98)</f>
        <v>20</v>
      </c>
      <c r="AA98" s="48"/>
      <c r="AB98" s="48"/>
      <c r="AC98" s="48"/>
    </row>
    <row r="99" spans="1:29" ht="15.6" customHeight="1" x14ac:dyDescent="0.2">
      <c r="A99" s="136"/>
      <c r="B99" s="25" t="s">
        <v>9</v>
      </c>
      <c r="C99" s="112"/>
      <c r="D99" s="113"/>
      <c r="E99" s="113"/>
      <c r="F99" s="87">
        <v>14.3</v>
      </c>
      <c r="G99" s="113"/>
      <c r="H99" s="113"/>
      <c r="I99" s="113"/>
      <c r="J99" s="87">
        <v>14.34</v>
      </c>
      <c r="K99" s="113"/>
      <c r="L99" s="113"/>
      <c r="M99" s="87">
        <v>14.38</v>
      </c>
      <c r="N99" s="113"/>
      <c r="O99" s="114" t="s">
        <v>58</v>
      </c>
      <c r="P99" s="113"/>
      <c r="Q99" s="113"/>
      <c r="R99" s="87">
        <v>14.45</v>
      </c>
      <c r="S99" s="113"/>
      <c r="T99" s="87">
        <v>14.49</v>
      </c>
      <c r="U99" s="113"/>
      <c r="V99" s="113"/>
      <c r="W99" s="113"/>
      <c r="X99" s="115">
        <v>14.55</v>
      </c>
      <c r="Y99" s="30">
        <v>30</v>
      </c>
      <c r="Z99" s="12"/>
      <c r="AA99" s="48"/>
      <c r="AB99" s="48"/>
      <c r="AC99" s="48"/>
    </row>
    <row r="100" spans="1:29" ht="15.6" customHeight="1" x14ac:dyDescent="0.2">
      <c r="A100" s="137"/>
      <c r="B100" s="26" t="s">
        <v>10</v>
      </c>
      <c r="C100" s="116">
        <v>14.25</v>
      </c>
      <c r="D100" s="117"/>
      <c r="E100" s="117"/>
      <c r="F100" s="91">
        <f>F99</f>
        <v>14.3</v>
      </c>
      <c r="G100" s="117"/>
      <c r="H100" s="117"/>
      <c r="I100" s="117"/>
      <c r="J100" s="91">
        <f>J99</f>
        <v>14.34</v>
      </c>
      <c r="K100" s="117"/>
      <c r="L100" s="117"/>
      <c r="M100" s="91">
        <f>M99</f>
        <v>14.38</v>
      </c>
      <c r="N100" s="113"/>
      <c r="O100" s="114" t="s">
        <v>58</v>
      </c>
      <c r="P100" s="117"/>
      <c r="Q100" s="117"/>
      <c r="R100" s="91">
        <f>R99</f>
        <v>14.45</v>
      </c>
      <c r="S100" s="117"/>
      <c r="T100" s="91">
        <f>T99</f>
        <v>14.49</v>
      </c>
      <c r="U100" s="117"/>
      <c r="V100" s="117"/>
      <c r="W100" s="117"/>
      <c r="X100" s="118"/>
      <c r="Y100" s="29"/>
      <c r="Z100" s="13"/>
      <c r="AA100" s="48"/>
      <c r="AB100" s="48"/>
      <c r="AC100" s="48"/>
    </row>
    <row r="101" spans="1:29" ht="15.6" customHeight="1" thickBot="1" x14ac:dyDescent="0.25">
      <c r="A101" s="50">
        <v>211</v>
      </c>
      <c r="B101" s="50" t="s">
        <v>11</v>
      </c>
      <c r="C101" s="93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5"/>
      <c r="Y101" s="51"/>
      <c r="Z101" s="3"/>
      <c r="AA101" s="48"/>
      <c r="AB101" s="48"/>
      <c r="AC101" s="48"/>
    </row>
    <row r="102" spans="1:29" ht="15.6" customHeight="1" x14ac:dyDescent="0.2">
      <c r="A102" s="54"/>
      <c r="B102" s="23" t="s">
        <v>5</v>
      </c>
      <c r="C102" s="68"/>
      <c r="D102" s="69">
        <v>0</v>
      </c>
      <c r="E102" s="70">
        <v>0</v>
      </c>
      <c r="F102" s="70">
        <v>0</v>
      </c>
      <c r="G102" s="70">
        <v>0</v>
      </c>
      <c r="H102" s="70">
        <v>0</v>
      </c>
      <c r="I102" s="70">
        <v>1</v>
      </c>
      <c r="J102" s="70">
        <v>0</v>
      </c>
      <c r="K102" s="70">
        <v>0</v>
      </c>
      <c r="L102" s="70">
        <v>1</v>
      </c>
      <c r="M102" s="70">
        <v>0</v>
      </c>
      <c r="N102" s="71">
        <v>0</v>
      </c>
      <c r="O102" s="71">
        <v>0</v>
      </c>
      <c r="P102" s="70">
        <v>2</v>
      </c>
      <c r="Q102" s="70">
        <v>4</v>
      </c>
      <c r="R102" s="70">
        <v>7</v>
      </c>
      <c r="S102" s="70">
        <v>9</v>
      </c>
      <c r="T102" s="70">
        <v>5</v>
      </c>
      <c r="U102" s="70">
        <v>0</v>
      </c>
      <c r="V102" s="70">
        <v>5</v>
      </c>
      <c r="W102" s="72">
        <v>17</v>
      </c>
      <c r="X102" s="73">
        <v>1</v>
      </c>
      <c r="Y102" s="27" t="s">
        <v>6</v>
      </c>
      <c r="Z102" s="44"/>
      <c r="AA102" s="48"/>
      <c r="AB102" s="48"/>
      <c r="AC102" s="48"/>
    </row>
    <row r="103" spans="1:29" ht="15.6" customHeight="1" x14ac:dyDescent="0.2">
      <c r="A103" s="24">
        <v>14.56</v>
      </c>
      <c r="B103" s="25" t="s">
        <v>7</v>
      </c>
      <c r="C103" s="74">
        <v>2</v>
      </c>
      <c r="D103" s="75">
        <v>0</v>
      </c>
      <c r="E103" s="76">
        <v>0</v>
      </c>
      <c r="F103" s="76">
        <v>2</v>
      </c>
      <c r="G103" s="76">
        <v>7</v>
      </c>
      <c r="H103" s="76">
        <v>1</v>
      </c>
      <c r="I103" s="76">
        <v>2</v>
      </c>
      <c r="J103" s="76">
        <v>3</v>
      </c>
      <c r="K103" s="76">
        <v>1</v>
      </c>
      <c r="L103" s="76">
        <v>0</v>
      </c>
      <c r="M103" s="76">
        <v>4</v>
      </c>
      <c r="N103" s="77">
        <v>9</v>
      </c>
      <c r="O103" s="77">
        <v>6</v>
      </c>
      <c r="P103" s="76">
        <v>1</v>
      </c>
      <c r="Q103" s="76">
        <v>7</v>
      </c>
      <c r="R103" s="76">
        <v>4</v>
      </c>
      <c r="S103" s="76">
        <v>3</v>
      </c>
      <c r="T103" s="76">
        <v>0</v>
      </c>
      <c r="U103" s="76">
        <v>0</v>
      </c>
      <c r="V103" s="76">
        <v>0</v>
      </c>
      <c r="W103" s="78">
        <v>0</v>
      </c>
      <c r="X103" s="79"/>
      <c r="Y103" s="28">
        <f>SUM(C103:W103)</f>
        <v>52</v>
      </c>
      <c r="Z103" s="12"/>
      <c r="AA103" s="48"/>
      <c r="AB103" s="48"/>
      <c r="AC103" s="48"/>
    </row>
    <row r="104" spans="1:29" ht="15.6" customHeight="1" x14ac:dyDescent="0.2">
      <c r="A104" s="135" t="s">
        <v>40</v>
      </c>
      <c r="B104" s="25" t="s">
        <v>8</v>
      </c>
      <c r="C104" s="74">
        <f>C103</f>
        <v>2</v>
      </c>
      <c r="D104" s="80">
        <f t="shared" ref="D104" si="225">C104-D102+D103</f>
        <v>2</v>
      </c>
      <c r="E104" s="81">
        <f>D104-E102+E103</f>
        <v>2</v>
      </c>
      <c r="F104" s="81">
        <f>E104-F102+F103</f>
        <v>4</v>
      </c>
      <c r="G104" s="81">
        <f>F104-G102+G103</f>
        <v>11</v>
      </c>
      <c r="H104" s="81">
        <f t="shared" ref="H104" si="226">G104-H102+H103</f>
        <v>12</v>
      </c>
      <c r="I104" s="81">
        <f t="shared" ref="I104" si="227">H104-I102+I103</f>
        <v>13</v>
      </c>
      <c r="J104" s="81">
        <f t="shared" ref="J104" si="228">I104-J102+J103</f>
        <v>16</v>
      </c>
      <c r="K104" s="81">
        <f t="shared" ref="K104" si="229">J104-K102+K103</f>
        <v>17</v>
      </c>
      <c r="L104" s="81">
        <f t="shared" ref="L104" si="230">K104-L102+L103</f>
        <v>16</v>
      </c>
      <c r="M104" s="81">
        <f t="shared" ref="M104" si="231">L104-M102+M103</f>
        <v>20</v>
      </c>
      <c r="N104" s="82">
        <f t="shared" ref="N104" si="232">M104-N102+N103</f>
        <v>29</v>
      </c>
      <c r="O104" s="82">
        <f t="shared" ref="O104" si="233">N104-O102+O103</f>
        <v>35</v>
      </c>
      <c r="P104" s="81">
        <f t="shared" ref="P104" si="234">O104-P102+P103</f>
        <v>34</v>
      </c>
      <c r="Q104" s="81">
        <f t="shared" ref="Q104" si="235">P104-Q102+Q103</f>
        <v>37</v>
      </c>
      <c r="R104" s="81">
        <f t="shared" ref="R104" si="236">Q104-R102+R103</f>
        <v>34</v>
      </c>
      <c r="S104" s="81">
        <f t="shared" ref="S104" si="237">R104-S102+S103</f>
        <v>28</v>
      </c>
      <c r="T104" s="81">
        <f t="shared" ref="T104" si="238">S104-T102+T103</f>
        <v>23</v>
      </c>
      <c r="U104" s="81">
        <f t="shared" ref="U104" si="239">T104-U102+U103</f>
        <v>23</v>
      </c>
      <c r="V104" s="81">
        <f t="shared" ref="V104" si="240">U104-V102+V103</f>
        <v>18</v>
      </c>
      <c r="W104" s="83">
        <f t="shared" ref="W104" si="241">V104-W102+W103</f>
        <v>1</v>
      </c>
      <c r="X104" s="84">
        <f>W104-X102</f>
        <v>0</v>
      </c>
      <c r="Y104" s="29"/>
      <c r="Z104" s="3">
        <f>MAX(C104:X104)</f>
        <v>37</v>
      </c>
      <c r="AA104" s="48"/>
      <c r="AB104" s="48"/>
      <c r="AC104" s="48"/>
    </row>
    <row r="105" spans="1:29" ht="15.6" customHeight="1" x14ac:dyDescent="0.2">
      <c r="A105" s="136"/>
      <c r="B105" s="25" t="s">
        <v>9</v>
      </c>
      <c r="C105" s="112"/>
      <c r="D105" s="113"/>
      <c r="E105" s="113"/>
      <c r="F105" s="87">
        <v>15</v>
      </c>
      <c r="G105" s="113"/>
      <c r="H105" s="113"/>
      <c r="I105" s="113"/>
      <c r="J105" s="87">
        <v>15.05</v>
      </c>
      <c r="K105" s="113"/>
      <c r="L105" s="113"/>
      <c r="M105" s="87">
        <v>15.08</v>
      </c>
      <c r="N105" s="113"/>
      <c r="O105" s="114">
        <v>15.11</v>
      </c>
      <c r="P105" s="113"/>
      <c r="Q105" s="113"/>
      <c r="R105" s="87">
        <v>15.19</v>
      </c>
      <c r="S105" s="113"/>
      <c r="T105" s="87">
        <v>15.23</v>
      </c>
      <c r="U105" s="113"/>
      <c r="V105" s="113"/>
      <c r="W105" s="113"/>
      <c r="X105" s="115">
        <v>15.3</v>
      </c>
      <c r="Y105" s="30">
        <v>34</v>
      </c>
      <c r="Z105" s="12"/>
      <c r="AA105" s="48"/>
      <c r="AB105" s="48"/>
      <c r="AC105" s="48"/>
    </row>
    <row r="106" spans="1:29" ht="15.6" customHeight="1" x14ac:dyDescent="0.2">
      <c r="A106" s="137"/>
      <c r="B106" s="26" t="s">
        <v>10</v>
      </c>
      <c r="C106" s="116">
        <v>14.56</v>
      </c>
      <c r="D106" s="117"/>
      <c r="E106" s="117"/>
      <c r="F106" s="91">
        <f>F105</f>
        <v>15</v>
      </c>
      <c r="G106" s="117"/>
      <c r="H106" s="117"/>
      <c r="I106" s="117"/>
      <c r="J106" s="91">
        <f>J105</f>
        <v>15.05</v>
      </c>
      <c r="K106" s="117"/>
      <c r="L106" s="117"/>
      <c r="M106" s="91">
        <f>M105</f>
        <v>15.08</v>
      </c>
      <c r="N106" s="113"/>
      <c r="O106" s="114">
        <f>O105</f>
        <v>15.11</v>
      </c>
      <c r="P106" s="117"/>
      <c r="Q106" s="117"/>
      <c r="R106" s="91">
        <f>R105</f>
        <v>15.19</v>
      </c>
      <c r="S106" s="117"/>
      <c r="T106" s="91">
        <f>T105</f>
        <v>15.23</v>
      </c>
      <c r="U106" s="117"/>
      <c r="V106" s="117"/>
      <c r="W106" s="117"/>
      <c r="X106" s="118"/>
      <c r="Y106" s="29"/>
      <c r="Z106" s="13"/>
      <c r="AA106" s="48"/>
      <c r="AB106" s="48"/>
      <c r="AC106" s="48"/>
    </row>
    <row r="107" spans="1:29" ht="15.6" customHeight="1" thickBot="1" x14ac:dyDescent="0.25">
      <c r="A107" s="50">
        <v>209</v>
      </c>
      <c r="B107" s="50" t="s">
        <v>11</v>
      </c>
      <c r="C107" s="93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5"/>
      <c r="Y107" s="51"/>
      <c r="Z107" s="3"/>
      <c r="AA107" s="48"/>
      <c r="AB107" s="48"/>
      <c r="AC107" s="48"/>
    </row>
    <row r="108" spans="1:29" ht="15.6" customHeight="1" x14ac:dyDescent="0.2">
      <c r="A108" s="54"/>
      <c r="B108" s="23" t="s">
        <v>5</v>
      </c>
      <c r="C108" s="68"/>
      <c r="D108" s="69">
        <v>0</v>
      </c>
      <c r="E108" s="70">
        <v>0</v>
      </c>
      <c r="F108" s="70">
        <v>0</v>
      </c>
      <c r="G108" s="70">
        <v>0</v>
      </c>
      <c r="H108" s="70">
        <v>0</v>
      </c>
      <c r="I108" s="70">
        <v>0</v>
      </c>
      <c r="J108" s="70">
        <v>0</v>
      </c>
      <c r="K108" s="70">
        <v>0</v>
      </c>
      <c r="L108" s="70">
        <v>0</v>
      </c>
      <c r="M108" s="70">
        <v>2</v>
      </c>
      <c r="N108" s="71" t="s">
        <v>58</v>
      </c>
      <c r="O108" s="71" t="s">
        <v>58</v>
      </c>
      <c r="P108" s="70">
        <v>1</v>
      </c>
      <c r="Q108" s="70">
        <v>0</v>
      </c>
      <c r="R108" s="70">
        <v>0</v>
      </c>
      <c r="S108" s="70">
        <v>0</v>
      </c>
      <c r="T108" s="70">
        <v>5</v>
      </c>
      <c r="U108" s="70">
        <v>5</v>
      </c>
      <c r="V108" s="70">
        <v>1</v>
      </c>
      <c r="W108" s="72">
        <v>10</v>
      </c>
      <c r="X108" s="73">
        <v>7</v>
      </c>
      <c r="Y108" s="27" t="s">
        <v>6</v>
      </c>
      <c r="Z108" s="44"/>
      <c r="AA108" s="48"/>
      <c r="AB108" s="48"/>
      <c r="AC108" s="48"/>
    </row>
    <row r="109" spans="1:29" ht="15.6" customHeight="1" x14ac:dyDescent="0.2">
      <c r="A109" s="24">
        <v>15.1</v>
      </c>
      <c r="B109" s="25" t="s">
        <v>7</v>
      </c>
      <c r="C109" s="74">
        <v>0</v>
      </c>
      <c r="D109" s="75">
        <v>2</v>
      </c>
      <c r="E109" s="76">
        <v>1</v>
      </c>
      <c r="F109" s="76">
        <v>2</v>
      </c>
      <c r="G109" s="76">
        <v>3</v>
      </c>
      <c r="H109" s="76">
        <v>0</v>
      </c>
      <c r="I109" s="76">
        <v>8</v>
      </c>
      <c r="J109" s="76">
        <v>1</v>
      </c>
      <c r="K109" s="76">
        <v>0</v>
      </c>
      <c r="L109" s="76">
        <v>0</v>
      </c>
      <c r="M109" s="76">
        <v>3</v>
      </c>
      <c r="N109" s="77" t="s">
        <v>58</v>
      </c>
      <c r="O109" s="77" t="s">
        <v>58</v>
      </c>
      <c r="P109" s="76">
        <v>2</v>
      </c>
      <c r="Q109" s="76">
        <v>0</v>
      </c>
      <c r="R109" s="76">
        <v>0</v>
      </c>
      <c r="S109" s="76">
        <v>0</v>
      </c>
      <c r="T109" s="76">
        <v>5</v>
      </c>
      <c r="U109" s="76">
        <v>3</v>
      </c>
      <c r="V109" s="76">
        <v>1</v>
      </c>
      <c r="W109" s="78">
        <v>0</v>
      </c>
      <c r="X109" s="79"/>
      <c r="Y109" s="28">
        <f>SUM(C109:W109)</f>
        <v>31</v>
      </c>
      <c r="Z109" s="12"/>
      <c r="AA109" s="48"/>
      <c r="AB109" s="48"/>
      <c r="AC109" s="48"/>
    </row>
    <row r="110" spans="1:29" ht="15.6" customHeight="1" x14ac:dyDescent="0.2">
      <c r="A110" s="135" t="s">
        <v>40</v>
      </c>
      <c r="B110" s="25" t="s">
        <v>8</v>
      </c>
      <c r="C110" s="74">
        <f>C109</f>
        <v>0</v>
      </c>
      <c r="D110" s="80">
        <f t="shared" ref="D110" si="242">C110-D108+D109</f>
        <v>2</v>
      </c>
      <c r="E110" s="81">
        <f>D110-E108+E109</f>
        <v>3</v>
      </c>
      <c r="F110" s="81">
        <f>E110-F108+F109</f>
        <v>5</v>
      </c>
      <c r="G110" s="81">
        <f>F110-G108+G109</f>
        <v>8</v>
      </c>
      <c r="H110" s="81">
        <f t="shared" ref="H110" si="243">G110-H108+H109</f>
        <v>8</v>
      </c>
      <c r="I110" s="81">
        <f t="shared" ref="I110" si="244">H110-I108+I109</f>
        <v>16</v>
      </c>
      <c r="J110" s="81">
        <f t="shared" ref="J110" si="245">I110-J108+J109</f>
        <v>17</v>
      </c>
      <c r="K110" s="81">
        <f t="shared" ref="K110" si="246">J110-K108+K109</f>
        <v>17</v>
      </c>
      <c r="L110" s="81">
        <f t="shared" ref="L110" si="247">K110-L108+L109</f>
        <v>17</v>
      </c>
      <c r="M110" s="81">
        <f t="shared" ref="M110" si="248">L110-M108+M109</f>
        <v>18</v>
      </c>
      <c r="N110" s="82" t="s">
        <v>58</v>
      </c>
      <c r="O110" s="82" t="s">
        <v>58</v>
      </c>
      <c r="P110" s="81">
        <f>M110-P108+P109</f>
        <v>19</v>
      </c>
      <c r="Q110" s="81">
        <f t="shared" ref="Q110" si="249">P110-Q108+Q109</f>
        <v>19</v>
      </c>
      <c r="R110" s="81">
        <f t="shared" ref="R110" si="250">Q110-R108+R109</f>
        <v>19</v>
      </c>
      <c r="S110" s="81">
        <f t="shared" ref="S110" si="251">R110-S108+S109</f>
        <v>19</v>
      </c>
      <c r="T110" s="81">
        <f t="shared" ref="T110" si="252">S110-T108+T109</f>
        <v>19</v>
      </c>
      <c r="U110" s="81">
        <f t="shared" ref="U110" si="253">T110-U108+U109</f>
        <v>17</v>
      </c>
      <c r="V110" s="81">
        <f t="shared" ref="V110" si="254">U110-V108+V109</f>
        <v>17</v>
      </c>
      <c r="W110" s="83">
        <f t="shared" ref="W110" si="255">V110-W108+W109</f>
        <v>7</v>
      </c>
      <c r="X110" s="84">
        <f>W110-X108</f>
        <v>0</v>
      </c>
      <c r="Y110" s="29"/>
      <c r="Z110" s="3">
        <f>MAX(C110:X110)</f>
        <v>19</v>
      </c>
      <c r="AA110" s="48"/>
      <c r="AB110" s="48"/>
      <c r="AC110" s="48"/>
    </row>
    <row r="111" spans="1:29" ht="15.6" customHeight="1" x14ac:dyDescent="0.2">
      <c r="A111" s="136"/>
      <c r="B111" s="25" t="s">
        <v>9</v>
      </c>
      <c r="C111" s="112"/>
      <c r="D111" s="113"/>
      <c r="E111" s="113"/>
      <c r="F111" s="87">
        <v>15.15</v>
      </c>
      <c r="G111" s="113"/>
      <c r="H111" s="113"/>
      <c r="I111" s="113"/>
      <c r="J111" s="87">
        <v>15.2</v>
      </c>
      <c r="K111" s="113"/>
      <c r="L111" s="113"/>
      <c r="M111" s="87">
        <v>15.23</v>
      </c>
      <c r="N111" s="113"/>
      <c r="O111" s="114" t="s">
        <v>58</v>
      </c>
      <c r="P111" s="113"/>
      <c r="Q111" s="113"/>
      <c r="R111" s="87">
        <v>15.29</v>
      </c>
      <c r="S111" s="113"/>
      <c r="T111" s="87">
        <v>15.33</v>
      </c>
      <c r="U111" s="113"/>
      <c r="V111" s="113"/>
      <c r="W111" s="113"/>
      <c r="X111" s="115">
        <v>15.39</v>
      </c>
      <c r="Y111" s="30">
        <v>29</v>
      </c>
      <c r="Z111" s="12"/>
      <c r="AA111" s="48"/>
      <c r="AB111" s="48"/>
      <c r="AC111" s="48"/>
    </row>
    <row r="112" spans="1:29" ht="15.6" customHeight="1" x14ac:dyDescent="0.2">
      <c r="A112" s="137"/>
      <c r="B112" s="26" t="s">
        <v>10</v>
      </c>
      <c r="C112" s="116">
        <v>15.1</v>
      </c>
      <c r="D112" s="117"/>
      <c r="E112" s="117"/>
      <c r="F112" s="91">
        <f>F111</f>
        <v>15.15</v>
      </c>
      <c r="G112" s="117"/>
      <c r="H112" s="117"/>
      <c r="I112" s="117"/>
      <c r="J112" s="91">
        <f>J111</f>
        <v>15.2</v>
      </c>
      <c r="K112" s="117"/>
      <c r="L112" s="117"/>
      <c r="M112" s="91">
        <f>M111</f>
        <v>15.23</v>
      </c>
      <c r="N112" s="113"/>
      <c r="O112" s="114" t="s">
        <v>58</v>
      </c>
      <c r="P112" s="117"/>
      <c r="Q112" s="117"/>
      <c r="R112" s="91">
        <f>R111</f>
        <v>15.29</v>
      </c>
      <c r="S112" s="117"/>
      <c r="T112" s="91">
        <f>T111</f>
        <v>15.33</v>
      </c>
      <c r="U112" s="117"/>
      <c r="V112" s="117"/>
      <c r="W112" s="117"/>
      <c r="X112" s="118"/>
      <c r="Y112" s="29"/>
      <c r="Z112" s="13"/>
      <c r="AA112" s="48"/>
      <c r="AB112" s="48"/>
      <c r="AC112" s="48"/>
    </row>
    <row r="113" spans="1:29" ht="15.6" customHeight="1" thickBot="1" x14ac:dyDescent="0.25">
      <c r="A113" s="50">
        <v>522</v>
      </c>
      <c r="B113" s="50" t="s">
        <v>11</v>
      </c>
      <c r="C113" s="93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5"/>
      <c r="Y113" s="51"/>
      <c r="Z113" s="3"/>
      <c r="AA113" s="48"/>
      <c r="AB113" s="48"/>
      <c r="AC113" s="48"/>
    </row>
    <row r="114" spans="1:29" ht="15.6" customHeight="1" x14ac:dyDescent="0.2">
      <c r="A114" s="54"/>
      <c r="B114" s="23" t="s">
        <v>5</v>
      </c>
      <c r="C114" s="68"/>
      <c r="D114" s="69">
        <v>0</v>
      </c>
      <c r="E114" s="70">
        <v>0</v>
      </c>
      <c r="F114" s="70">
        <v>0</v>
      </c>
      <c r="G114" s="70">
        <v>0</v>
      </c>
      <c r="H114" s="70">
        <v>0</v>
      </c>
      <c r="I114" s="70">
        <v>0</v>
      </c>
      <c r="J114" s="70">
        <v>0</v>
      </c>
      <c r="K114" s="70">
        <v>0</v>
      </c>
      <c r="L114" s="70">
        <v>0</v>
      </c>
      <c r="M114" s="70">
        <v>0</v>
      </c>
      <c r="N114" s="71" t="s">
        <v>58</v>
      </c>
      <c r="O114" s="71" t="s">
        <v>58</v>
      </c>
      <c r="P114" s="70">
        <v>1</v>
      </c>
      <c r="Q114" s="70">
        <v>3</v>
      </c>
      <c r="R114" s="70">
        <v>2</v>
      </c>
      <c r="S114" s="70">
        <v>4</v>
      </c>
      <c r="T114" s="70">
        <v>3</v>
      </c>
      <c r="U114" s="70">
        <v>0</v>
      </c>
      <c r="V114" s="70">
        <v>1</v>
      </c>
      <c r="W114" s="72">
        <v>11</v>
      </c>
      <c r="X114" s="73">
        <v>1</v>
      </c>
      <c r="Y114" s="27" t="s">
        <v>6</v>
      </c>
      <c r="Z114" s="44"/>
      <c r="AA114" s="48"/>
      <c r="AB114" s="48"/>
      <c r="AC114" s="48"/>
    </row>
    <row r="115" spans="1:29" ht="15.6" customHeight="1" x14ac:dyDescent="0.2">
      <c r="A115" s="24">
        <v>16</v>
      </c>
      <c r="B115" s="25" t="s">
        <v>7</v>
      </c>
      <c r="C115" s="74">
        <v>2</v>
      </c>
      <c r="D115" s="75">
        <v>2</v>
      </c>
      <c r="E115" s="76">
        <v>0</v>
      </c>
      <c r="F115" s="76">
        <v>1</v>
      </c>
      <c r="G115" s="76">
        <v>4</v>
      </c>
      <c r="H115" s="76">
        <v>1</v>
      </c>
      <c r="I115" s="76">
        <v>0</v>
      </c>
      <c r="J115" s="76">
        <v>1</v>
      </c>
      <c r="K115" s="76">
        <v>0</v>
      </c>
      <c r="L115" s="76">
        <v>2</v>
      </c>
      <c r="M115" s="76">
        <v>1</v>
      </c>
      <c r="N115" s="77" t="s">
        <v>58</v>
      </c>
      <c r="O115" s="77" t="s">
        <v>58</v>
      </c>
      <c r="P115" s="76">
        <v>2</v>
      </c>
      <c r="Q115" s="76">
        <v>0</v>
      </c>
      <c r="R115" s="76">
        <v>7</v>
      </c>
      <c r="S115" s="76">
        <v>3</v>
      </c>
      <c r="T115" s="76">
        <v>0</v>
      </c>
      <c r="U115" s="76">
        <v>0</v>
      </c>
      <c r="V115" s="76">
        <v>0</v>
      </c>
      <c r="W115" s="78">
        <v>0</v>
      </c>
      <c r="X115" s="79"/>
      <c r="Y115" s="28">
        <f>SUM(C115:W115)</f>
        <v>26</v>
      </c>
      <c r="Z115" s="12"/>
      <c r="AA115" s="48"/>
      <c r="AB115" s="48"/>
      <c r="AC115" s="48"/>
    </row>
    <row r="116" spans="1:29" ht="15.6" customHeight="1" x14ac:dyDescent="0.2">
      <c r="A116" s="135" t="s">
        <v>40</v>
      </c>
      <c r="B116" s="25" t="s">
        <v>8</v>
      </c>
      <c r="C116" s="74">
        <f>C115</f>
        <v>2</v>
      </c>
      <c r="D116" s="80">
        <f t="shared" ref="D116" si="256">C116-D114+D115</f>
        <v>4</v>
      </c>
      <c r="E116" s="81">
        <f>D116-E114+E115</f>
        <v>4</v>
      </c>
      <c r="F116" s="81">
        <f>E116-F114+F115</f>
        <v>5</v>
      </c>
      <c r="G116" s="81">
        <f>F116-G114+G115</f>
        <v>9</v>
      </c>
      <c r="H116" s="81">
        <f t="shared" ref="H116" si="257">G116-H114+H115</f>
        <v>10</v>
      </c>
      <c r="I116" s="81">
        <f t="shared" ref="I116" si="258">H116-I114+I115</f>
        <v>10</v>
      </c>
      <c r="J116" s="81">
        <f t="shared" ref="J116" si="259">I116-J114+J115</f>
        <v>11</v>
      </c>
      <c r="K116" s="81">
        <f t="shared" ref="K116" si="260">J116-K114+K115</f>
        <v>11</v>
      </c>
      <c r="L116" s="81">
        <f t="shared" ref="L116" si="261">K116-L114+L115</f>
        <v>13</v>
      </c>
      <c r="M116" s="81">
        <f t="shared" ref="M116" si="262">L116-M114+M115</f>
        <v>14</v>
      </c>
      <c r="N116" s="82" t="s">
        <v>58</v>
      </c>
      <c r="O116" s="82" t="s">
        <v>58</v>
      </c>
      <c r="P116" s="81">
        <f>M116-P114+P115</f>
        <v>15</v>
      </c>
      <c r="Q116" s="81">
        <f t="shared" ref="Q116" si="263">P116-Q114+Q115</f>
        <v>12</v>
      </c>
      <c r="R116" s="81">
        <f t="shared" ref="R116" si="264">Q116-R114+R115</f>
        <v>17</v>
      </c>
      <c r="S116" s="81">
        <f t="shared" ref="S116" si="265">R116-S114+S115</f>
        <v>16</v>
      </c>
      <c r="T116" s="81">
        <f t="shared" ref="T116" si="266">S116-T114+T115</f>
        <v>13</v>
      </c>
      <c r="U116" s="81">
        <f t="shared" ref="U116" si="267">T116-U114+U115</f>
        <v>13</v>
      </c>
      <c r="V116" s="81">
        <f t="shared" ref="V116" si="268">U116-V114+V115</f>
        <v>12</v>
      </c>
      <c r="W116" s="83">
        <f t="shared" ref="W116" si="269">V116-W114+W115</f>
        <v>1</v>
      </c>
      <c r="X116" s="84">
        <f>W116-X114</f>
        <v>0</v>
      </c>
      <c r="Y116" s="29"/>
      <c r="Z116" s="3">
        <f>MAX(C116:X116)</f>
        <v>17</v>
      </c>
      <c r="AA116" s="48"/>
      <c r="AB116" s="48"/>
      <c r="AC116" s="48"/>
    </row>
    <row r="117" spans="1:29" ht="15.6" customHeight="1" x14ac:dyDescent="0.2">
      <c r="A117" s="136"/>
      <c r="B117" s="25" t="s">
        <v>9</v>
      </c>
      <c r="C117" s="112"/>
      <c r="D117" s="113"/>
      <c r="E117" s="113"/>
      <c r="F117" s="87">
        <v>16.03</v>
      </c>
      <c r="G117" s="113"/>
      <c r="H117" s="113"/>
      <c r="I117" s="113"/>
      <c r="J117" s="87">
        <v>16.09</v>
      </c>
      <c r="K117" s="113"/>
      <c r="L117" s="113"/>
      <c r="M117" s="87">
        <v>16.14</v>
      </c>
      <c r="N117" s="113"/>
      <c r="O117" s="114" t="s">
        <v>58</v>
      </c>
      <c r="P117" s="113"/>
      <c r="Q117" s="113"/>
      <c r="R117" s="87">
        <v>16.2</v>
      </c>
      <c r="S117" s="113"/>
      <c r="T117" s="87">
        <v>16.239999999999998</v>
      </c>
      <c r="U117" s="113"/>
      <c r="V117" s="113"/>
      <c r="W117" s="113"/>
      <c r="X117" s="115">
        <v>16.309999999999999</v>
      </c>
      <c r="Y117" s="30">
        <v>31</v>
      </c>
      <c r="Z117" s="12"/>
      <c r="AA117" s="48"/>
      <c r="AB117" s="48"/>
      <c r="AC117" s="48"/>
    </row>
    <row r="118" spans="1:29" ht="15.6" customHeight="1" x14ac:dyDescent="0.2">
      <c r="A118" s="137"/>
      <c r="B118" s="26" t="s">
        <v>10</v>
      </c>
      <c r="C118" s="116">
        <v>16</v>
      </c>
      <c r="D118" s="117"/>
      <c r="E118" s="117"/>
      <c r="F118" s="91">
        <f>F117</f>
        <v>16.03</v>
      </c>
      <c r="G118" s="117"/>
      <c r="H118" s="117"/>
      <c r="I118" s="117"/>
      <c r="J118" s="91">
        <f>J117</f>
        <v>16.09</v>
      </c>
      <c r="K118" s="117"/>
      <c r="L118" s="117"/>
      <c r="M118" s="91">
        <f>M117</f>
        <v>16.14</v>
      </c>
      <c r="N118" s="113"/>
      <c r="O118" s="114" t="s">
        <v>58</v>
      </c>
      <c r="P118" s="117"/>
      <c r="Q118" s="117"/>
      <c r="R118" s="91">
        <f>R117</f>
        <v>16.2</v>
      </c>
      <c r="S118" s="117"/>
      <c r="T118" s="91">
        <f>T117</f>
        <v>16.239999999999998</v>
      </c>
      <c r="U118" s="117"/>
      <c r="V118" s="117"/>
      <c r="W118" s="117"/>
      <c r="X118" s="118"/>
      <c r="Y118" s="29"/>
      <c r="Z118" s="13"/>
      <c r="AA118" s="48"/>
      <c r="AB118" s="48"/>
      <c r="AC118" s="48"/>
    </row>
    <row r="119" spans="1:29" ht="15.6" customHeight="1" thickBot="1" x14ac:dyDescent="0.25">
      <c r="A119" s="50">
        <v>536</v>
      </c>
      <c r="B119" s="50" t="s">
        <v>11</v>
      </c>
      <c r="C119" s="93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5"/>
      <c r="Y119" s="51"/>
      <c r="Z119" s="3"/>
      <c r="AA119" s="48"/>
      <c r="AB119" s="48"/>
      <c r="AC119" s="48"/>
    </row>
    <row r="120" spans="1:29" ht="15.6" customHeight="1" x14ac:dyDescent="0.2">
      <c r="A120" s="54"/>
      <c r="B120" s="23" t="s">
        <v>5</v>
      </c>
      <c r="C120" s="68"/>
      <c r="D120" s="69">
        <v>0</v>
      </c>
      <c r="E120" s="70">
        <v>0</v>
      </c>
      <c r="F120" s="70">
        <v>0</v>
      </c>
      <c r="G120" s="70">
        <v>0</v>
      </c>
      <c r="H120" s="70">
        <v>0</v>
      </c>
      <c r="I120" s="70">
        <v>0</v>
      </c>
      <c r="J120" s="70">
        <v>0</v>
      </c>
      <c r="K120" s="70">
        <v>0</v>
      </c>
      <c r="L120" s="70">
        <v>0</v>
      </c>
      <c r="M120" s="70">
        <v>2</v>
      </c>
      <c r="N120" s="71" t="s">
        <v>58</v>
      </c>
      <c r="O120" s="71" t="s">
        <v>58</v>
      </c>
      <c r="P120" s="70">
        <v>0</v>
      </c>
      <c r="Q120" s="70">
        <v>5</v>
      </c>
      <c r="R120" s="70">
        <v>1</v>
      </c>
      <c r="S120" s="70">
        <v>0</v>
      </c>
      <c r="T120" s="70">
        <v>0</v>
      </c>
      <c r="U120" s="70">
        <v>2</v>
      </c>
      <c r="V120" s="70">
        <v>5</v>
      </c>
      <c r="W120" s="72">
        <v>5</v>
      </c>
      <c r="X120" s="73">
        <v>0</v>
      </c>
      <c r="Y120" s="27" t="s">
        <v>6</v>
      </c>
      <c r="Z120" s="44"/>
      <c r="AA120" s="48"/>
      <c r="AB120" s="48"/>
      <c r="AC120" s="48"/>
    </row>
    <row r="121" spans="1:29" ht="15.6" customHeight="1" x14ac:dyDescent="0.2">
      <c r="A121" s="24">
        <v>16.25</v>
      </c>
      <c r="B121" s="25" t="s">
        <v>7</v>
      </c>
      <c r="C121" s="74">
        <v>0</v>
      </c>
      <c r="D121" s="75">
        <v>0</v>
      </c>
      <c r="E121" s="76">
        <v>0</v>
      </c>
      <c r="F121" s="76">
        <v>0</v>
      </c>
      <c r="G121" s="76">
        <v>4</v>
      </c>
      <c r="H121" s="76">
        <v>0</v>
      </c>
      <c r="I121" s="76">
        <v>3</v>
      </c>
      <c r="J121" s="76">
        <v>1</v>
      </c>
      <c r="K121" s="76">
        <v>0</v>
      </c>
      <c r="L121" s="76">
        <v>0</v>
      </c>
      <c r="M121" s="76">
        <v>1</v>
      </c>
      <c r="N121" s="77" t="s">
        <v>58</v>
      </c>
      <c r="O121" s="77" t="s">
        <v>58</v>
      </c>
      <c r="P121" s="76">
        <v>1</v>
      </c>
      <c r="Q121" s="76">
        <v>2</v>
      </c>
      <c r="R121" s="76">
        <v>3</v>
      </c>
      <c r="S121" s="76">
        <v>5</v>
      </c>
      <c r="T121" s="76">
        <v>0</v>
      </c>
      <c r="U121" s="76">
        <v>0</v>
      </c>
      <c r="V121" s="76">
        <v>0</v>
      </c>
      <c r="W121" s="78">
        <v>0</v>
      </c>
      <c r="X121" s="79"/>
      <c r="Y121" s="28">
        <f>SUM(C121:W121)</f>
        <v>20</v>
      </c>
      <c r="Z121" s="12"/>
      <c r="AA121" s="48"/>
      <c r="AB121" s="48"/>
      <c r="AC121" s="48"/>
    </row>
    <row r="122" spans="1:29" ht="15.6" customHeight="1" x14ac:dyDescent="0.2">
      <c r="A122" s="135" t="s">
        <v>40</v>
      </c>
      <c r="B122" s="25" t="s">
        <v>8</v>
      </c>
      <c r="C122" s="74">
        <f>C121</f>
        <v>0</v>
      </c>
      <c r="D122" s="80">
        <f t="shared" ref="D122" si="270">C122-D120+D121</f>
        <v>0</v>
      </c>
      <c r="E122" s="81">
        <f>D122-E120+E121</f>
        <v>0</v>
      </c>
      <c r="F122" s="81">
        <f>E122-F120+F121</f>
        <v>0</v>
      </c>
      <c r="G122" s="81">
        <f>F122-G120+G121</f>
        <v>4</v>
      </c>
      <c r="H122" s="81">
        <f t="shared" ref="H122" si="271">G122-H120+H121</f>
        <v>4</v>
      </c>
      <c r="I122" s="81">
        <f t="shared" ref="I122" si="272">H122-I120+I121</f>
        <v>7</v>
      </c>
      <c r="J122" s="81">
        <f t="shared" ref="J122" si="273">I122-J120+J121</f>
        <v>8</v>
      </c>
      <c r="K122" s="81">
        <f t="shared" ref="K122" si="274">J122-K120+K121</f>
        <v>8</v>
      </c>
      <c r="L122" s="81">
        <f t="shared" ref="L122" si="275">K122-L120+L121</f>
        <v>8</v>
      </c>
      <c r="M122" s="81">
        <f t="shared" ref="M122" si="276">L122-M120+M121</f>
        <v>7</v>
      </c>
      <c r="N122" s="82" t="s">
        <v>58</v>
      </c>
      <c r="O122" s="82" t="s">
        <v>58</v>
      </c>
      <c r="P122" s="81">
        <f>M122-P120+P121</f>
        <v>8</v>
      </c>
      <c r="Q122" s="81">
        <f t="shared" ref="Q122" si="277">P122-Q120+Q121</f>
        <v>5</v>
      </c>
      <c r="R122" s="81">
        <f t="shared" ref="R122" si="278">Q122-R120+R121</f>
        <v>7</v>
      </c>
      <c r="S122" s="81">
        <f t="shared" ref="S122" si="279">R122-S120+S121</f>
        <v>12</v>
      </c>
      <c r="T122" s="81">
        <f t="shared" ref="T122" si="280">S122-T120+T121</f>
        <v>12</v>
      </c>
      <c r="U122" s="81">
        <f t="shared" ref="U122" si="281">T122-U120+U121</f>
        <v>10</v>
      </c>
      <c r="V122" s="81">
        <f t="shared" ref="V122" si="282">U122-V120+V121</f>
        <v>5</v>
      </c>
      <c r="W122" s="83">
        <f t="shared" ref="W122" si="283">V122-W120+W121</f>
        <v>0</v>
      </c>
      <c r="X122" s="84">
        <f>W122-X120</f>
        <v>0</v>
      </c>
      <c r="Y122" s="29"/>
      <c r="Z122" s="3">
        <f>MAX(C122:X122)</f>
        <v>12</v>
      </c>
      <c r="AA122" s="48"/>
      <c r="AB122" s="48"/>
      <c r="AC122" s="48"/>
    </row>
    <row r="123" spans="1:29" ht="15.6" customHeight="1" x14ac:dyDescent="0.2">
      <c r="A123" s="136"/>
      <c r="B123" s="25" t="s">
        <v>9</v>
      </c>
      <c r="C123" s="112"/>
      <c r="D123" s="113"/>
      <c r="E123" s="113"/>
      <c r="F123" s="87">
        <v>16.29</v>
      </c>
      <c r="G123" s="113"/>
      <c r="H123" s="113"/>
      <c r="I123" s="113"/>
      <c r="J123" s="87">
        <v>16.329999999999998</v>
      </c>
      <c r="K123" s="113"/>
      <c r="L123" s="113"/>
      <c r="M123" s="87">
        <v>16.36</v>
      </c>
      <c r="N123" s="113"/>
      <c r="O123" s="114" t="s">
        <v>58</v>
      </c>
      <c r="P123" s="113"/>
      <c r="Q123" s="113"/>
      <c r="R123" s="87">
        <v>16.440000000000001</v>
      </c>
      <c r="S123" s="113"/>
      <c r="T123" s="87">
        <v>16.48</v>
      </c>
      <c r="U123" s="113"/>
      <c r="V123" s="113"/>
      <c r="W123" s="113"/>
      <c r="X123" s="115">
        <v>16.54</v>
      </c>
      <c r="Y123" s="30">
        <v>29</v>
      </c>
      <c r="Z123" s="12"/>
      <c r="AA123" s="48"/>
      <c r="AB123" s="48"/>
      <c r="AC123" s="48"/>
    </row>
    <row r="124" spans="1:29" ht="15.6" customHeight="1" x14ac:dyDescent="0.2">
      <c r="A124" s="137"/>
      <c r="B124" s="26" t="s">
        <v>10</v>
      </c>
      <c r="C124" s="116">
        <v>16.25</v>
      </c>
      <c r="D124" s="117"/>
      <c r="E124" s="117"/>
      <c r="F124" s="91">
        <f>F123</f>
        <v>16.29</v>
      </c>
      <c r="G124" s="117"/>
      <c r="H124" s="117"/>
      <c r="I124" s="117"/>
      <c r="J124" s="91">
        <f>J123</f>
        <v>16.329999999999998</v>
      </c>
      <c r="K124" s="117"/>
      <c r="L124" s="117"/>
      <c r="M124" s="91">
        <f>M123</f>
        <v>16.36</v>
      </c>
      <c r="N124" s="113"/>
      <c r="O124" s="114" t="s">
        <v>58</v>
      </c>
      <c r="P124" s="117"/>
      <c r="Q124" s="117"/>
      <c r="R124" s="91">
        <f>R123</f>
        <v>16.440000000000001</v>
      </c>
      <c r="S124" s="117"/>
      <c r="T124" s="91">
        <f>T123</f>
        <v>16.48</v>
      </c>
      <c r="U124" s="117"/>
      <c r="V124" s="117"/>
      <c r="W124" s="117"/>
      <c r="X124" s="118"/>
      <c r="Y124" s="29"/>
      <c r="Z124" s="13"/>
      <c r="AA124" s="48"/>
      <c r="AB124" s="48"/>
      <c r="AC124" s="48"/>
    </row>
    <row r="125" spans="1:29" ht="15.6" customHeight="1" thickBot="1" x14ac:dyDescent="0.25">
      <c r="A125" s="50">
        <v>522</v>
      </c>
      <c r="B125" s="50" t="s">
        <v>11</v>
      </c>
      <c r="C125" s="93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5"/>
      <c r="Y125" s="51"/>
      <c r="Z125" s="3"/>
      <c r="AA125" s="48"/>
      <c r="AB125" s="48"/>
      <c r="AC125" s="48"/>
    </row>
    <row r="126" spans="1:29" ht="15.6" customHeight="1" x14ac:dyDescent="0.2">
      <c r="A126" s="54"/>
      <c r="B126" s="23" t="s">
        <v>5</v>
      </c>
      <c r="C126" s="68"/>
      <c r="D126" s="69">
        <v>0</v>
      </c>
      <c r="E126" s="70">
        <v>0</v>
      </c>
      <c r="F126" s="70">
        <v>0</v>
      </c>
      <c r="G126" s="70">
        <v>0</v>
      </c>
      <c r="H126" s="70">
        <v>0</v>
      </c>
      <c r="I126" s="70">
        <v>0</v>
      </c>
      <c r="J126" s="70">
        <v>0</v>
      </c>
      <c r="K126" s="70">
        <v>0</v>
      </c>
      <c r="L126" s="70">
        <v>0</v>
      </c>
      <c r="M126" s="70">
        <v>0</v>
      </c>
      <c r="N126" s="71" t="s">
        <v>58</v>
      </c>
      <c r="O126" s="71" t="s">
        <v>58</v>
      </c>
      <c r="P126" s="70">
        <v>2</v>
      </c>
      <c r="Q126" s="70">
        <v>0</v>
      </c>
      <c r="R126" s="70">
        <v>2</v>
      </c>
      <c r="S126" s="70">
        <v>0</v>
      </c>
      <c r="T126" s="70">
        <v>0</v>
      </c>
      <c r="U126" s="70">
        <v>5</v>
      </c>
      <c r="V126" s="70">
        <v>4</v>
      </c>
      <c r="W126" s="72">
        <v>7</v>
      </c>
      <c r="X126" s="73">
        <v>1</v>
      </c>
      <c r="Y126" s="27" t="s">
        <v>6</v>
      </c>
      <c r="Z126" s="44"/>
      <c r="AA126" s="48"/>
      <c r="AB126" s="48"/>
      <c r="AC126" s="48"/>
    </row>
    <row r="127" spans="1:29" ht="15.6" customHeight="1" x14ac:dyDescent="0.2">
      <c r="A127" s="24">
        <v>16.510000000000002</v>
      </c>
      <c r="B127" s="25" t="s">
        <v>7</v>
      </c>
      <c r="C127" s="74">
        <v>1</v>
      </c>
      <c r="D127" s="75">
        <v>0</v>
      </c>
      <c r="E127" s="76">
        <v>0</v>
      </c>
      <c r="F127" s="76">
        <v>1</v>
      </c>
      <c r="G127" s="76">
        <v>3</v>
      </c>
      <c r="H127" s="76">
        <v>0</v>
      </c>
      <c r="I127" s="76">
        <v>1</v>
      </c>
      <c r="J127" s="76">
        <v>2</v>
      </c>
      <c r="K127" s="76">
        <v>0</v>
      </c>
      <c r="L127" s="76">
        <v>0</v>
      </c>
      <c r="M127" s="76">
        <v>1</v>
      </c>
      <c r="N127" s="77" t="s">
        <v>58</v>
      </c>
      <c r="O127" s="77" t="s">
        <v>58</v>
      </c>
      <c r="P127" s="76">
        <v>2</v>
      </c>
      <c r="Q127" s="76">
        <v>2</v>
      </c>
      <c r="R127" s="76">
        <v>3</v>
      </c>
      <c r="S127" s="76">
        <v>3</v>
      </c>
      <c r="T127" s="76">
        <v>1</v>
      </c>
      <c r="U127" s="76">
        <v>1</v>
      </c>
      <c r="V127" s="76">
        <v>0</v>
      </c>
      <c r="W127" s="78">
        <v>0</v>
      </c>
      <c r="X127" s="79"/>
      <c r="Y127" s="28">
        <f>SUM(C127:W127)</f>
        <v>21</v>
      </c>
      <c r="Z127" s="12"/>
      <c r="AA127" s="48"/>
      <c r="AB127" s="48"/>
      <c r="AC127" s="48"/>
    </row>
    <row r="128" spans="1:29" ht="15.6" customHeight="1" x14ac:dyDescent="0.2">
      <c r="A128" s="135" t="s">
        <v>40</v>
      </c>
      <c r="B128" s="25" t="s">
        <v>8</v>
      </c>
      <c r="C128" s="74">
        <f>C127</f>
        <v>1</v>
      </c>
      <c r="D128" s="80">
        <f t="shared" ref="D128" si="284">C128-D126+D127</f>
        <v>1</v>
      </c>
      <c r="E128" s="81">
        <f>D128-E126+E127</f>
        <v>1</v>
      </c>
      <c r="F128" s="81">
        <f>E128-F126+F127</f>
        <v>2</v>
      </c>
      <c r="G128" s="81">
        <f>F128-G126+G127</f>
        <v>5</v>
      </c>
      <c r="H128" s="81">
        <f t="shared" ref="H128" si="285">G128-H126+H127</f>
        <v>5</v>
      </c>
      <c r="I128" s="81">
        <f t="shared" ref="I128" si="286">H128-I126+I127</f>
        <v>6</v>
      </c>
      <c r="J128" s="81">
        <f t="shared" ref="J128" si="287">I128-J126+J127</f>
        <v>8</v>
      </c>
      <c r="K128" s="81">
        <f t="shared" ref="K128" si="288">J128-K126+K127</f>
        <v>8</v>
      </c>
      <c r="L128" s="81">
        <f t="shared" ref="L128" si="289">K128-L126+L127</f>
        <v>8</v>
      </c>
      <c r="M128" s="81">
        <f t="shared" ref="M128" si="290">L128-M126+M127</f>
        <v>9</v>
      </c>
      <c r="N128" s="82" t="s">
        <v>58</v>
      </c>
      <c r="O128" s="82" t="s">
        <v>58</v>
      </c>
      <c r="P128" s="81">
        <f>M128-P126+P127</f>
        <v>9</v>
      </c>
      <c r="Q128" s="81">
        <f t="shared" ref="Q128" si="291">P128-Q126+Q127</f>
        <v>11</v>
      </c>
      <c r="R128" s="81">
        <f t="shared" ref="R128" si="292">Q128-R126+R127</f>
        <v>12</v>
      </c>
      <c r="S128" s="81">
        <f t="shared" ref="S128" si="293">R128-S126+S127</f>
        <v>15</v>
      </c>
      <c r="T128" s="81">
        <f t="shared" ref="T128" si="294">S128-T126+T127</f>
        <v>16</v>
      </c>
      <c r="U128" s="81">
        <f t="shared" ref="U128" si="295">T128-U126+U127</f>
        <v>12</v>
      </c>
      <c r="V128" s="81">
        <f t="shared" ref="V128" si="296">U128-V126+V127</f>
        <v>8</v>
      </c>
      <c r="W128" s="83">
        <f t="shared" ref="W128" si="297">V128-W126+W127</f>
        <v>1</v>
      </c>
      <c r="X128" s="84">
        <f>W128-X126</f>
        <v>0</v>
      </c>
      <c r="Y128" s="29"/>
      <c r="Z128" s="3">
        <f>MAX(C128:X128)</f>
        <v>16</v>
      </c>
      <c r="AA128" s="48"/>
      <c r="AB128" s="48"/>
      <c r="AC128" s="48"/>
    </row>
    <row r="129" spans="1:29" ht="15.6" customHeight="1" x14ac:dyDescent="0.2">
      <c r="A129" s="136"/>
      <c r="B129" s="25" t="s">
        <v>9</v>
      </c>
      <c r="C129" s="112"/>
      <c r="D129" s="113"/>
      <c r="E129" s="113"/>
      <c r="F129" s="87">
        <v>16.55</v>
      </c>
      <c r="G129" s="113"/>
      <c r="H129" s="113"/>
      <c r="I129" s="113"/>
      <c r="J129" s="87">
        <v>17</v>
      </c>
      <c r="K129" s="113"/>
      <c r="L129" s="113"/>
      <c r="M129" s="87">
        <v>17.03</v>
      </c>
      <c r="N129" s="113"/>
      <c r="O129" s="114" t="s">
        <v>58</v>
      </c>
      <c r="P129" s="113"/>
      <c r="Q129" s="113"/>
      <c r="R129" s="87">
        <v>17.100000000000001</v>
      </c>
      <c r="S129" s="113"/>
      <c r="T129" s="87">
        <v>17.149999999999999</v>
      </c>
      <c r="U129" s="113"/>
      <c r="V129" s="113"/>
      <c r="W129" s="113"/>
      <c r="X129" s="115">
        <v>17.21</v>
      </c>
      <c r="Y129" s="30">
        <v>30</v>
      </c>
      <c r="Z129" s="12"/>
      <c r="AA129" s="48"/>
      <c r="AB129" s="48"/>
      <c r="AC129" s="48"/>
    </row>
    <row r="130" spans="1:29" ht="15.6" customHeight="1" x14ac:dyDescent="0.2">
      <c r="A130" s="137"/>
      <c r="B130" s="26" t="s">
        <v>10</v>
      </c>
      <c r="C130" s="116">
        <v>16.510000000000002</v>
      </c>
      <c r="D130" s="117"/>
      <c r="E130" s="117"/>
      <c r="F130" s="91">
        <f>F129</f>
        <v>16.55</v>
      </c>
      <c r="G130" s="117"/>
      <c r="H130" s="117"/>
      <c r="I130" s="117"/>
      <c r="J130" s="91">
        <f>J129</f>
        <v>17</v>
      </c>
      <c r="K130" s="117"/>
      <c r="L130" s="117"/>
      <c r="M130" s="91">
        <f>M129</f>
        <v>17.03</v>
      </c>
      <c r="N130" s="113"/>
      <c r="O130" s="114" t="s">
        <v>58</v>
      </c>
      <c r="P130" s="117"/>
      <c r="Q130" s="117"/>
      <c r="R130" s="91">
        <f>R129</f>
        <v>17.100000000000001</v>
      </c>
      <c r="S130" s="117"/>
      <c r="T130" s="91">
        <f>T129</f>
        <v>17.149999999999999</v>
      </c>
      <c r="U130" s="117"/>
      <c r="V130" s="117"/>
      <c r="W130" s="117"/>
      <c r="X130" s="118"/>
      <c r="Y130" s="29"/>
      <c r="Z130" s="13"/>
      <c r="AA130" s="48"/>
      <c r="AB130" s="48"/>
      <c r="AC130" s="48"/>
    </row>
    <row r="131" spans="1:29" ht="15.6" customHeight="1" thickBot="1" x14ac:dyDescent="0.25">
      <c r="A131" s="50">
        <v>512</v>
      </c>
      <c r="B131" s="50" t="s">
        <v>11</v>
      </c>
      <c r="C131" s="93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5"/>
      <c r="Y131" s="51"/>
      <c r="Z131" s="3"/>
      <c r="AA131" s="48"/>
      <c r="AB131" s="48"/>
      <c r="AC131" s="48"/>
    </row>
    <row r="132" spans="1:29" ht="15.6" customHeight="1" x14ac:dyDescent="0.2">
      <c r="A132" s="54"/>
      <c r="B132" s="23" t="s">
        <v>5</v>
      </c>
      <c r="C132" s="68"/>
      <c r="D132" s="69">
        <v>0</v>
      </c>
      <c r="E132" s="70">
        <v>0</v>
      </c>
      <c r="F132" s="70">
        <v>0</v>
      </c>
      <c r="G132" s="70">
        <v>1</v>
      </c>
      <c r="H132" s="70">
        <v>1</v>
      </c>
      <c r="I132" s="70">
        <v>0</v>
      </c>
      <c r="J132" s="70">
        <v>0</v>
      </c>
      <c r="K132" s="70">
        <v>0</v>
      </c>
      <c r="L132" s="70">
        <v>0</v>
      </c>
      <c r="M132" s="70">
        <v>0</v>
      </c>
      <c r="N132" s="71" t="s">
        <v>58</v>
      </c>
      <c r="O132" s="71" t="s">
        <v>58</v>
      </c>
      <c r="P132" s="70">
        <v>1</v>
      </c>
      <c r="Q132" s="70">
        <v>1</v>
      </c>
      <c r="R132" s="70">
        <v>1</v>
      </c>
      <c r="S132" s="70">
        <v>2</v>
      </c>
      <c r="T132" s="70">
        <v>1</v>
      </c>
      <c r="U132" s="70">
        <v>0</v>
      </c>
      <c r="V132" s="70">
        <v>11</v>
      </c>
      <c r="W132" s="72">
        <v>10</v>
      </c>
      <c r="X132" s="73">
        <v>6</v>
      </c>
      <c r="Y132" s="27" t="s">
        <v>6</v>
      </c>
      <c r="Z132" s="44"/>
      <c r="AA132" s="48"/>
      <c r="AB132" s="48"/>
      <c r="AC132" s="48"/>
    </row>
    <row r="133" spans="1:29" ht="15.6" customHeight="1" x14ac:dyDescent="0.2">
      <c r="A133" s="24">
        <v>17.510000000000002</v>
      </c>
      <c r="B133" s="25" t="s">
        <v>7</v>
      </c>
      <c r="C133" s="74">
        <v>1</v>
      </c>
      <c r="D133" s="75">
        <v>1</v>
      </c>
      <c r="E133" s="76">
        <v>2</v>
      </c>
      <c r="F133" s="76">
        <v>0</v>
      </c>
      <c r="G133" s="76">
        <v>1</v>
      </c>
      <c r="H133" s="76">
        <v>2</v>
      </c>
      <c r="I133" s="76">
        <v>0</v>
      </c>
      <c r="J133" s="76">
        <v>0</v>
      </c>
      <c r="K133" s="76">
        <v>1</v>
      </c>
      <c r="L133" s="76">
        <v>2</v>
      </c>
      <c r="M133" s="76">
        <v>0</v>
      </c>
      <c r="N133" s="77" t="s">
        <v>58</v>
      </c>
      <c r="O133" s="77" t="s">
        <v>58</v>
      </c>
      <c r="P133" s="76">
        <v>0</v>
      </c>
      <c r="Q133" s="76">
        <v>2</v>
      </c>
      <c r="R133" s="76">
        <v>8</v>
      </c>
      <c r="S133" s="76">
        <v>10</v>
      </c>
      <c r="T133" s="76">
        <v>0</v>
      </c>
      <c r="U133" s="76">
        <v>0</v>
      </c>
      <c r="V133" s="76">
        <v>5</v>
      </c>
      <c r="W133" s="78">
        <v>0</v>
      </c>
      <c r="X133" s="79"/>
      <c r="Y133" s="28">
        <f>SUM(C133:W133)</f>
        <v>35</v>
      </c>
      <c r="Z133" s="12"/>
      <c r="AA133" s="48"/>
      <c r="AB133" s="48"/>
      <c r="AC133" s="48"/>
    </row>
    <row r="134" spans="1:29" ht="15.6" customHeight="1" x14ac:dyDescent="0.2">
      <c r="A134" s="135" t="s">
        <v>40</v>
      </c>
      <c r="B134" s="25" t="s">
        <v>8</v>
      </c>
      <c r="C134" s="74">
        <f>C133</f>
        <v>1</v>
      </c>
      <c r="D134" s="80">
        <f t="shared" ref="D134" si="298">C134-D132+D133</f>
        <v>2</v>
      </c>
      <c r="E134" s="81">
        <f>D134-E132+E133</f>
        <v>4</v>
      </c>
      <c r="F134" s="81">
        <f>E134-F132+F133</f>
        <v>4</v>
      </c>
      <c r="G134" s="81">
        <f>F134-G132+G133</f>
        <v>4</v>
      </c>
      <c r="H134" s="81">
        <f t="shared" ref="H134" si="299">G134-H132+H133</f>
        <v>5</v>
      </c>
      <c r="I134" s="81">
        <f t="shared" ref="I134" si="300">H134-I132+I133</f>
        <v>5</v>
      </c>
      <c r="J134" s="81">
        <f t="shared" ref="J134" si="301">I134-J132+J133</f>
        <v>5</v>
      </c>
      <c r="K134" s="81">
        <f t="shared" ref="K134" si="302">J134-K132+K133</f>
        <v>6</v>
      </c>
      <c r="L134" s="81">
        <f t="shared" ref="L134" si="303">K134-L132+L133</f>
        <v>8</v>
      </c>
      <c r="M134" s="81">
        <f t="shared" ref="M134" si="304">L134-M132+M133</f>
        <v>8</v>
      </c>
      <c r="N134" s="82" t="s">
        <v>58</v>
      </c>
      <c r="O134" s="82" t="s">
        <v>58</v>
      </c>
      <c r="P134" s="81">
        <f>M134-P132+P133</f>
        <v>7</v>
      </c>
      <c r="Q134" s="81">
        <f t="shared" ref="Q134" si="305">P134-Q132+Q133</f>
        <v>8</v>
      </c>
      <c r="R134" s="81">
        <f t="shared" ref="R134" si="306">Q134-R132+R133</f>
        <v>15</v>
      </c>
      <c r="S134" s="81">
        <f t="shared" ref="S134" si="307">R134-S132+S133</f>
        <v>23</v>
      </c>
      <c r="T134" s="81">
        <f t="shared" ref="T134" si="308">S134-T132+T133</f>
        <v>22</v>
      </c>
      <c r="U134" s="81">
        <f t="shared" ref="U134" si="309">T134-U132+U133</f>
        <v>22</v>
      </c>
      <c r="V134" s="81">
        <f t="shared" ref="V134" si="310">U134-V132+V133</f>
        <v>16</v>
      </c>
      <c r="W134" s="83">
        <f t="shared" ref="W134" si="311">V134-W132+W133</f>
        <v>6</v>
      </c>
      <c r="X134" s="84">
        <f>W134-X132</f>
        <v>0</v>
      </c>
      <c r="Y134" s="29"/>
      <c r="Z134" s="3">
        <f>MAX(C134:X134)</f>
        <v>23</v>
      </c>
      <c r="AA134" s="48"/>
      <c r="AB134" s="48"/>
      <c r="AC134" s="48"/>
    </row>
    <row r="135" spans="1:29" ht="15.6" customHeight="1" x14ac:dyDescent="0.2">
      <c r="A135" s="136"/>
      <c r="B135" s="25" t="s">
        <v>9</v>
      </c>
      <c r="C135" s="112"/>
      <c r="D135" s="113"/>
      <c r="E135" s="113"/>
      <c r="F135" s="87">
        <v>17.559999999999999</v>
      </c>
      <c r="G135" s="113"/>
      <c r="H135" s="113"/>
      <c r="I135" s="113"/>
      <c r="J135" s="87">
        <v>17.59</v>
      </c>
      <c r="K135" s="113"/>
      <c r="L135" s="113"/>
      <c r="M135" s="87">
        <v>18.03</v>
      </c>
      <c r="N135" s="113"/>
      <c r="O135" s="114" t="s">
        <v>58</v>
      </c>
      <c r="P135" s="113"/>
      <c r="Q135" s="113"/>
      <c r="R135" s="87">
        <v>18.13</v>
      </c>
      <c r="S135" s="113"/>
      <c r="T135" s="87">
        <v>18.149999999999999</v>
      </c>
      <c r="U135" s="113"/>
      <c r="V135" s="113"/>
      <c r="W135" s="113"/>
      <c r="X135" s="115">
        <v>18.21</v>
      </c>
      <c r="Y135" s="30">
        <v>30</v>
      </c>
      <c r="Z135" s="12"/>
      <c r="AA135" s="48"/>
      <c r="AB135" s="48"/>
      <c r="AC135" s="48"/>
    </row>
    <row r="136" spans="1:29" ht="15.6" customHeight="1" x14ac:dyDescent="0.2">
      <c r="A136" s="137"/>
      <c r="B136" s="26" t="s">
        <v>10</v>
      </c>
      <c r="C136" s="116">
        <v>17.510000000000002</v>
      </c>
      <c r="D136" s="117"/>
      <c r="E136" s="117"/>
      <c r="F136" s="91">
        <f>F135</f>
        <v>17.559999999999999</v>
      </c>
      <c r="G136" s="117"/>
      <c r="H136" s="117"/>
      <c r="I136" s="117"/>
      <c r="J136" s="91">
        <f>J135</f>
        <v>17.59</v>
      </c>
      <c r="K136" s="117"/>
      <c r="L136" s="117"/>
      <c r="M136" s="91">
        <f>M135</f>
        <v>18.03</v>
      </c>
      <c r="N136" s="113"/>
      <c r="O136" s="114" t="s">
        <v>58</v>
      </c>
      <c r="P136" s="117"/>
      <c r="Q136" s="117"/>
      <c r="R136" s="91">
        <f>R135</f>
        <v>18.13</v>
      </c>
      <c r="S136" s="117"/>
      <c r="T136" s="91">
        <f>T135</f>
        <v>18.149999999999999</v>
      </c>
      <c r="U136" s="117"/>
      <c r="V136" s="117"/>
      <c r="W136" s="117"/>
      <c r="X136" s="118"/>
      <c r="Y136" s="29"/>
      <c r="Z136" s="13"/>
      <c r="AA136" s="48"/>
      <c r="AB136" s="48"/>
      <c r="AC136" s="48"/>
    </row>
    <row r="137" spans="1:29" ht="15.6" customHeight="1" thickBot="1" x14ac:dyDescent="0.25">
      <c r="A137" s="50">
        <v>522</v>
      </c>
      <c r="B137" s="50" t="s">
        <v>11</v>
      </c>
      <c r="C137" s="93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5"/>
      <c r="Y137" s="51"/>
      <c r="Z137" s="3"/>
      <c r="AA137" s="48"/>
      <c r="AB137" s="48"/>
      <c r="AC137" s="48"/>
    </row>
    <row r="138" spans="1:29" ht="15.6" customHeight="1" x14ac:dyDescent="0.2">
      <c r="A138" s="54"/>
      <c r="B138" s="23" t="s">
        <v>5</v>
      </c>
      <c r="C138" s="68"/>
      <c r="D138" s="69">
        <v>0</v>
      </c>
      <c r="E138" s="70">
        <v>0</v>
      </c>
      <c r="F138" s="70">
        <v>2</v>
      </c>
      <c r="G138" s="70">
        <v>0</v>
      </c>
      <c r="H138" s="70">
        <v>0</v>
      </c>
      <c r="I138" s="70">
        <v>1</v>
      </c>
      <c r="J138" s="70">
        <v>0</v>
      </c>
      <c r="K138" s="70">
        <v>1</v>
      </c>
      <c r="L138" s="70">
        <v>0</v>
      </c>
      <c r="M138" s="70">
        <v>0</v>
      </c>
      <c r="N138" s="71" t="s">
        <v>58</v>
      </c>
      <c r="O138" s="71" t="s">
        <v>58</v>
      </c>
      <c r="P138" s="70">
        <v>2</v>
      </c>
      <c r="Q138" s="70">
        <v>1</v>
      </c>
      <c r="R138" s="70">
        <v>2</v>
      </c>
      <c r="S138" s="70">
        <v>4</v>
      </c>
      <c r="T138" s="70">
        <v>1</v>
      </c>
      <c r="U138" s="70">
        <v>1</v>
      </c>
      <c r="V138" s="70">
        <v>2</v>
      </c>
      <c r="W138" s="72">
        <v>4</v>
      </c>
      <c r="X138" s="73">
        <v>6</v>
      </c>
      <c r="Y138" s="27" t="s">
        <v>6</v>
      </c>
      <c r="Z138" s="44"/>
      <c r="AA138" s="48"/>
      <c r="AB138" s="48"/>
      <c r="AC138" s="48"/>
    </row>
    <row r="139" spans="1:29" ht="15.6" customHeight="1" x14ac:dyDescent="0.2">
      <c r="A139" s="24">
        <v>18.100000000000001</v>
      </c>
      <c r="B139" s="25" t="s">
        <v>7</v>
      </c>
      <c r="C139" s="74">
        <v>1</v>
      </c>
      <c r="D139" s="75">
        <v>0</v>
      </c>
      <c r="E139" s="76">
        <v>4</v>
      </c>
      <c r="F139" s="76">
        <v>3</v>
      </c>
      <c r="G139" s="76">
        <v>2</v>
      </c>
      <c r="H139" s="76">
        <v>0</v>
      </c>
      <c r="I139" s="76">
        <v>2</v>
      </c>
      <c r="J139" s="76">
        <v>0</v>
      </c>
      <c r="K139" s="76">
        <v>0</v>
      </c>
      <c r="L139" s="76">
        <v>0</v>
      </c>
      <c r="M139" s="76">
        <v>4</v>
      </c>
      <c r="N139" s="77" t="s">
        <v>58</v>
      </c>
      <c r="O139" s="77" t="s">
        <v>58</v>
      </c>
      <c r="P139" s="76">
        <v>1</v>
      </c>
      <c r="Q139" s="76">
        <v>0</v>
      </c>
      <c r="R139" s="76">
        <v>4</v>
      </c>
      <c r="S139" s="76">
        <v>3</v>
      </c>
      <c r="T139" s="76">
        <v>3</v>
      </c>
      <c r="U139" s="76">
        <v>0</v>
      </c>
      <c r="V139" s="76">
        <v>0</v>
      </c>
      <c r="W139" s="78">
        <v>0</v>
      </c>
      <c r="X139" s="79"/>
      <c r="Y139" s="28">
        <f>SUM(C139:W139)</f>
        <v>27</v>
      </c>
      <c r="Z139" s="12"/>
      <c r="AA139" s="48"/>
      <c r="AB139" s="48"/>
      <c r="AC139" s="48"/>
    </row>
    <row r="140" spans="1:29" ht="15.6" customHeight="1" x14ac:dyDescent="0.2">
      <c r="A140" s="135" t="s">
        <v>40</v>
      </c>
      <c r="B140" s="25" t="s">
        <v>8</v>
      </c>
      <c r="C140" s="74">
        <f>C139</f>
        <v>1</v>
      </c>
      <c r="D140" s="80">
        <f t="shared" ref="D140" si="312">C140-D138+D139</f>
        <v>1</v>
      </c>
      <c r="E140" s="81">
        <f>D140-E138+E139</f>
        <v>5</v>
      </c>
      <c r="F140" s="81">
        <f>E140-F138+F139</f>
        <v>6</v>
      </c>
      <c r="G140" s="81">
        <f>F140-G138+G139</f>
        <v>8</v>
      </c>
      <c r="H140" s="81">
        <f t="shared" ref="H140" si="313">G140-H138+H139</f>
        <v>8</v>
      </c>
      <c r="I140" s="81">
        <f t="shared" ref="I140" si="314">H140-I138+I139</f>
        <v>9</v>
      </c>
      <c r="J140" s="81">
        <f t="shared" ref="J140" si="315">I140-J138+J139</f>
        <v>9</v>
      </c>
      <c r="K140" s="81">
        <f t="shared" ref="K140" si="316">J140-K138+K139</f>
        <v>8</v>
      </c>
      <c r="L140" s="81">
        <f t="shared" ref="L140" si="317">K140-L138+L139</f>
        <v>8</v>
      </c>
      <c r="M140" s="81">
        <f t="shared" ref="M140" si="318">L140-M138+M139</f>
        <v>12</v>
      </c>
      <c r="N140" s="82" t="s">
        <v>58</v>
      </c>
      <c r="O140" s="82" t="s">
        <v>58</v>
      </c>
      <c r="P140" s="81">
        <f>M140-P138+P139</f>
        <v>11</v>
      </c>
      <c r="Q140" s="81">
        <f t="shared" ref="Q140" si="319">P140-Q138+Q139</f>
        <v>10</v>
      </c>
      <c r="R140" s="81">
        <f t="shared" ref="R140" si="320">Q140-R138+R139</f>
        <v>12</v>
      </c>
      <c r="S140" s="81">
        <f t="shared" ref="S140" si="321">R140-S138+S139</f>
        <v>11</v>
      </c>
      <c r="T140" s="81">
        <f t="shared" ref="T140" si="322">S140-T138+T139</f>
        <v>13</v>
      </c>
      <c r="U140" s="81">
        <f t="shared" ref="U140" si="323">T140-U138+U139</f>
        <v>12</v>
      </c>
      <c r="V140" s="81">
        <f t="shared" ref="V140" si="324">U140-V138+V139</f>
        <v>10</v>
      </c>
      <c r="W140" s="83">
        <f t="shared" ref="W140" si="325">V140-W138+W139</f>
        <v>6</v>
      </c>
      <c r="X140" s="84">
        <f>W140-X138</f>
        <v>0</v>
      </c>
      <c r="Y140" s="29"/>
      <c r="Z140" s="3">
        <f>MAX(C140:X140)</f>
        <v>13</v>
      </c>
      <c r="AA140" s="48"/>
      <c r="AB140" s="48"/>
      <c r="AC140" s="48"/>
    </row>
    <row r="141" spans="1:29" ht="15.6" customHeight="1" x14ac:dyDescent="0.2">
      <c r="A141" s="136"/>
      <c r="B141" s="25" t="s">
        <v>9</v>
      </c>
      <c r="C141" s="112"/>
      <c r="D141" s="113"/>
      <c r="E141" s="113"/>
      <c r="F141" s="87">
        <v>18.14</v>
      </c>
      <c r="G141" s="113"/>
      <c r="H141" s="113"/>
      <c r="I141" s="113"/>
      <c r="J141" s="87">
        <v>18.190000000000001</v>
      </c>
      <c r="K141" s="113"/>
      <c r="L141" s="113"/>
      <c r="M141" s="87">
        <v>18.22</v>
      </c>
      <c r="N141" s="113"/>
      <c r="O141" s="114" t="s">
        <v>58</v>
      </c>
      <c r="P141" s="113"/>
      <c r="Q141" s="113"/>
      <c r="R141" s="87">
        <v>18.28</v>
      </c>
      <c r="S141" s="113"/>
      <c r="T141" s="87">
        <v>18.34</v>
      </c>
      <c r="U141" s="113"/>
      <c r="V141" s="113"/>
      <c r="W141" s="113"/>
      <c r="X141" s="115">
        <v>18.39</v>
      </c>
      <c r="Y141" s="30">
        <v>29</v>
      </c>
      <c r="Z141" s="12"/>
      <c r="AA141" s="48"/>
      <c r="AB141" s="48"/>
      <c r="AC141" s="48"/>
    </row>
    <row r="142" spans="1:29" ht="15.6" customHeight="1" x14ac:dyDescent="0.2">
      <c r="A142" s="137"/>
      <c r="B142" s="26" t="s">
        <v>10</v>
      </c>
      <c r="C142" s="116">
        <v>18.100000000000001</v>
      </c>
      <c r="D142" s="117"/>
      <c r="E142" s="117"/>
      <c r="F142" s="91">
        <f>F141</f>
        <v>18.14</v>
      </c>
      <c r="G142" s="117"/>
      <c r="H142" s="117"/>
      <c r="I142" s="117"/>
      <c r="J142" s="91">
        <f>J141</f>
        <v>18.190000000000001</v>
      </c>
      <c r="K142" s="117"/>
      <c r="L142" s="117"/>
      <c r="M142" s="91">
        <f>M141</f>
        <v>18.22</v>
      </c>
      <c r="N142" s="113"/>
      <c r="O142" s="114" t="s">
        <v>58</v>
      </c>
      <c r="P142" s="117"/>
      <c r="Q142" s="117"/>
      <c r="R142" s="91">
        <v>18.29</v>
      </c>
      <c r="S142" s="117"/>
      <c r="T142" s="91">
        <f>T141</f>
        <v>18.34</v>
      </c>
      <c r="U142" s="117"/>
      <c r="V142" s="117"/>
      <c r="W142" s="117"/>
      <c r="X142" s="118"/>
      <c r="Y142" s="29"/>
      <c r="Z142" s="13"/>
      <c r="AA142" s="48"/>
      <c r="AB142" s="48"/>
      <c r="AC142" s="48"/>
    </row>
    <row r="143" spans="1:29" ht="15.6" customHeight="1" thickBot="1" x14ac:dyDescent="0.25">
      <c r="A143" s="50">
        <v>520</v>
      </c>
      <c r="B143" s="50" t="s">
        <v>11</v>
      </c>
      <c r="C143" s="93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5"/>
      <c r="Y143" s="51"/>
      <c r="Z143" s="3"/>
      <c r="AA143" s="48"/>
      <c r="AB143" s="48"/>
      <c r="AC143" s="48"/>
    </row>
    <row r="144" spans="1:29" ht="15.6" customHeight="1" x14ac:dyDescent="0.2">
      <c r="A144" s="54"/>
      <c r="B144" s="23" t="s">
        <v>5</v>
      </c>
      <c r="C144" s="68"/>
      <c r="D144" s="69">
        <v>0</v>
      </c>
      <c r="E144" s="70">
        <v>0</v>
      </c>
      <c r="F144" s="70">
        <v>0</v>
      </c>
      <c r="G144" s="70">
        <v>0</v>
      </c>
      <c r="H144" s="70">
        <v>0</v>
      </c>
      <c r="I144" s="70">
        <v>1</v>
      </c>
      <c r="J144" s="70">
        <v>0</v>
      </c>
      <c r="K144" s="70">
        <v>0</v>
      </c>
      <c r="L144" s="70">
        <v>1</v>
      </c>
      <c r="M144" s="70">
        <v>2</v>
      </c>
      <c r="N144" s="71" t="s">
        <v>58</v>
      </c>
      <c r="O144" s="71" t="s">
        <v>58</v>
      </c>
      <c r="P144" s="70">
        <v>3</v>
      </c>
      <c r="Q144" s="70">
        <v>0</v>
      </c>
      <c r="R144" s="70">
        <v>0</v>
      </c>
      <c r="S144" s="70">
        <v>2</v>
      </c>
      <c r="T144" s="70">
        <v>0</v>
      </c>
      <c r="U144" s="70">
        <v>1</v>
      </c>
      <c r="V144" s="70">
        <v>2</v>
      </c>
      <c r="W144" s="72">
        <v>3</v>
      </c>
      <c r="X144" s="73">
        <v>2</v>
      </c>
      <c r="Y144" s="27" t="s">
        <v>6</v>
      </c>
      <c r="Z144" s="44"/>
      <c r="AA144" s="48"/>
      <c r="AB144" s="48"/>
      <c r="AC144" s="48"/>
    </row>
    <row r="145" spans="1:29" ht="15.6" customHeight="1" x14ac:dyDescent="0.2">
      <c r="A145" s="24">
        <v>19.25</v>
      </c>
      <c r="B145" s="25" t="s">
        <v>7</v>
      </c>
      <c r="C145" s="74">
        <v>1</v>
      </c>
      <c r="D145" s="75">
        <v>1</v>
      </c>
      <c r="E145" s="76">
        <v>0</v>
      </c>
      <c r="F145" s="76">
        <v>0</v>
      </c>
      <c r="G145" s="76">
        <v>3</v>
      </c>
      <c r="H145" s="76">
        <v>1</v>
      </c>
      <c r="I145" s="76">
        <v>2</v>
      </c>
      <c r="J145" s="76">
        <v>2</v>
      </c>
      <c r="K145" s="76">
        <v>0</v>
      </c>
      <c r="L145" s="76">
        <v>0</v>
      </c>
      <c r="M145" s="76">
        <v>1</v>
      </c>
      <c r="N145" s="77" t="s">
        <v>58</v>
      </c>
      <c r="O145" s="77" t="s">
        <v>58</v>
      </c>
      <c r="P145" s="76">
        <v>0</v>
      </c>
      <c r="Q145" s="76">
        <v>0</v>
      </c>
      <c r="R145" s="76">
        <v>4</v>
      </c>
      <c r="S145" s="76">
        <v>2</v>
      </c>
      <c r="T145" s="76">
        <v>0</v>
      </c>
      <c r="U145" s="76">
        <v>0</v>
      </c>
      <c r="V145" s="76">
        <v>0</v>
      </c>
      <c r="W145" s="78">
        <v>0</v>
      </c>
      <c r="X145" s="79"/>
      <c r="Y145" s="28">
        <f>SUM(C145:W145)</f>
        <v>17</v>
      </c>
      <c r="Z145" s="12"/>
      <c r="AA145" s="48"/>
      <c r="AB145" s="48"/>
      <c r="AC145" s="48"/>
    </row>
    <row r="146" spans="1:29" ht="15.6" customHeight="1" x14ac:dyDescent="0.2">
      <c r="A146" s="135" t="s">
        <v>40</v>
      </c>
      <c r="B146" s="25" t="s">
        <v>8</v>
      </c>
      <c r="C146" s="74">
        <f>C145</f>
        <v>1</v>
      </c>
      <c r="D146" s="80">
        <f t="shared" ref="D146" si="326">C146-D144+D145</f>
        <v>2</v>
      </c>
      <c r="E146" s="81">
        <f>D146-E144+E145</f>
        <v>2</v>
      </c>
      <c r="F146" s="81">
        <f>E146-F144+F145</f>
        <v>2</v>
      </c>
      <c r="G146" s="81">
        <f>F146-G144+G145</f>
        <v>5</v>
      </c>
      <c r="H146" s="81">
        <f t="shared" ref="H146" si="327">G146-H144+H145</f>
        <v>6</v>
      </c>
      <c r="I146" s="81">
        <f t="shared" ref="I146" si="328">H146-I144+I145</f>
        <v>7</v>
      </c>
      <c r="J146" s="81">
        <f t="shared" ref="J146" si="329">I146-J144+J145</f>
        <v>9</v>
      </c>
      <c r="K146" s="81">
        <f t="shared" ref="K146" si="330">J146-K144+K145</f>
        <v>9</v>
      </c>
      <c r="L146" s="81">
        <f t="shared" ref="L146" si="331">K146-L144+L145</f>
        <v>8</v>
      </c>
      <c r="M146" s="81">
        <f t="shared" ref="M146" si="332">L146-M144+M145</f>
        <v>7</v>
      </c>
      <c r="N146" s="82" t="s">
        <v>58</v>
      </c>
      <c r="O146" s="82" t="s">
        <v>58</v>
      </c>
      <c r="P146" s="81">
        <f>M146-P144+P145</f>
        <v>4</v>
      </c>
      <c r="Q146" s="81">
        <f t="shared" ref="Q146" si="333">P146-Q144+Q145</f>
        <v>4</v>
      </c>
      <c r="R146" s="81">
        <f t="shared" ref="R146" si="334">Q146-R144+R145</f>
        <v>8</v>
      </c>
      <c r="S146" s="81">
        <f t="shared" ref="S146" si="335">R146-S144+S145</f>
        <v>8</v>
      </c>
      <c r="T146" s="81">
        <f t="shared" ref="T146" si="336">S146-T144+T145</f>
        <v>8</v>
      </c>
      <c r="U146" s="81">
        <f t="shared" ref="U146" si="337">T146-U144+U145</f>
        <v>7</v>
      </c>
      <c r="V146" s="81">
        <f t="shared" ref="V146" si="338">U146-V144+V145</f>
        <v>5</v>
      </c>
      <c r="W146" s="83">
        <f t="shared" ref="W146" si="339">V146-W144+W145</f>
        <v>2</v>
      </c>
      <c r="X146" s="84">
        <f>W146-X144</f>
        <v>0</v>
      </c>
      <c r="Y146" s="29"/>
      <c r="Z146" s="3">
        <f>MAX(C146:X146)</f>
        <v>9</v>
      </c>
      <c r="AA146" s="48"/>
      <c r="AB146" s="48"/>
      <c r="AC146" s="48"/>
    </row>
    <row r="147" spans="1:29" ht="15.6" customHeight="1" x14ac:dyDescent="0.2">
      <c r="A147" s="136"/>
      <c r="B147" s="25" t="s">
        <v>9</v>
      </c>
      <c r="C147" s="112"/>
      <c r="D147" s="113"/>
      <c r="E147" s="113"/>
      <c r="F147" s="87">
        <v>19.3</v>
      </c>
      <c r="G147" s="113"/>
      <c r="H147" s="113"/>
      <c r="I147" s="113"/>
      <c r="J147" s="87">
        <v>19.350000000000001</v>
      </c>
      <c r="K147" s="113"/>
      <c r="L147" s="113"/>
      <c r="M147" s="87">
        <v>19.399999999999999</v>
      </c>
      <c r="N147" s="113"/>
      <c r="O147" s="114" t="s">
        <v>58</v>
      </c>
      <c r="P147" s="113"/>
      <c r="Q147" s="113"/>
      <c r="R147" s="87">
        <v>19.45</v>
      </c>
      <c r="S147" s="113"/>
      <c r="T147" s="87">
        <v>19.48</v>
      </c>
      <c r="U147" s="113"/>
      <c r="V147" s="113"/>
      <c r="W147" s="113"/>
      <c r="X147" s="115">
        <v>19.54</v>
      </c>
      <c r="Y147" s="30">
        <v>29</v>
      </c>
      <c r="Z147" s="12"/>
      <c r="AA147" s="48"/>
      <c r="AB147" s="48"/>
      <c r="AC147" s="48"/>
    </row>
    <row r="148" spans="1:29" ht="15.6" customHeight="1" x14ac:dyDescent="0.2">
      <c r="A148" s="137"/>
      <c r="B148" s="26" t="s">
        <v>10</v>
      </c>
      <c r="C148" s="116">
        <v>19.25</v>
      </c>
      <c r="D148" s="117"/>
      <c r="E148" s="117"/>
      <c r="F148" s="91">
        <f>F147</f>
        <v>19.3</v>
      </c>
      <c r="G148" s="117"/>
      <c r="H148" s="117"/>
      <c r="I148" s="117"/>
      <c r="J148" s="91">
        <f>J147</f>
        <v>19.350000000000001</v>
      </c>
      <c r="K148" s="117"/>
      <c r="L148" s="117"/>
      <c r="M148" s="91">
        <f>M147</f>
        <v>19.399999999999999</v>
      </c>
      <c r="N148" s="113"/>
      <c r="O148" s="114" t="s">
        <v>58</v>
      </c>
      <c r="P148" s="117"/>
      <c r="Q148" s="117"/>
      <c r="R148" s="91">
        <f>R147</f>
        <v>19.45</v>
      </c>
      <c r="S148" s="117"/>
      <c r="T148" s="91">
        <f>T147</f>
        <v>19.48</v>
      </c>
      <c r="U148" s="117"/>
      <c r="V148" s="117"/>
      <c r="W148" s="117"/>
      <c r="X148" s="118"/>
      <c r="Y148" s="29"/>
      <c r="Z148" s="13"/>
      <c r="AA148" s="48"/>
      <c r="AB148" s="48"/>
      <c r="AC148" s="48"/>
    </row>
    <row r="149" spans="1:29" ht="15.6" customHeight="1" thickBot="1" x14ac:dyDescent="0.25">
      <c r="A149" s="50">
        <v>522</v>
      </c>
      <c r="B149" s="50" t="s">
        <v>11</v>
      </c>
      <c r="C149" s="93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5"/>
      <c r="Y149" s="51"/>
      <c r="Z149" s="3"/>
      <c r="AA149" s="48"/>
      <c r="AB149" s="48"/>
      <c r="AC149" s="48"/>
    </row>
    <row r="150" spans="1:29" ht="15.6" customHeight="1" x14ac:dyDescent="0.2">
      <c r="A150" s="54"/>
      <c r="B150" s="23" t="s">
        <v>5</v>
      </c>
      <c r="C150" s="68"/>
      <c r="D150" s="69">
        <v>0</v>
      </c>
      <c r="E150" s="70">
        <v>0</v>
      </c>
      <c r="F150" s="70">
        <v>0</v>
      </c>
      <c r="G150" s="70">
        <v>0</v>
      </c>
      <c r="H150" s="70">
        <v>0</v>
      </c>
      <c r="I150" s="70">
        <v>1</v>
      </c>
      <c r="J150" s="70">
        <v>0</v>
      </c>
      <c r="K150" s="70">
        <v>0</v>
      </c>
      <c r="L150" s="70">
        <v>0</v>
      </c>
      <c r="M150" s="70">
        <v>2</v>
      </c>
      <c r="N150" s="71" t="s">
        <v>58</v>
      </c>
      <c r="O150" s="71" t="s">
        <v>58</v>
      </c>
      <c r="P150" s="70">
        <v>0</v>
      </c>
      <c r="Q150" s="70">
        <v>0</v>
      </c>
      <c r="R150" s="70">
        <v>3</v>
      </c>
      <c r="S150" s="70">
        <v>0</v>
      </c>
      <c r="T150" s="70">
        <v>0</v>
      </c>
      <c r="U150" s="70">
        <v>1</v>
      </c>
      <c r="V150" s="70">
        <v>8</v>
      </c>
      <c r="W150" s="72">
        <v>4</v>
      </c>
      <c r="X150" s="73">
        <v>2</v>
      </c>
      <c r="Y150" s="27" t="s">
        <v>6</v>
      </c>
      <c r="Z150" s="44"/>
      <c r="AA150" s="48"/>
      <c r="AB150" s="48"/>
      <c r="AC150" s="48"/>
    </row>
    <row r="151" spans="1:29" ht="15.6" customHeight="1" x14ac:dyDescent="0.2">
      <c r="A151" s="24">
        <v>20.170000000000002</v>
      </c>
      <c r="B151" s="25" t="s">
        <v>7</v>
      </c>
      <c r="C151" s="74">
        <v>0</v>
      </c>
      <c r="D151" s="75">
        <v>0</v>
      </c>
      <c r="E151" s="76">
        <v>0</v>
      </c>
      <c r="F151" s="76">
        <v>0</v>
      </c>
      <c r="G151" s="76">
        <v>4</v>
      </c>
      <c r="H151" s="76">
        <v>0</v>
      </c>
      <c r="I151" s="76">
        <v>1</v>
      </c>
      <c r="J151" s="76">
        <v>0</v>
      </c>
      <c r="K151" s="76">
        <v>0</v>
      </c>
      <c r="L151" s="76">
        <v>0</v>
      </c>
      <c r="M151" s="76">
        <v>2</v>
      </c>
      <c r="N151" s="77" t="s">
        <v>58</v>
      </c>
      <c r="O151" s="77" t="s">
        <v>58</v>
      </c>
      <c r="P151" s="76">
        <v>0</v>
      </c>
      <c r="Q151" s="76">
        <v>2</v>
      </c>
      <c r="R151" s="76">
        <v>8</v>
      </c>
      <c r="S151" s="76">
        <v>2</v>
      </c>
      <c r="T151" s="76">
        <v>0</v>
      </c>
      <c r="U151" s="76">
        <v>1</v>
      </c>
      <c r="V151" s="76">
        <v>1</v>
      </c>
      <c r="W151" s="78">
        <v>0</v>
      </c>
      <c r="X151" s="79"/>
      <c r="Y151" s="28">
        <f>SUM(C151:W151)</f>
        <v>21</v>
      </c>
      <c r="Z151" s="12"/>
      <c r="AA151" s="48"/>
      <c r="AB151" s="48"/>
      <c r="AC151" s="48"/>
    </row>
    <row r="152" spans="1:29" ht="15.6" customHeight="1" x14ac:dyDescent="0.2">
      <c r="A152" s="135" t="s">
        <v>40</v>
      </c>
      <c r="B152" s="25" t="s">
        <v>8</v>
      </c>
      <c r="C152" s="74">
        <f>C151</f>
        <v>0</v>
      </c>
      <c r="D152" s="80">
        <f t="shared" ref="D152" si="340">C152-D150+D151</f>
        <v>0</v>
      </c>
      <c r="E152" s="81">
        <f>D152-E150+E151</f>
        <v>0</v>
      </c>
      <c r="F152" s="81">
        <f>E152-F150+F151</f>
        <v>0</v>
      </c>
      <c r="G152" s="81">
        <f>F152-G150+G151</f>
        <v>4</v>
      </c>
      <c r="H152" s="81">
        <f t="shared" ref="H152" si="341">G152-H150+H151</f>
        <v>4</v>
      </c>
      <c r="I152" s="81">
        <f t="shared" ref="I152" si="342">H152-I150+I151</f>
        <v>4</v>
      </c>
      <c r="J152" s="81">
        <f t="shared" ref="J152" si="343">I152-J150+J151</f>
        <v>4</v>
      </c>
      <c r="K152" s="81">
        <f t="shared" ref="K152" si="344">J152-K150+K151</f>
        <v>4</v>
      </c>
      <c r="L152" s="81">
        <f t="shared" ref="L152" si="345">K152-L150+L151</f>
        <v>4</v>
      </c>
      <c r="M152" s="81">
        <f t="shared" ref="M152" si="346">L152-M150+M151</f>
        <v>4</v>
      </c>
      <c r="N152" s="82" t="s">
        <v>58</v>
      </c>
      <c r="O152" s="82" t="s">
        <v>58</v>
      </c>
      <c r="P152" s="81">
        <f>M152-P150+P151</f>
        <v>4</v>
      </c>
      <c r="Q152" s="81">
        <f t="shared" ref="Q152" si="347">P152-Q150+Q151</f>
        <v>6</v>
      </c>
      <c r="R152" s="81">
        <f t="shared" ref="R152" si="348">Q152-R150+R151</f>
        <v>11</v>
      </c>
      <c r="S152" s="81">
        <f t="shared" ref="S152" si="349">R152-S150+S151</f>
        <v>13</v>
      </c>
      <c r="T152" s="81">
        <f t="shared" ref="T152" si="350">S152-T150+T151</f>
        <v>13</v>
      </c>
      <c r="U152" s="81">
        <f t="shared" ref="U152" si="351">T152-U150+U151</f>
        <v>13</v>
      </c>
      <c r="V152" s="81">
        <f t="shared" ref="V152" si="352">U152-V150+V151</f>
        <v>6</v>
      </c>
      <c r="W152" s="83">
        <f t="shared" ref="W152" si="353">V152-W150+W151</f>
        <v>2</v>
      </c>
      <c r="X152" s="84">
        <f>W152-X150</f>
        <v>0</v>
      </c>
      <c r="Y152" s="29"/>
      <c r="Z152" s="3">
        <f>MAX(C152:X152)</f>
        <v>13</v>
      </c>
      <c r="AA152" s="48"/>
      <c r="AB152" s="48"/>
      <c r="AC152" s="48"/>
    </row>
    <row r="153" spans="1:29" ht="15.6" customHeight="1" x14ac:dyDescent="0.2">
      <c r="A153" s="136"/>
      <c r="B153" s="25" t="s">
        <v>9</v>
      </c>
      <c r="C153" s="112"/>
      <c r="D153" s="113"/>
      <c r="E153" s="113"/>
      <c r="F153" s="87">
        <v>20.22</v>
      </c>
      <c r="G153" s="113"/>
      <c r="H153" s="113"/>
      <c r="I153" s="113"/>
      <c r="J153" s="87">
        <v>20.260000000000002</v>
      </c>
      <c r="K153" s="113"/>
      <c r="L153" s="113"/>
      <c r="M153" s="87">
        <v>20.3</v>
      </c>
      <c r="N153" s="113"/>
      <c r="O153" s="114" t="s">
        <v>58</v>
      </c>
      <c r="P153" s="113"/>
      <c r="Q153" s="113"/>
      <c r="R153" s="87">
        <v>20.36</v>
      </c>
      <c r="S153" s="113"/>
      <c r="T153" s="87">
        <v>20.41</v>
      </c>
      <c r="U153" s="113"/>
      <c r="V153" s="113"/>
      <c r="W153" s="113"/>
      <c r="X153" s="115">
        <v>20.47</v>
      </c>
      <c r="Y153" s="30">
        <v>30</v>
      </c>
      <c r="Z153" s="12"/>
      <c r="AA153" s="48"/>
      <c r="AB153" s="48"/>
      <c r="AC153" s="48"/>
    </row>
    <row r="154" spans="1:29" ht="15.6" customHeight="1" x14ac:dyDescent="0.2">
      <c r="A154" s="137"/>
      <c r="B154" s="26" t="s">
        <v>10</v>
      </c>
      <c r="C154" s="116">
        <v>20.170000000000002</v>
      </c>
      <c r="D154" s="117"/>
      <c r="E154" s="117"/>
      <c r="F154" s="91">
        <f>F153</f>
        <v>20.22</v>
      </c>
      <c r="G154" s="117"/>
      <c r="H154" s="117"/>
      <c r="I154" s="117"/>
      <c r="J154" s="91">
        <f>J153</f>
        <v>20.260000000000002</v>
      </c>
      <c r="K154" s="117"/>
      <c r="L154" s="117"/>
      <c r="M154" s="91">
        <f>M153</f>
        <v>20.3</v>
      </c>
      <c r="N154" s="113"/>
      <c r="O154" s="114" t="s">
        <v>58</v>
      </c>
      <c r="P154" s="117"/>
      <c r="Q154" s="117"/>
      <c r="R154" s="91">
        <f>R153</f>
        <v>20.36</v>
      </c>
      <c r="S154" s="117"/>
      <c r="T154" s="91">
        <f>T153</f>
        <v>20.41</v>
      </c>
      <c r="U154" s="117"/>
      <c r="V154" s="117"/>
      <c r="W154" s="117"/>
      <c r="X154" s="118"/>
      <c r="Y154" s="29"/>
      <c r="Z154" s="13"/>
      <c r="AA154" s="48"/>
      <c r="AB154" s="48"/>
      <c r="AC154" s="48"/>
    </row>
    <row r="155" spans="1:29" ht="15.6" customHeight="1" thickBot="1" x14ac:dyDescent="0.25">
      <c r="A155" s="50">
        <v>536</v>
      </c>
      <c r="B155" s="50" t="s">
        <v>11</v>
      </c>
      <c r="C155" s="93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5"/>
      <c r="Y155" s="51"/>
      <c r="Z155" s="3"/>
      <c r="AA155" s="48"/>
      <c r="AB155" s="48"/>
      <c r="AC155" s="48"/>
    </row>
    <row r="156" spans="1:29" ht="15.6" customHeight="1" x14ac:dyDescent="0.2">
      <c r="A156" s="54"/>
      <c r="B156" s="23" t="s">
        <v>5</v>
      </c>
      <c r="C156" s="68"/>
      <c r="D156" s="69">
        <v>0</v>
      </c>
      <c r="E156" s="70">
        <v>0</v>
      </c>
      <c r="F156" s="70">
        <v>0</v>
      </c>
      <c r="G156" s="70">
        <v>0</v>
      </c>
      <c r="H156" s="70">
        <v>0</v>
      </c>
      <c r="I156" s="70">
        <v>0</v>
      </c>
      <c r="J156" s="70">
        <v>0</v>
      </c>
      <c r="K156" s="70">
        <v>0</v>
      </c>
      <c r="L156" s="70">
        <v>0</v>
      </c>
      <c r="M156" s="70">
        <v>2</v>
      </c>
      <c r="N156" s="71" t="s">
        <v>58</v>
      </c>
      <c r="O156" s="71" t="s">
        <v>58</v>
      </c>
      <c r="P156" s="70">
        <v>0</v>
      </c>
      <c r="Q156" s="70">
        <v>0</v>
      </c>
      <c r="R156" s="70">
        <v>2</v>
      </c>
      <c r="S156" s="70">
        <v>0</v>
      </c>
      <c r="T156" s="70">
        <v>1</v>
      </c>
      <c r="U156" s="70">
        <v>0</v>
      </c>
      <c r="V156" s="70">
        <v>0</v>
      </c>
      <c r="W156" s="72">
        <v>0</v>
      </c>
      <c r="X156" s="73">
        <v>2</v>
      </c>
      <c r="Y156" s="27" t="s">
        <v>6</v>
      </c>
      <c r="Z156" s="44"/>
      <c r="AA156" s="48"/>
      <c r="AB156" s="48"/>
      <c r="AC156" s="48"/>
    </row>
    <row r="157" spans="1:29" ht="15.6" customHeight="1" x14ac:dyDescent="0.2">
      <c r="A157" s="24">
        <v>21.25</v>
      </c>
      <c r="B157" s="25" t="s">
        <v>7</v>
      </c>
      <c r="C157" s="74">
        <v>0</v>
      </c>
      <c r="D157" s="75">
        <v>2</v>
      </c>
      <c r="E157" s="76">
        <v>0</v>
      </c>
      <c r="F157" s="76">
        <v>0</v>
      </c>
      <c r="G157" s="76">
        <v>2</v>
      </c>
      <c r="H157" s="76">
        <v>1</v>
      </c>
      <c r="I157" s="76">
        <v>0</v>
      </c>
      <c r="J157" s="76">
        <v>0</v>
      </c>
      <c r="K157" s="76">
        <v>0</v>
      </c>
      <c r="L157" s="76">
        <v>0</v>
      </c>
      <c r="M157" s="76">
        <v>0</v>
      </c>
      <c r="N157" s="77" t="s">
        <v>58</v>
      </c>
      <c r="O157" s="77" t="s">
        <v>58</v>
      </c>
      <c r="P157" s="76">
        <v>0</v>
      </c>
      <c r="Q157" s="76">
        <v>1</v>
      </c>
      <c r="R157" s="76">
        <v>1</v>
      </c>
      <c r="S157" s="76">
        <v>0</v>
      </c>
      <c r="T157" s="76">
        <v>0</v>
      </c>
      <c r="U157" s="76">
        <v>0</v>
      </c>
      <c r="V157" s="76">
        <v>0</v>
      </c>
      <c r="W157" s="78">
        <v>0</v>
      </c>
      <c r="X157" s="79"/>
      <c r="Y157" s="28">
        <f>SUM(C157:W157)</f>
        <v>7</v>
      </c>
      <c r="Z157" s="12"/>
      <c r="AA157" s="48"/>
      <c r="AB157" s="48"/>
      <c r="AC157" s="48"/>
    </row>
    <row r="158" spans="1:29" ht="15.6" customHeight="1" x14ac:dyDescent="0.2">
      <c r="A158" s="135" t="s">
        <v>40</v>
      </c>
      <c r="B158" s="25" t="s">
        <v>8</v>
      </c>
      <c r="C158" s="74">
        <f>C157</f>
        <v>0</v>
      </c>
      <c r="D158" s="80">
        <f t="shared" ref="D158" si="354">C158-D156+D157</f>
        <v>2</v>
      </c>
      <c r="E158" s="81">
        <f>D158-E156+E157</f>
        <v>2</v>
      </c>
      <c r="F158" s="81">
        <f>E158-F156+F157</f>
        <v>2</v>
      </c>
      <c r="G158" s="81">
        <f>F158-G156+G157</f>
        <v>4</v>
      </c>
      <c r="H158" s="81">
        <f t="shared" ref="H158" si="355">G158-H156+H157</f>
        <v>5</v>
      </c>
      <c r="I158" s="81">
        <f t="shared" ref="I158" si="356">H158-I156+I157</f>
        <v>5</v>
      </c>
      <c r="J158" s="81">
        <f t="shared" ref="J158" si="357">I158-J156+J157</f>
        <v>5</v>
      </c>
      <c r="K158" s="81">
        <f t="shared" ref="K158" si="358">J158-K156+K157</f>
        <v>5</v>
      </c>
      <c r="L158" s="81">
        <f t="shared" ref="L158" si="359">K158-L156+L157</f>
        <v>5</v>
      </c>
      <c r="M158" s="81">
        <f t="shared" ref="M158" si="360">L158-M156+M157</f>
        <v>3</v>
      </c>
      <c r="N158" s="82" t="s">
        <v>58</v>
      </c>
      <c r="O158" s="82" t="s">
        <v>58</v>
      </c>
      <c r="P158" s="81">
        <f>M158-P156+P157</f>
        <v>3</v>
      </c>
      <c r="Q158" s="81">
        <f t="shared" ref="Q158" si="361">P158-Q156+Q157</f>
        <v>4</v>
      </c>
      <c r="R158" s="81">
        <f t="shared" ref="R158" si="362">Q158-R156+R157</f>
        <v>3</v>
      </c>
      <c r="S158" s="81">
        <f t="shared" ref="S158" si="363">R158-S156+S157</f>
        <v>3</v>
      </c>
      <c r="T158" s="81">
        <f t="shared" ref="T158" si="364">S158-T156+T157</f>
        <v>2</v>
      </c>
      <c r="U158" s="81">
        <f t="shared" ref="U158" si="365">T158-U156+U157</f>
        <v>2</v>
      </c>
      <c r="V158" s="81">
        <f t="shared" ref="V158" si="366">U158-V156+V157</f>
        <v>2</v>
      </c>
      <c r="W158" s="83">
        <f t="shared" ref="W158" si="367">V158-W156+W157</f>
        <v>2</v>
      </c>
      <c r="X158" s="84">
        <f>W158-X156</f>
        <v>0</v>
      </c>
      <c r="Y158" s="29"/>
      <c r="Z158" s="3">
        <f>MAX(C158:X158)</f>
        <v>5</v>
      </c>
      <c r="AA158" s="48"/>
      <c r="AB158" s="48"/>
      <c r="AC158" s="48"/>
    </row>
    <row r="159" spans="1:29" ht="15.6" customHeight="1" x14ac:dyDescent="0.2">
      <c r="A159" s="136"/>
      <c r="B159" s="25" t="s">
        <v>9</v>
      </c>
      <c r="C159" s="112"/>
      <c r="D159" s="113"/>
      <c r="E159" s="113"/>
      <c r="F159" s="87">
        <v>21.28</v>
      </c>
      <c r="G159" s="113"/>
      <c r="H159" s="113"/>
      <c r="I159" s="113"/>
      <c r="J159" s="87">
        <v>21.34</v>
      </c>
      <c r="K159" s="113"/>
      <c r="L159" s="113"/>
      <c r="M159" s="87">
        <v>21.38</v>
      </c>
      <c r="N159" s="113"/>
      <c r="O159" s="114" t="s">
        <v>58</v>
      </c>
      <c r="P159" s="113"/>
      <c r="Q159" s="113"/>
      <c r="R159" s="87">
        <v>21.44</v>
      </c>
      <c r="S159" s="113"/>
      <c r="T159" s="87">
        <v>21.48</v>
      </c>
      <c r="U159" s="113"/>
      <c r="V159" s="113"/>
      <c r="W159" s="113"/>
      <c r="X159" s="115">
        <v>21.55</v>
      </c>
      <c r="Y159" s="30">
        <v>30</v>
      </c>
      <c r="Z159" s="12"/>
      <c r="AA159" s="48"/>
      <c r="AB159" s="48"/>
      <c r="AC159" s="48"/>
    </row>
    <row r="160" spans="1:29" ht="15.6" customHeight="1" x14ac:dyDescent="0.2">
      <c r="A160" s="137"/>
      <c r="B160" s="26" t="s">
        <v>10</v>
      </c>
      <c r="C160" s="116">
        <v>21.25</v>
      </c>
      <c r="D160" s="117"/>
      <c r="E160" s="117"/>
      <c r="F160" s="91">
        <f>F159</f>
        <v>21.28</v>
      </c>
      <c r="G160" s="117"/>
      <c r="H160" s="117"/>
      <c r="I160" s="117"/>
      <c r="J160" s="91">
        <f>J159</f>
        <v>21.34</v>
      </c>
      <c r="K160" s="117"/>
      <c r="L160" s="117"/>
      <c r="M160" s="91">
        <f>M159</f>
        <v>21.38</v>
      </c>
      <c r="N160" s="113"/>
      <c r="O160" s="114" t="s">
        <v>58</v>
      </c>
      <c r="P160" s="117"/>
      <c r="Q160" s="117"/>
      <c r="R160" s="91">
        <f>R159</f>
        <v>21.44</v>
      </c>
      <c r="S160" s="117"/>
      <c r="T160" s="91">
        <v>21.49</v>
      </c>
      <c r="U160" s="117"/>
      <c r="V160" s="117"/>
      <c r="W160" s="117"/>
      <c r="X160" s="118"/>
      <c r="Y160" s="29"/>
      <c r="Z160" s="13"/>
      <c r="AA160" s="48"/>
      <c r="AB160" s="48"/>
      <c r="AC160" s="48"/>
    </row>
    <row r="161" spans="1:29" ht="15.6" customHeight="1" thickBot="1" x14ac:dyDescent="0.25">
      <c r="A161" s="50">
        <v>536</v>
      </c>
      <c r="B161" s="50" t="s">
        <v>11</v>
      </c>
      <c r="C161" s="93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5"/>
      <c r="Y161" s="51"/>
      <c r="Z161" s="3"/>
      <c r="AA161" s="48"/>
      <c r="AB161" s="48"/>
      <c r="AC161" s="48"/>
    </row>
    <row r="162" spans="1:29" ht="15.6" customHeight="1" x14ac:dyDescent="0.2">
      <c r="A162" s="54"/>
      <c r="B162" s="23" t="s">
        <v>5</v>
      </c>
      <c r="C162" s="68"/>
      <c r="D162" s="69">
        <v>0</v>
      </c>
      <c r="E162" s="70">
        <v>0</v>
      </c>
      <c r="F162" s="70">
        <v>0</v>
      </c>
      <c r="G162" s="70">
        <v>0</v>
      </c>
      <c r="H162" s="70">
        <v>0</v>
      </c>
      <c r="I162" s="70">
        <v>0</v>
      </c>
      <c r="J162" s="70">
        <v>0</v>
      </c>
      <c r="K162" s="70">
        <v>0</v>
      </c>
      <c r="L162" s="70">
        <v>0</v>
      </c>
      <c r="M162" s="70">
        <v>1</v>
      </c>
      <c r="N162" s="71" t="s">
        <v>58</v>
      </c>
      <c r="O162" s="71" t="s">
        <v>58</v>
      </c>
      <c r="P162" s="70">
        <v>0</v>
      </c>
      <c r="Q162" s="70">
        <v>0</v>
      </c>
      <c r="R162" s="70">
        <v>0</v>
      </c>
      <c r="S162" s="70">
        <v>1</v>
      </c>
      <c r="T162" s="70">
        <v>0</v>
      </c>
      <c r="U162" s="70">
        <v>0</v>
      </c>
      <c r="V162" s="70">
        <v>2</v>
      </c>
      <c r="W162" s="72">
        <v>0</v>
      </c>
      <c r="X162" s="73">
        <v>1</v>
      </c>
      <c r="Y162" s="27" t="s">
        <v>6</v>
      </c>
      <c r="Z162" s="44"/>
      <c r="AA162" s="48"/>
      <c r="AB162" s="48"/>
      <c r="AC162" s="48"/>
    </row>
    <row r="163" spans="1:29" ht="15.6" customHeight="1" x14ac:dyDescent="0.2">
      <c r="A163" s="24">
        <v>22.1</v>
      </c>
      <c r="B163" s="25" t="s">
        <v>7</v>
      </c>
      <c r="C163" s="74">
        <v>1</v>
      </c>
      <c r="D163" s="75">
        <v>0</v>
      </c>
      <c r="E163" s="76">
        <v>0</v>
      </c>
      <c r="F163" s="76">
        <v>1</v>
      </c>
      <c r="G163" s="76">
        <v>2</v>
      </c>
      <c r="H163" s="76">
        <v>0</v>
      </c>
      <c r="I163" s="76">
        <v>0</v>
      </c>
      <c r="J163" s="76">
        <v>0</v>
      </c>
      <c r="K163" s="76">
        <v>0</v>
      </c>
      <c r="L163" s="76">
        <v>0</v>
      </c>
      <c r="M163" s="76">
        <v>0</v>
      </c>
      <c r="N163" s="77" t="s">
        <v>58</v>
      </c>
      <c r="O163" s="77" t="s">
        <v>58</v>
      </c>
      <c r="P163" s="76">
        <v>0</v>
      </c>
      <c r="Q163" s="76">
        <v>1</v>
      </c>
      <c r="R163" s="76">
        <v>0</v>
      </c>
      <c r="S163" s="76">
        <v>0</v>
      </c>
      <c r="T163" s="76">
        <v>0</v>
      </c>
      <c r="U163" s="76">
        <v>0</v>
      </c>
      <c r="V163" s="76">
        <v>0</v>
      </c>
      <c r="W163" s="78">
        <v>0</v>
      </c>
      <c r="X163" s="79"/>
      <c r="Y163" s="28">
        <f>SUM(C163:W163)</f>
        <v>5</v>
      </c>
      <c r="Z163" s="12"/>
      <c r="AA163" s="48"/>
      <c r="AB163" s="48"/>
      <c r="AC163" s="48"/>
    </row>
    <row r="164" spans="1:29" ht="15.6" customHeight="1" x14ac:dyDescent="0.2">
      <c r="A164" s="135" t="s">
        <v>40</v>
      </c>
      <c r="B164" s="25" t="s">
        <v>8</v>
      </c>
      <c r="C164" s="74">
        <f>C163</f>
        <v>1</v>
      </c>
      <c r="D164" s="80">
        <f t="shared" ref="D164" si="368">C164-D162+D163</f>
        <v>1</v>
      </c>
      <c r="E164" s="81">
        <f>D164-E162+E163</f>
        <v>1</v>
      </c>
      <c r="F164" s="81">
        <f>E164-F162+F163</f>
        <v>2</v>
      </c>
      <c r="G164" s="81">
        <f>F164-G162+G163</f>
        <v>4</v>
      </c>
      <c r="H164" s="81">
        <f t="shared" ref="H164" si="369">G164-H162+H163</f>
        <v>4</v>
      </c>
      <c r="I164" s="81">
        <f t="shared" ref="I164" si="370">H164-I162+I163</f>
        <v>4</v>
      </c>
      <c r="J164" s="81">
        <f t="shared" ref="J164" si="371">I164-J162+J163</f>
        <v>4</v>
      </c>
      <c r="K164" s="81">
        <f t="shared" ref="K164" si="372">J164-K162+K163</f>
        <v>4</v>
      </c>
      <c r="L164" s="81">
        <f t="shared" ref="L164" si="373">K164-L162+L163</f>
        <v>4</v>
      </c>
      <c r="M164" s="81">
        <f t="shared" ref="M164" si="374">L164-M162+M163</f>
        <v>3</v>
      </c>
      <c r="N164" s="82" t="s">
        <v>58</v>
      </c>
      <c r="O164" s="82" t="s">
        <v>58</v>
      </c>
      <c r="P164" s="81">
        <f>M164-P162+P163</f>
        <v>3</v>
      </c>
      <c r="Q164" s="81">
        <f t="shared" ref="Q164" si="375">P164-Q162+Q163</f>
        <v>4</v>
      </c>
      <c r="R164" s="81">
        <f t="shared" ref="R164" si="376">Q164-R162+R163</f>
        <v>4</v>
      </c>
      <c r="S164" s="81">
        <f t="shared" ref="S164" si="377">R164-S162+S163</f>
        <v>3</v>
      </c>
      <c r="T164" s="81">
        <f t="shared" ref="T164" si="378">S164-T162+T163</f>
        <v>3</v>
      </c>
      <c r="U164" s="81">
        <f t="shared" ref="U164" si="379">T164-U162+U163</f>
        <v>3</v>
      </c>
      <c r="V164" s="81">
        <f t="shared" ref="V164" si="380">U164-V162+V163</f>
        <v>1</v>
      </c>
      <c r="W164" s="83">
        <f t="shared" ref="W164" si="381">V164-W162+W163</f>
        <v>1</v>
      </c>
      <c r="X164" s="84">
        <f>W164-X162</f>
        <v>0</v>
      </c>
      <c r="Y164" s="29"/>
      <c r="Z164" s="3">
        <f>MAX(C164:X164)</f>
        <v>4</v>
      </c>
      <c r="AA164" s="48"/>
      <c r="AB164" s="48"/>
      <c r="AC164" s="48"/>
    </row>
    <row r="165" spans="1:29" ht="15.6" customHeight="1" x14ac:dyDescent="0.2">
      <c r="A165" s="136"/>
      <c r="B165" s="25" t="s">
        <v>9</v>
      </c>
      <c r="C165" s="112"/>
      <c r="D165" s="113"/>
      <c r="E165" s="113"/>
      <c r="F165" s="87">
        <v>22.17</v>
      </c>
      <c r="G165" s="113"/>
      <c r="H165" s="113"/>
      <c r="I165" s="113"/>
      <c r="J165" s="87">
        <v>22.2</v>
      </c>
      <c r="K165" s="113"/>
      <c r="L165" s="113"/>
      <c r="M165" s="87">
        <v>22.23</v>
      </c>
      <c r="N165" s="113"/>
      <c r="O165" s="114" t="s">
        <v>58</v>
      </c>
      <c r="P165" s="113"/>
      <c r="Q165" s="113"/>
      <c r="R165" s="87">
        <v>22.3</v>
      </c>
      <c r="S165" s="113"/>
      <c r="T165" s="87">
        <v>22.35</v>
      </c>
      <c r="U165" s="113"/>
      <c r="V165" s="113"/>
      <c r="W165" s="113"/>
      <c r="X165" s="115">
        <v>22.4</v>
      </c>
      <c r="Y165" s="30">
        <v>27</v>
      </c>
      <c r="Z165" s="12"/>
      <c r="AA165" s="48"/>
      <c r="AB165" s="48"/>
      <c r="AC165" s="48"/>
    </row>
    <row r="166" spans="1:29" ht="15.6" customHeight="1" x14ac:dyDescent="0.2">
      <c r="A166" s="137"/>
      <c r="B166" s="26" t="s">
        <v>10</v>
      </c>
      <c r="C166" s="116">
        <v>22.13</v>
      </c>
      <c r="D166" s="117"/>
      <c r="E166" s="117"/>
      <c r="F166" s="91">
        <f>F165</f>
        <v>22.17</v>
      </c>
      <c r="G166" s="117"/>
      <c r="H166" s="117"/>
      <c r="I166" s="117"/>
      <c r="J166" s="91">
        <f>J165</f>
        <v>22.2</v>
      </c>
      <c r="K166" s="117"/>
      <c r="L166" s="117"/>
      <c r="M166" s="91">
        <f>M165</f>
        <v>22.23</v>
      </c>
      <c r="N166" s="113"/>
      <c r="O166" s="114" t="s">
        <v>58</v>
      </c>
      <c r="P166" s="117"/>
      <c r="Q166" s="117"/>
      <c r="R166" s="91">
        <v>22.31</v>
      </c>
      <c r="S166" s="117"/>
      <c r="T166" s="91">
        <f>T165</f>
        <v>22.35</v>
      </c>
      <c r="U166" s="117"/>
      <c r="V166" s="117"/>
      <c r="W166" s="117"/>
      <c r="X166" s="118"/>
      <c r="Y166" s="29"/>
      <c r="Z166" s="13"/>
      <c r="AA166" s="48"/>
      <c r="AB166" s="48"/>
      <c r="AC166" s="48"/>
    </row>
    <row r="167" spans="1:29" ht="15.6" customHeight="1" thickBot="1" x14ac:dyDescent="0.25">
      <c r="A167" s="50">
        <v>520</v>
      </c>
      <c r="B167" s="50" t="s">
        <v>11</v>
      </c>
      <c r="C167" s="93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5"/>
      <c r="Y167" s="51"/>
      <c r="Z167" s="3"/>
      <c r="AA167" s="48"/>
      <c r="AB167" s="48"/>
      <c r="AC167" s="48"/>
    </row>
    <row r="168" spans="1:29" ht="15.6" customHeight="1" x14ac:dyDescent="0.2">
      <c r="A168" s="54"/>
      <c r="B168" s="23" t="s">
        <v>5</v>
      </c>
      <c r="C168" s="68"/>
      <c r="D168" s="69">
        <v>0</v>
      </c>
      <c r="E168" s="70">
        <v>0</v>
      </c>
      <c r="F168" s="70">
        <v>0</v>
      </c>
      <c r="G168" s="70">
        <v>0</v>
      </c>
      <c r="H168" s="70">
        <v>0</v>
      </c>
      <c r="I168" s="70">
        <v>0</v>
      </c>
      <c r="J168" s="70">
        <v>0</v>
      </c>
      <c r="K168" s="70">
        <v>0</v>
      </c>
      <c r="L168" s="70">
        <v>0</v>
      </c>
      <c r="M168" s="70">
        <v>0</v>
      </c>
      <c r="N168" s="71" t="s">
        <v>58</v>
      </c>
      <c r="O168" s="71" t="s">
        <v>58</v>
      </c>
      <c r="P168" s="70">
        <v>0</v>
      </c>
      <c r="Q168" s="70">
        <v>0</v>
      </c>
      <c r="R168" s="70">
        <v>2</v>
      </c>
      <c r="S168" s="70">
        <v>1</v>
      </c>
      <c r="T168" s="70">
        <v>0</v>
      </c>
      <c r="U168" s="70">
        <v>0</v>
      </c>
      <c r="V168" s="70">
        <v>0</v>
      </c>
      <c r="W168" s="72">
        <v>0</v>
      </c>
      <c r="X168" s="73">
        <v>0</v>
      </c>
      <c r="Y168" s="27" t="s">
        <v>6</v>
      </c>
      <c r="Z168" s="44"/>
      <c r="AA168" s="48"/>
      <c r="AB168" s="48"/>
      <c r="AC168" s="48"/>
    </row>
    <row r="169" spans="1:29" ht="15.6" customHeight="1" x14ac:dyDescent="0.2">
      <c r="A169" s="24">
        <v>22.55</v>
      </c>
      <c r="B169" s="25" t="s">
        <v>7</v>
      </c>
      <c r="C169" s="74">
        <v>0</v>
      </c>
      <c r="D169" s="75">
        <v>0</v>
      </c>
      <c r="E169" s="76">
        <v>0</v>
      </c>
      <c r="F169" s="76">
        <v>0</v>
      </c>
      <c r="G169" s="76">
        <v>3</v>
      </c>
      <c r="H169" s="76">
        <v>0</v>
      </c>
      <c r="I169" s="76">
        <v>0</v>
      </c>
      <c r="J169" s="76">
        <v>0</v>
      </c>
      <c r="K169" s="76">
        <v>0</v>
      </c>
      <c r="L169" s="76">
        <v>0</v>
      </c>
      <c r="M169" s="76">
        <v>0</v>
      </c>
      <c r="N169" s="77" t="s">
        <v>58</v>
      </c>
      <c r="O169" s="77" t="s">
        <v>58</v>
      </c>
      <c r="P169" s="76">
        <v>0</v>
      </c>
      <c r="Q169" s="76">
        <v>0</v>
      </c>
      <c r="R169" s="76">
        <v>0</v>
      </c>
      <c r="S169" s="76">
        <v>0</v>
      </c>
      <c r="T169" s="76">
        <v>0</v>
      </c>
      <c r="U169" s="76">
        <v>0</v>
      </c>
      <c r="V169" s="76">
        <v>0</v>
      </c>
      <c r="W169" s="78">
        <v>0</v>
      </c>
      <c r="X169" s="79"/>
      <c r="Y169" s="28">
        <f>SUM(C169:W169)</f>
        <v>3</v>
      </c>
      <c r="Z169" s="12"/>
      <c r="AA169" s="48"/>
      <c r="AB169" s="48"/>
      <c r="AC169" s="48"/>
    </row>
    <row r="170" spans="1:29" ht="15.6" customHeight="1" x14ac:dyDescent="0.2">
      <c r="A170" s="135" t="s">
        <v>40</v>
      </c>
      <c r="B170" s="25" t="s">
        <v>8</v>
      </c>
      <c r="C170" s="74">
        <f>C169</f>
        <v>0</v>
      </c>
      <c r="D170" s="80">
        <f t="shared" ref="D170" si="382">C170-D168+D169</f>
        <v>0</v>
      </c>
      <c r="E170" s="81">
        <f>D170-E168+E169</f>
        <v>0</v>
      </c>
      <c r="F170" s="81">
        <f>E170-F168+F169</f>
        <v>0</v>
      </c>
      <c r="G170" s="81">
        <f>F170-G168+G169</f>
        <v>3</v>
      </c>
      <c r="H170" s="81">
        <f t="shared" ref="H170" si="383">G170-H168+H169</f>
        <v>3</v>
      </c>
      <c r="I170" s="81">
        <f t="shared" ref="I170" si="384">H170-I168+I169</f>
        <v>3</v>
      </c>
      <c r="J170" s="81">
        <f t="shared" ref="J170" si="385">I170-J168+J169</f>
        <v>3</v>
      </c>
      <c r="K170" s="81">
        <f t="shared" ref="K170" si="386">J170-K168+K169</f>
        <v>3</v>
      </c>
      <c r="L170" s="81">
        <f t="shared" ref="L170" si="387">K170-L168+L169</f>
        <v>3</v>
      </c>
      <c r="M170" s="81">
        <f t="shared" ref="M170" si="388">L170-M168+M169</f>
        <v>3</v>
      </c>
      <c r="N170" s="82" t="s">
        <v>58</v>
      </c>
      <c r="O170" s="82" t="s">
        <v>58</v>
      </c>
      <c r="P170" s="81">
        <f>M170-P168+P169</f>
        <v>3</v>
      </c>
      <c r="Q170" s="81">
        <f t="shared" ref="Q170" si="389">P170-Q168+Q169</f>
        <v>3</v>
      </c>
      <c r="R170" s="81">
        <f t="shared" ref="R170" si="390">Q170-R168+R169</f>
        <v>1</v>
      </c>
      <c r="S170" s="81">
        <f t="shared" ref="S170" si="391">R170-S168+S169</f>
        <v>0</v>
      </c>
      <c r="T170" s="81">
        <f t="shared" ref="T170" si="392">S170-T168+T169</f>
        <v>0</v>
      </c>
      <c r="U170" s="81">
        <f t="shared" ref="U170" si="393">T170-U168+U169</f>
        <v>0</v>
      </c>
      <c r="V170" s="81">
        <f t="shared" ref="V170" si="394">U170-V168+V169</f>
        <v>0</v>
      </c>
      <c r="W170" s="83">
        <f t="shared" ref="W170" si="395">V170-W168+W169</f>
        <v>0</v>
      </c>
      <c r="X170" s="84">
        <f>W170-X168</f>
        <v>0</v>
      </c>
      <c r="Y170" s="29"/>
      <c r="Z170" s="3">
        <f>MAX(C170:X170)</f>
        <v>3</v>
      </c>
      <c r="AA170" s="48"/>
      <c r="AB170" s="48"/>
      <c r="AC170" s="48"/>
    </row>
    <row r="171" spans="1:29" ht="15.6" customHeight="1" x14ac:dyDescent="0.2">
      <c r="A171" s="136"/>
      <c r="B171" s="25" t="s">
        <v>9</v>
      </c>
      <c r="C171" s="112"/>
      <c r="D171" s="113"/>
      <c r="E171" s="113"/>
      <c r="F171" s="87">
        <v>22.58</v>
      </c>
      <c r="G171" s="113"/>
      <c r="H171" s="113"/>
      <c r="I171" s="113"/>
      <c r="J171" s="87">
        <v>23.04</v>
      </c>
      <c r="K171" s="113"/>
      <c r="L171" s="113"/>
      <c r="M171" s="87">
        <v>23.08</v>
      </c>
      <c r="N171" s="113"/>
      <c r="O171" s="114" t="s">
        <v>58</v>
      </c>
      <c r="P171" s="113"/>
      <c r="Q171" s="113"/>
      <c r="R171" s="87">
        <v>23.14</v>
      </c>
      <c r="S171" s="113"/>
      <c r="T171" s="87">
        <v>23.19</v>
      </c>
      <c r="U171" s="113"/>
      <c r="V171" s="113"/>
      <c r="W171" s="113"/>
      <c r="X171" s="115">
        <v>23.25</v>
      </c>
      <c r="Y171" s="30">
        <v>30</v>
      </c>
      <c r="Z171" s="12"/>
      <c r="AA171" s="48"/>
      <c r="AB171" s="48"/>
      <c r="AC171" s="48"/>
    </row>
    <row r="172" spans="1:29" ht="15.6" customHeight="1" x14ac:dyDescent="0.2">
      <c r="A172" s="137"/>
      <c r="B172" s="26" t="s">
        <v>10</v>
      </c>
      <c r="C172" s="116">
        <v>22.55</v>
      </c>
      <c r="D172" s="117"/>
      <c r="E172" s="117"/>
      <c r="F172" s="91">
        <f>F171</f>
        <v>22.58</v>
      </c>
      <c r="G172" s="117"/>
      <c r="H172" s="117"/>
      <c r="I172" s="117"/>
      <c r="J172" s="91">
        <f>J171</f>
        <v>23.04</v>
      </c>
      <c r="K172" s="117"/>
      <c r="L172" s="117"/>
      <c r="M172" s="91">
        <f>M171</f>
        <v>23.08</v>
      </c>
      <c r="N172" s="113"/>
      <c r="O172" s="114" t="s">
        <v>58</v>
      </c>
      <c r="P172" s="117"/>
      <c r="Q172" s="117"/>
      <c r="R172" s="91">
        <f>R171</f>
        <v>23.14</v>
      </c>
      <c r="S172" s="117"/>
      <c r="T172" s="91">
        <f>T171</f>
        <v>23.19</v>
      </c>
      <c r="U172" s="117"/>
      <c r="V172" s="117"/>
      <c r="W172" s="117"/>
      <c r="X172" s="118"/>
      <c r="Y172" s="29"/>
      <c r="Z172" s="13"/>
      <c r="AA172" s="48"/>
      <c r="AB172" s="48"/>
      <c r="AC172" s="48"/>
    </row>
    <row r="173" spans="1:29" ht="15.6" customHeight="1" thickBot="1" x14ac:dyDescent="0.25">
      <c r="A173" s="50">
        <v>536</v>
      </c>
      <c r="B173" s="50" t="s">
        <v>11</v>
      </c>
      <c r="C173" s="93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5"/>
      <c r="Y173" s="51"/>
      <c r="Z173" s="3"/>
      <c r="AA173" s="48"/>
      <c r="AB173" s="48"/>
      <c r="AC173" s="48"/>
    </row>
    <row r="174" spans="1:29" s="48" customFormat="1" ht="15.6" customHeight="1" x14ac:dyDescent="0.2">
      <c r="A174" s="59" t="s">
        <v>12</v>
      </c>
      <c r="B174" s="55"/>
      <c r="C174" s="4"/>
      <c r="D174" s="5">
        <f t="shared" ref="D174:I174" si="396">SUMIF($B6:$B173,"l. wys.",D6:D173)</f>
        <v>0</v>
      </c>
      <c r="E174" s="5">
        <f t="shared" si="396"/>
        <v>0</v>
      </c>
      <c r="F174" s="5">
        <f t="shared" si="396"/>
        <v>3</v>
      </c>
      <c r="G174" s="5">
        <f t="shared" si="396"/>
        <v>2</v>
      </c>
      <c r="H174" s="5">
        <f t="shared" si="396"/>
        <v>5</v>
      </c>
      <c r="I174" s="5">
        <f t="shared" si="396"/>
        <v>15</v>
      </c>
      <c r="J174" s="5">
        <f t="shared" ref="J174" si="397">SUMIF($B6:$B173,"l. wys.",J6:J173)</f>
        <v>4</v>
      </c>
      <c r="K174" s="5">
        <f t="shared" ref="K174" si="398">SUMIF($B6:$B173,"l. wys.",K6:K173)</f>
        <v>8</v>
      </c>
      <c r="L174" s="5">
        <f t="shared" ref="L174" si="399">SUMIF($B6:$B173,"l. wys.",L6:L173)</f>
        <v>9</v>
      </c>
      <c r="M174" s="5">
        <f t="shared" ref="M174" si="400">SUMIF($B6:$B173,"l. wys.",M6:M173)</f>
        <v>31</v>
      </c>
      <c r="N174" s="5">
        <f t="shared" ref="N174" si="401">SUMIF($B6:$B173,"l. wys.",N6:N173)</f>
        <v>1</v>
      </c>
      <c r="O174" s="5">
        <f t="shared" ref="O174" si="402">SUMIF($B6:$B173,"l. wys.",O6:O173)</f>
        <v>0</v>
      </c>
      <c r="P174" s="5">
        <f t="shared" ref="P174" si="403">SUMIF($B6:$B173,"l. wys.",P6:P173)</f>
        <v>83</v>
      </c>
      <c r="Q174" s="5">
        <f t="shared" ref="Q174" si="404">SUMIF($B6:$B173,"l. wys.",Q6:Q173)</f>
        <v>60</v>
      </c>
      <c r="R174" s="5">
        <f t="shared" ref="R174" si="405">SUMIF($B6:$B173,"l. wys.",R6:R173)</f>
        <v>121</v>
      </c>
      <c r="S174" s="5">
        <f t="shared" ref="S174" si="406">SUMIF($B6:$B173,"l. wys.",S6:S173)</f>
        <v>83</v>
      </c>
      <c r="T174" s="5">
        <f t="shared" ref="T174" si="407">SUMIF($B6:$B173,"l. wys.",T6:T173)</f>
        <v>49</v>
      </c>
      <c r="U174" s="5">
        <f t="shared" ref="U174" si="408">SUMIF($B6:$B173,"l. wys.",U6:U173)</f>
        <v>48</v>
      </c>
      <c r="V174" s="5">
        <f t="shared" ref="V174" si="409">SUMIF($B6:$B173,"l. wys.",V6:V173)</f>
        <v>173</v>
      </c>
      <c r="W174" s="5">
        <f t="shared" ref="W174" si="410">SUMIF($B6:$B173,"l. wys.",W6:W173)</f>
        <v>220</v>
      </c>
      <c r="X174" s="5">
        <f>SUMIF($B6:$B173,"l. wys.",X6:X173)</f>
        <v>82</v>
      </c>
      <c r="Y174" s="46" t="str">
        <f>"Σ: "&amp;SUM(C174:X174)</f>
        <v>Σ: 997</v>
      </c>
      <c r="Z174" s="47"/>
    </row>
    <row r="175" spans="1:29" s="48" customFormat="1" ht="15.6" customHeight="1" thickBot="1" x14ac:dyDescent="0.25">
      <c r="A175" s="60" t="s">
        <v>13</v>
      </c>
      <c r="B175" s="56"/>
      <c r="C175" s="6">
        <f t="shared" ref="C175:I175" si="411">SUMIF($B6:$B173,"l. wsiad.",C6:C173)</f>
        <v>49</v>
      </c>
      <c r="D175" s="7">
        <f t="shared" si="411"/>
        <v>29</v>
      </c>
      <c r="E175" s="7">
        <f t="shared" si="411"/>
        <v>14</v>
      </c>
      <c r="F175" s="7">
        <f t="shared" si="411"/>
        <v>60</v>
      </c>
      <c r="G175" s="7">
        <f t="shared" si="411"/>
        <v>152</v>
      </c>
      <c r="H175" s="7">
        <f t="shared" si="411"/>
        <v>14</v>
      </c>
      <c r="I175" s="7">
        <f t="shared" si="411"/>
        <v>54</v>
      </c>
      <c r="J175" s="7">
        <f t="shared" ref="J175:W175" si="412">SUMIF($B6:$B173,"l. wsiad.",J6:J173)</f>
        <v>32</v>
      </c>
      <c r="K175" s="7">
        <f t="shared" si="412"/>
        <v>16</v>
      </c>
      <c r="L175" s="7">
        <f t="shared" si="412"/>
        <v>30</v>
      </c>
      <c r="M175" s="7">
        <f t="shared" si="412"/>
        <v>46</v>
      </c>
      <c r="N175" s="7">
        <f t="shared" si="412"/>
        <v>10</v>
      </c>
      <c r="O175" s="7">
        <f t="shared" si="412"/>
        <v>14</v>
      </c>
      <c r="P175" s="7">
        <f t="shared" si="412"/>
        <v>85</v>
      </c>
      <c r="Q175" s="7">
        <f t="shared" si="412"/>
        <v>57</v>
      </c>
      <c r="R175" s="7">
        <f t="shared" si="412"/>
        <v>150</v>
      </c>
      <c r="S175" s="7">
        <f t="shared" si="412"/>
        <v>112</v>
      </c>
      <c r="T175" s="7">
        <f t="shared" si="412"/>
        <v>38</v>
      </c>
      <c r="U175" s="7">
        <f t="shared" si="412"/>
        <v>8</v>
      </c>
      <c r="V175" s="7">
        <f t="shared" si="412"/>
        <v>24</v>
      </c>
      <c r="W175" s="7">
        <f t="shared" si="412"/>
        <v>3</v>
      </c>
      <c r="X175" s="9"/>
      <c r="Y175" s="49" t="str">
        <f>"Σ: "&amp;SUM(C175:X175)</f>
        <v>Σ: 997</v>
      </c>
      <c r="Z175" s="10"/>
    </row>
    <row r="176" spans="1:29" x14ac:dyDescent="0.2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57"/>
      <c r="Z176" s="48"/>
      <c r="AA176" s="48"/>
      <c r="AB176" s="48"/>
      <c r="AC176" s="48"/>
    </row>
    <row r="177" spans="1:29" x14ac:dyDescent="0.2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58"/>
      <c r="Z177" s="58"/>
      <c r="AA177" s="48"/>
      <c r="AB177" s="48"/>
      <c r="AC177" s="48"/>
    </row>
    <row r="178" spans="1:29" x14ac:dyDescent="0.2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</row>
    <row r="179" spans="1:29" x14ac:dyDescent="0.2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</row>
    <row r="180" spans="1:29" x14ac:dyDescent="0.2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</row>
    <row r="181" spans="1:29" x14ac:dyDescent="0.2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</row>
    <row r="182" spans="1:29" x14ac:dyDescent="0.2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</row>
    <row r="183" spans="1:29" x14ac:dyDescent="0.2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</row>
    <row r="184" spans="1:29" x14ac:dyDescent="0.2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</row>
    <row r="185" spans="1:29" x14ac:dyDescent="0.2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</row>
    <row r="186" spans="1:29" x14ac:dyDescent="0.2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</row>
    <row r="187" spans="1:29" x14ac:dyDescent="0.2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</row>
  </sheetData>
  <sheetProtection selectLockedCells="1" selectUnlockedCells="1"/>
  <mergeCells count="28">
    <mergeCell ref="A8:A10"/>
    <mergeCell ref="A152:A154"/>
    <mergeCell ref="A86:A88"/>
    <mergeCell ref="A170:A172"/>
    <mergeCell ref="A80:A82"/>
    <mergeCell ref="A92:A94"/>
    <mergeCell ref="A98:A100"/>
    <mergeCell ref="A104:A106"/>
    <mergeCell ref="A110:A112"/>
    <mergeCell ref="A116:A118"/>
    <mergeCell ref="A122:A124"/>
    <mergeCell ref="A128:A130"/>
    <mergeCell ref="A134:A136"/>
    <mergeCell ref="A140:A142"/>
    <mergeCell ref="A146:A148"/>
    <mergeCell ref="A14:A16"/>
    <mergeCell ref="A20:A22"/>
    <mergeCell ref="A26:A28"/>
    <mergeCell ref="A32:A34"/>
    <mergeCell ref="A38:A40"/>
    <mergeCell ref="A44:A46"/>
    <mergeCell ref="A158:A160"/>
    <mergeCell ref="A164:A166"/>
    <mergeCell ref="A50:A52"/>
    <mergeCell ref="A56:A58"/>
    <mergeCell ref="A68:A70"/>
    <mergeCell ref="A74:A76"/>
    <mergeCell ref="A62:A64"/>
  </mergeCells>
  <conditionalFormatting sqref="Y8:Y149">
    <cfRule type="expression" dxfId="972" priority="1094" stopIfTrue="1">
      <formula>AJ8</formula>
    </cfRule>
  </conditionalFormatting>
  <conditionalFormatting sqref="C8:X8">
    <cfRule type="cellIs" dxfId="971" priority="1116" stopIfTrue="1" operator="equal">
      <formula>$Z8</formula>
    </cfRule>
  </conditionalFormatting>
  <conditionalFormatting sqref="Y152:Y167">
    <cfRule type="expression" dxfId="970" priority="872" stopIfTrue="1">
      <formula>AJ152</formula>
    </cfRule>
  </conditionalFormatting>
  <conditionalFormatting sqref="C152:X152">
    <cfRule type="cellIs" dxfId="969" priority="873" stopIfTrue="1" operator="equal">
      <formula>$Z152</formula>
    </cfRule>
  </conditionalFormatting>
  <conditionalFormatting sqref="Y170:Y173">
    <cfRule type="expression" dxfId="968" priority="870" stopIfTrue="1">
      <formula>AJ170</formula>
    </cfRule>
  </conditionalFormatting>
  <conditionalFormatting sqref="C170:X170">
    <cfRule type="cellIs" dxfId="967" priority="871" stopIfTrue="1" operator="equal">
      <formula>$Z170</formula>
    </cfRule>
  </conditionalFormatting>
  <conditionalFormatting sqref="C152:X152">
    <cfRule type="cellIs" dxfId="966" priority="755" stopIfTrue="1" operator="equal">
      <formula>$Z152</formula>
    </cfRule>
  </conditionalFormatting>
  <conditionalFormatting sqref="C170:X170">
    <cfRule type="cellIs" dxfId="965" priority="754" stopIfTrue="1" operator="equal">
      <formula>$Z170</formula>
    </cfRule>
  </conditionalFormatting>
  <conditionalFormatting sqref="Y152:Y167">
    <cfRule type="expression" dxfId="964" priority="658" stopIfTrue="1">
      <formula>AJ152</formula>
    </cfRule>
  </conditionalFormatting>
  <conditionalFormatting sqref="C152:X152">
    <cfRule type="cellIs" dxfId="963" priority="657" stopIfTrue="1" operator="equal">
      <formula>$Z152</formula>
    </cfRule>
  </conditionalFormatting>
  <conditionalFormatting sqref="Y170:Y173">
    <cfRule type="expression" dxfId="962" priority="656" stopIfTrue="1">
      <formula>AJ170</formula>
    </cfRule>
  </conditionalFormatting>
  <conditionalFormatting sqref="C170:X170">
    <cfRule type="cellIs" dxfId="961" priority="655" stopIfTrue="1" operator="equal">
      <formula>$Z170</formula>
    </cfRule>
  </conditionalFormatting>
  <conditionalFormatting sqref="Y152:Y167">
    <cfRule type="expression" dxfId="960" priority="397" stopIfTrue="1">
      <formula>AJ152</formula>
    </cfRule>
  </conditionalFormatting>
  <conditionalFormatting sqref="C152:X152">
    <cfRule type="cellIs" dxfId="959" priority="396" stopIfTrue="1" operator="equal">
      <formula>$Z152</formula>
    </cfRule>
  </conditionalFormatting>
  <conditionalFormatting sqref="Y152:Y167">
    <cfRule type="expression" dxfId="958" priority="395" stopIfTrue="1">
      <formula>AJ152</formula>
    </cfRule>
  </conditionalFormatting>
  <conditionalFormatting sqref="C152:X152">
    <cfRule type="cellIs" dxfId="957" priority="394" stopIfTrue="1" operator="equal">
      <formula>$Z152</formula>
    </cfRule>
  </conditionalFormatting>
  <conditionalFormatting sqref="Y170:Y173">
    <cfRule type="expression" dxfId="956" priority="393" stopIfTrue="1">
      <formula>AJ170</formula>
    </cfRule>
  </conditionalFormatting>
  <conditionalFormatting sqref="C170:X170">
    <cfRule type="cellIs" dxfId="955" priority="392" stopIfTrue="1" operator="equal">
      <formula>$Z170</formula>
    </cfRule>
  </conditionalFormatting>
  <conditionalFormatting sqref="C170:X170">
    <cfRule type="cellIs" dxfId="954" priority="391" stopIfTrue="1" operator="equal">
      <formula>$Z170</formula>
    </cfRule>
  </conditionalFormatting>
  <conditionalFormatting sqref="Y170:Y173">
    <cfRule type="expression" dxfId="953" priority="390" stopIfTrue="1">
      <formula>AJ170</formula>
    </cfRule>
  </conditionalFormatting>
  <conditionalFormatting sqref="C170:X170">
    <cfRule type="cellIs" dxfId="952" priority="389" stopIfTrue="1" operator="equal">
      <formula>$Z170</formula>
    </cfRule>
  </conditionalFormatting>
  <conditionalFormatting sqref="Y170:Y173">
    <cfRule type="expression" dxfId="951" priority="388" stopIfTrue="1">
      <formula>AJ170</formula>
    </cfRule>
  </conditionalFormatting>
  <conditionalFormatting sqref="C170:X170">
    <cfRule type="cellIs" dxfId="950" priority="387" stopIfTrue="1" operator="equal">
      <formula>$Z170</formula>
    </cfRule>
  </conditionalFormatting>
  <conditionalFormatting sqref="Y80:Y83">
    <cfRule type="expression" dxfId="949" priority="386" stopIfTrue="1">
      <formula>AJ80</formula>
    </cfRule>
  </conditionalFormatting>
  <conditionalFormatting sqref="C80:X80">
    <cfRule type="cellIs" dxfId="948" priority="385" stopIfTrue="1" operator="equal">
      <formula>$Z80</formula>
    </cfRule>
  </conditionalFormatting>
  <conditionalFormatting sqref="Y86:Y89">
    <cfRule type="expression" dxfId="947" priority="384" stopIfTrue="1">
      <formula>AJ86</formula>
    </cfRule>
  </conditionalFormatting>
  <conditionalFormatting sqref="C86:X86">
    <cfRule type="cellIs" dxfId="946" priority="383" stopIfTrue="1" operator="equal">
      <formula>$Z86</formula>
    </cfRule>
  </conditionalFormatting>
  <conditionalFormatting sqref="C80:X80">
    <cfRule type="cellIs" dxfId="945" priority="382" stopIfTrue="1" operator="equal">
      <formula>$Z80</formula>
    </cfRule>
  </conditionalFormatting>
  <conditionalFormatting sqref="C86:X86">
    <cfRule type="cellIs" dxfId="944" priority="381" stopIfTrue="1" operator="equal">
      <formula>$Z86</formula>
    </cfRule>
  </conditionalFormatting>
  <conditionalFormatting sqref="Y80:Y83">
    <cfRule type="expression" dxfId="943" priority="380" stopIfTrue="1">
      <formula>AJ80</formula>
    </cfRule>
  </conditionalFormatting>
  <conditionalFormatting sqref="C80:X80">
    <cfRule type="cellIs" dxfId="942" priority="379" stopIfTrue="1" operator="equal">
      <formula>$Z80</formula>
    </cfRule>
  </conditionalFormatting>
  <conditionalFormatting sqref="Y86:Y89">
    <cfRule type="expression" dxfId="941" priority="378" stopIfTrue="1">
      <formula>AJ86</formula>
    </cfRule>
  </conditionalFormatting>
  <conditionalFormatting sqref="C86:X86">
    <cfRule type="cellIs" dxfId="940" priority="377" stopIfTrue="1" operator="equal">
      <formula>$Z86</formula>
    </cfRule>
  </conditionalFormatting>
  <conditionalFormatting sqref="Y80:Y83">
    <cfRule type="expression" dxfId="939" priority="376" stopIfTrue="1">
      <formula>AJ80</formula>
    </cfRule>
  </conditionalFormatting>
  <conditionalFormatting sqref="C80:X80">
    <cfRule type="cellIs" dxfId="938" priority="375" stopIfTrue="1" operator="equal">
      <formula>$Z80</formula>
    </cfRule>
  </conditionalFormatting>
  <conditionalFormatting sqref="Y80:Y83">
    <cfRule type="expression" dxfId="937" priority="374" stopIfTrue="1">
      <formula>AJ80</formula>
    </cfRule>
  </conditionalFormatting>
  <conditionalFormatting sqref="C80:X80">
    <cfRule type="cellIs" dxfId="936" priority="373" stopIfTrue="1" operator="equal">
      <formula>$Z80</formula>
    </cfRule>
  </conditionalFormatting>
  <conditionalFormatting sqref="Y86:Y89">
    <cfRule type="expression" dxfId="935" priority="372" stopIfTrue="1">
      <formula>AJ86</formula>
    </cfRule>
  </conditionalFormatting>
  <conditionalFormatting sqref="C86:X86">
    <cfRule type="cellIs" dxfId="934" priority="371" stopIfTrue="1" operator="equal">
      <formula>$Z86</formula>
    </cfRule>
  </conditionalFormatting>
  <conditionalFormatting sqref="C86:X86">
    <cfRule type="cellIs" dxfId="933" priority="370" stopIfTrue="1" operator="equal">
      <formula>$Z86</formula>
    </cfRule>
  </conditionalFormatting>
  <conditionalFormatting sqref="Y86:Y89">
    <cfRule type="expression" dxfId="932" priority="369" stopIfTrue="1">
      <formula>AJ86</formula>
    </cfRule>
  </conditionalFormatting>
  <conditionalFormatting sqref="C86:X86">
    <cfRule type="cellIs" dxfId="931" priority="368" stopIfTrue="1" operator="equal">
      <formula>$Z86</formula>
    </cfRule>
  </conditionalFormatting>
  <conditionalFormatting sqref="Y86:Y89">
    <cfRule type="expression" dxfId="930" priority="367" stopIfTrue="1">
      <formula>AJ86</formula>
    </cfRule>
  </conditionalFormatting>
  <conditionalFormatting sqref="C86:X86">
    <cfRule type="cellIs" dxfId="929" priority="366" stopIfTrue="1" operator="equal">
      <formula>$Z86</formula>
    </cfRule>
  </conditionalFormatting>
  <conditionalFormatting sqref="Y92:Y95">
    <cfRule type="expression" dxfId="928" priority="365" stopIfTrue="1">
      <formula>AJ92</formula>
    </cfRule>
  </conditionalFormatting>
  <conditionalFormatting sqref="C92:X92">
    <cfRule type="cellIs" dxfId="927" priority="364" stopIfTrue="1" operator="equal">
      <formula>$Z92</formula>
    </cfRule>
  </conditionalFormatting>
  <conditionalFormatting sqref="Y98:Y101">
    <cfRule type="expression" dxfId="926" priority="363" stopIfTrue="1">
      <formula>AJ98</formula>
    </cfRule>
  </conditionalFormatting>
  <conditionalFormatting sqref="C98:X98">
    <cfRule type="cellIs" dxfId="925" priority="362" stopIfTrue="1" operator="equal">
      <formula>$Z98</formula>
    </cfRule>
  </conditionalFormatting>
  <conditionalFormatting sqref="C92:X92">
    <cfRule type="cellIs" dxfId="924" priority="361" stopIfTrue="1" operator="equal">
      <formula>$Z92</formula>
    </cfRule>
  </conditionalFormatting>
  <conditionalFormatting sqref="C98:X98">
    <cfRule type="cellIs" dxfId="923" priority="360" stopIfTrue="1" operator="equal">
      <formula>$Z98</formula>
    </cfRule>
  </conditionalFormatting>
  <conditionalFormatting sqref="Y92:Y95">
    <cfRule type="expression" dxfId="922" priority="359" stopIfTrue="1">
      <formula>AJ92</formula>
    </cfRule>
  </conditionalFormatting>
  <conditionalFormatting sqref="C92:X92">
    <cfRule type="cellIs" dxfId="921" priority="358" stopIfTrue="1" operator="equal">
      <formula>$Z92</formula>
    </cfRule>
  </conditionalFormatting>
  <conditionalFormatting sqref="Y98:Y101">
    <cfRule type="expression" dxfId="920" priority="357" stopIfTrue="1">
      <formula>AJ98</formula>
    </cfRule>
  </conditionalFormatting>
  <conditionalFormatting sqref="C98:X98">
    <cfRule type="cellIs" dxfId="919" priority="356" stopIfTrue="1" operator="equal">
      <formula>$Z98</formula>
    </cfRule>
  </conditionalFormatting>
  <conditionalFormatting sqref="Y92:Y95">
    <cfRule type="expression" dxfId="918" priority="355" stopIfTrue="1">
      <formula>AJ92</formula>
    </cfRule>
  </conditionalFormatting>
  <conditionalFormatting sqref="C92:X92">
    <cfRule type="cellIs" dxfId="917" priority="354" stopIfTrue="1" operator="equal">
      <formula>$Z92</formula>
    </cfRule>
  </conditionalFormatting>
  <conditionalFormatting sqref="Y92:Y95">
    <cfRule type="expression" dxfId="916" priority="353" stopIfTrue="1">
      <formula>AJ92</formula>
    </cfRule>
  </conditionalFormatting>
  <conditionalFormatting sqref="C92:X92">
    <cfRule type="cellIs" dxfId="915" priority="352" stopIfTrue="1" operator="equal">
      <formula>$Z92</formula>
    </cfRule>
  </conditionalFormatting>
  <conditionalFormatting sqref="Y98:Y101">
    <cfRule type="expression" dxfId="914" priority="351" stopIfTrue="1">
      <formula>AJ98</formula>
    </cfRule>
  </conditionalFormatting>
  <conditionalFormatting sqref="C98:X98">
    <cfRule type="cellIs" dxfId="913" priority="350" stopIfTrue="1" operator="equal">
      <formula>$Z98</formula>
    </cfRule>
  </conditionalFormatting>
  <conditionalFormatting sqref="C98:X98">
    <cfRule type="cellIs" dxfId="912" priority="349" stopIfTrue="1" operator="equal">
      <formula>$Z98</formula>
    </cfRule>
  </conditionalFormatting>
  <conditionalFormatting sqref="Y98:Y101">
    <cfRule type="expression" dxfId="911" priority="348" stopIfTrue="1">
      <formula>AJ98</formula>
    </cfRule>
  </conditionalFormatting>
  <conditionalFormatting sqref="C98:X98">
    <cfRule type="cellIs" dxfId="910" priority="347" stopIfTrue="1" operator="equal">
      <formula>$Z98</formula>
    </cfRule>
  </conditionalFormatting>
  <conditionalFormatting sqref="Y98:Y101">
    <cfRule type="expression" dxfId="909" priority="346" stopIfTrue="1">
      <formula>AJ98</formula>
    </cfRule>
  </conditionalFormatting>
  <conditionalFormatting sqref="C98:X98">
    <cfRule type="cellIs" dxfId="908" priority="345" stopIfTrue="1" operator="equal">
      <formula>$Z98</formula>
    </cfRule>
  </conditionalFormatting>
  <conditionalFormatting sqref="Y104:Y107">
    <cfRule type="expression" dxfId="907" priority="344" stopIfTrue="1">
      <formula>AJ104</formula>
    </cfRule>
  </conditionalFormatting>
  <conditionalFormatting sqref="C104:X104">
    <cfRule type="cellIs" dxfId="906" priority="343" stopIfTrue="1" operator="equal">
      <formula>$Z104</formula>
    </cfRule>
  </conditionalFormatting>
  <conditionalFormatting sqref="Y110:Y113">
    <cfRule type="expression" dxfId="905" priority="342" stopIfTrue="1">
      <formula>AJ110</formula>
    </cfRule>
  </conditionalFormatting>
  <conditionalFormatting sqref="C110:X110">
    <cfRule type="cellIs" dxfId="904" priority="341" stopIfTrue="1" operator="equal">
      <formula>$Z110</formula>
    </cfRule>
  </conditionalFormatting>
  <conditionalFormatting sqref="C104:X104">
    <cfRule type="cellIs" dxfId="903" priority="340" stopIfTrue="1" operator="equal">
      <formula>$Z104</formula>
    </cfRule>
  </conditionalFormatting>
  <conditionalFormatting sqref="C110:X110">
    <cfRule type="cellIs" dxfId="902" priority="339" stopIfTrue="1" operator="equal">
      <formula>$Z110</formula>
    </cfRule>
  </conditionalFormatting>
  <conditionalFormatting sqref="Y104:Y107">
    <cfRule type="expression" dxfId="901" priority="338" stopIfTrue="1">
      <formula>AJ104</formula>
    </cfRule>
  </conditionalFormatting>
  <conditionalFormatting sqref="C104:X104">
    <cfRule type="cellIs" dxfId="900" priority="337" stopIfTrue="1" operator="equal">
      <formula>$Z104</formula>
    </cfRule>
  </conditionalFormatting>
  <conditionalFormatting sqref="Y110:Y113">
    <cfRule type="expression" dxfId="899" priority="336" stopIfTrue="1">
      <formula>AJ110</formula>
    </cfRule>
  </conditionalFormatting>
  <conditionalFormatting sqref="C110:X110">
    <cfRule type="cellIs" dxfId="898" priority="335" stopIfTrue="1" operator="equal">
      <formula>$Z110</formula>
    </cfRule>
  </conditionalFormatting>
  <conditionalFormatting sqref="Y104:Y107">
    <cfRule type="expression" dxfId="897" priority="334" stopIfTrue="1">
      <formula>AJ104</formula>
    </cfRule>
  </conditionalFormatting>
  <conditionalFormatting sqref="C104:X104">
    <cfRule type="cellIs" dxfId="896" priority="333" stopIfTrue="1" operator="equal">
      <formula>$Z104</formula>
    </cfRule>
  </conditionalFormatting>
  <conditionalFormatting sqref="Y104:Y107">
    <cfRule type="expression" dxfId="895" priority="332" stopIfTrue="1">
      <formula>AJ104</formula>
    </cfRule>
  </conditionalFormatting>
  <conditionalFormatting sqref="C104:X104">
    <cfRule type="cellIs" dxfId="894" priority="331" stopIfTrue="1" operator="equal">
      <formula>$Z104</formula>
    </cfRule>
  </conditionalFormatting>
  <conditionalFormatting sqref="Y110:Y113">
    <cfRule type="expression" dxfId="893" priority="330" stopIfTrue="1">
      <formula>AJ110</formula>
    </cfRule>
  </conditionalFormatting>
  <conditionalFormatting sqref="C110:X110">
    <cfRule type="cellIs" dxfId="892" priority="329" stopIfTrue="1" operator="equal">
      <formula>$Z110</formula>
    </cfRule>
  </conditionalFormatting>
  <conditionalFormatting sqref="C110:X110">
    <cfRule type="cellIs" dxfId="891" priority="328" stopIfTrue="1" operator="equal">
      <formula>$Z110</formula>
    </cfRule>
  </conditionalFormatting>
  <conditionalFormatting sqref="Y110:Y113">
    <cfRule type="expression" dxfId="890" priority="327" stopIfTrue="1">
      <formula>AJ110</formula>
    </cfRule>
  </conditionalFormatting>
  <conditionalFormatting sqref="C110:X110">
    <cfRule type="cellIs" dxfId="889" priority="326" stopIfTrue="1" operator="equal">
      <formula>$Z110</formula>
    </cfRule>
  </conditionalFormatting>
  <conditionalFormatting sqref="Y110:Y113">
    <cfRule type="expression" dxfId="888" priority="325" stopIfTrue="1">
      <formula>AJ110</formula>
    </cfRule>
  </conditionalFormatting>
  <conditionalFormatting sqref="C110:X110">
    <cfRule type="cellIs" dxfId="887" priority="324" stopIfTrue="1" operator="equal">
      <formula>$Z110</formula>
    </cfRule>
  </conditionalFormatting>
  <conditionalFormatting sqref="Y116:Y119">
    <cfRule type="expression" dxfId="886" priority="323" stopIfTrue="1">
      <formula>AJ116</formula>
    </cfRule>
  </conditionalFormatting>
  <conditionalFormatting sqref="C116:X116">
    <cfRule type="cellIs" dxfId="885" priority="322" stopIfTrue="1" operator="equal">
      <formula>$Z116</formula>
    </cfRule>
  </conditionalFormatting>
  <conditionalFormatting sqref="Y122:Y125">
    <cfRule type="expression" dxfId="884" priority="321" stopIfTrue="1">
      <formula>AJ122</formula>
    </cfRule>
  </conditionalFormatting>
  <conditionalFormatting sqref="C122:X122">
    <cfRule type="cellIs" dxfId="883" priority="320" stopIfTrue="1" operator="equal">
      <formula>$Z122</formula>
    </cfRule>
  </conditionalFormatting>
  <conditionalFormatting sqref="C116:X116">
    <cfRule type="cellIs" dxfId="882" priority="319" stopIfTrue="1" operator="equal">
      <formula>$Z116</formula>
    </cfRule>
  </conditionalFormatting>
  <conditionalFormatting sqref="C122:X122">
    <cfRule type="cellIs" dxfId="881" priority="318" stopIfTrue="1" operator="equal">
      <formula>$Z122</formula>
    </cfRule>
  </conditionalFormatting>
  <conditionalFormatting sqref="Y116:Y119">
    <cfRule type="expression" dxfId="880" priority="317" stopIfTrue="1">
      <formula>AJ116</formula>
    </cfRule>
  </conditionalFormatting>
  <conditionalFormatting sqref="C116:X116">
    <cfRule type="cellIs" dxfId="879" priority="316" stopIfTrue="1" operator="equal">
      <formula>$Z116</formula>
    </cfRule>
  </conditionalFormatting>
  <conditionalFormatting sqref="Y122:Y125">
    <cfRule type="expression" dxfId="878" priority="315" stopIfTrue="1">
      <formula>AJ122</formula>
    </cfRule>
  </conditionalFormatting>
  <conditionalFormatting sqref="C122:X122">
    <cfRule type="cellIs" dxfId="877" priority="314" stopIfTrue="1" operator="equal">
      <formula>$Z122</formula>
    </cfRule>
  </conditionalFormatting>
  <conditionalFormatting sqref="Y116:Y119">
    <cfRule type="expression" dxfId="876" priority="313" stopIfTrue="1">
      <formula>AJ116</formula>
    </cfRule>
  </conditionalFormatting>
  <conditionalFormatting sqref="C116:X116">
    <cfRule type="cellIs" dxfId="875" priority="312" stopIfTrue="1" operator="equal">
      <formula>$Z116</formula>
    </cfRule>
  </conditionalFormatting>
  <conditionalFormatting sqref="Y116:Y119">
    <cfRule type="expression" dxfId="874" priority="311" stopIfTrue="1">
      <formula>AJ116</formula>
    </cfRule>
  </conditionalFormatting>
  <conditionalFormatting sqref="C116:X116">
    <cfRule type="cellIs" dxfId="873" priority="310" stopIfTrue="1" operator="equal">
      <formula>$Z116</formula>
    </cfRule>
  </conditionalFormatting>
  <conditionalFormatting sqref="Y122:Y125">
    <cfRule type="expression" dxfId="872" priority="309" stopIfTrue="1">
      <formula>AJ122</formula>
    </cfRule>
  </conditionalFormatting>
  <conditionalFormatting sqref="C122:X122">
    <cfRule type="cellIs" dxfId="871" priority="308" stopIfTrue="1" operator="equal">
      <formula>$Z122</formula>
    </cfRule>
  </conditionalFormatting>
  <conditionalFormatting sqref="C122:X122">
    <cfRule type="cellIs" dxfId="870" priority="307" stopIfTrue="1" operator="equal">
      <formula>$Z122</formula>
    </cfRule>
  </conditionalFormatting>
  <conditionalFormatting sqref="Y122:Y125">
    <cfRule type="expression" dxfId="869" priority="306" stopIfTrue="1">
      <formula>AJ122</formula>
    </cfRule>
  </conditionalFormatting>
  <conditionalFormatting sqref="C122:X122">
    <cfRule type="cellIs" dxfId="868" priority="305" stopIfTrue="1" operator="equal">
      <formula>$Z122</formula>
    </cfRule>
  </conditionalFormatting>
  <conditionalFormatting sqref="Y122:Y125">
    <cfRule type="expression" dxfId="867" priority="304" stopIfTrue="1">
      <formula>AJ122</formula>
    </cfRule>
  </conditionalFormatting>
  <conditionalFormatting sqref="C122:X122">
    <cfRule type="cellIs" dxfId="866" priority="303" stopIfTrue="1" operator="equal">
      <formula>$Z122</formula>
    </cfRule>
  </conditionalFormatting>
  <conditionalFormatting sqref="Y128:Y131">
    <cfRule type="expression" dxfId="865" priority="302" stopIfTrue="1">
      <formula>AJ128</formula>
    </cfRule>
  </conditionalFormatting>
  <conditionalFormatting sqref="C128:X128">
    <cfRule type="cellIs" dxfId="864" priority="301" stopIfTrue="1" operator="equal">
      <formula>$Z128</formula>
    </cfRule>
  </conditionalFormatting>
  <conditionalFormatting sqref="Y134:Y137">
    <cfRule type="expression" dxfId="863" priority="300" stopIfTrue="1">
      <formula>AJ134</formula>
    </cfRule>
  </conditionalFormatting>
  <conditionalFormatting sqref="C134:X134">
    <cfRule type="cellIs" dxfId="862" priority="299" stopIfTrue="1" operator="equal">
      <formula>$Z134</formula>
    </cfRule>
  </conditionalFormatting>
  <conditionalFormatting sqref="C128:X128">
    <cfRule type="cellIs" dxfId="861" priority="298" stopIfTrue="1" operator="equal">
      <formula>$Z128</formula>
    </cfRule>
  </conditionalFormatting>
  <conditionalFormatting sqref="C134:X134">
    <cfRule type="cellIs" dxfId="860" priority="297" stopIfTrue="1" operator="equal">
      <formula>$Z134</formula>
    </cfRule>
  </conditionalFormatting>
  <conditionalFormatting sqref="Y128:Y131">
    <cfRule type="expression" dxfId="859" priority="296" stopIfTrue="1">
      <formula>AJ128</formula>
    </cfRule>
  </conditionalFormatting>
  <conditionalFormatting sqref="C128:X128">
    <cfRule type="cellIs" dxfId="858" priority="295" stopIfTrue="1" operator="equal">
      <formula>$Z128</formula>
    </cfRule>
  </conditionalFormatting>
  <conditionalFormatting sqref="Y134:Y137">
    <cfRule type="expression" dxfId="857" priority="294" stopIfTrue="1">
      <formula>AJ134</formula>
    </cfRule>
  </conditionalFormatting>
  <conditionalFormatting sqref="C134:X134">
    <cfRule type="cellIs" dxfId="856" priority="293" stopIfTrue="1" operator="equal">
      <formula>$Z134</formula>
    </cfRule>
  </conditionalFormatting>
  <conditionalFormatting sqref="Y128:Y131">
    <cfRule type="expression" dxfId="855" priority="292" stopIfTrue="1">
      <formula>AJ128</formula>
    </cfRule>
  </conditionalFormatting>
  <conditionalFormatting sqref="C128:X128">
    <cfRule type="cellIs" dxfId="854" priority="291" stopIfTrue="1" operator="equal">
      <formula>$Z128</formula>
    </cfRule>
  </conditionalFormatting>
  <conditionalFormatting sqref="Y128:Y131">
    <cfRule type="expression" dxfId="853" priority="290" stopIfTrue="1">
      <formula>AJ128</formula>
    </cfRule>
  </conditionalFormatting>
  <conditionalFormatting sqref="C128:X128">
    <cfRule type="cellIs" dxfId="852" priority="289" stopIfTrue="1" operator="equal">
      <formula>$Z128</formula>
    </cfRule>
  </conditionalFormatting>
  <conditionalFormatting sqref="Y134:Y137">
    <cfRule type="expression" dxfId="851" priority="288" stopIfTrue="1">
      <formula>AJ134</formula>
    </cfRule>
  </conditionalFormatting>
  <conditionalFormatting sqref="C134:X134">
    <cfRule type="cellIs" dxfId="850" priority="287" stopIfTrue="1" operator="equal">
      <formula>$Z134</formula>
    </cfRule>
  </conditionalFormatting>
  <conditionalFormatting sqref="C134:X134">
    <cfRule type="cellIs" dxfId="849" priority="286" stopIfTrue="1" operator="equal">
      <formula>$Z134</formula>
    </cfRule>
  </conditionalFormatting>
  <conditionalFormatting sqref="Y134:Y137">
    <cfRule type="expression" dxfId="848" priority="285" stopIfTrue="1">
      <formula>AJ134</formula>
    </cfRule>
  </conditionalFormatting>
  <conditionalFormatting sqref="C134:X134">
    <cfRule type="cellIs" dxfId="847" priority="284" stopIfTrue="1" operator="equal">
      <formula>$Z134</formula>
    </cfRule>
  </conditionalFormatting>
  <conditionalFormatting sqref="Y134:Y137">
    <cfRule type="expression" dxfId="846" priority="283" stopIfTrue="1">
      <formula>AJ134</formula>
    </cfRule>
  </conditionalFormatting>
  <conditionalFormatting sqref="C134:X134">
    <cfRule type="cellIs" dxfId="845" priority="282" stopIfTrue="1" operator="equal">
      <formula>$Z134</formula>
    </cfRule>
  </conditionalFormatting>
  <conditionalFormatting sqref="Y140:Y143">
    <cfRule type="expression" dxfId="844" priority="281" stopIfTrue="1">
      <formula>AJ140</formula>
    </cfRule>
  </conditionalFormatting>
  <conditionalFormatting sqref="C140:X140">
    <cfRule type="cellIs" dxfId="843" priority="280" stopIfTrue="1" operator="equal">
      <formula>$Z140</formula>
    </cfRule>
  </conditionalFormatting>
  <conditionalFormatting sqref="Y146:Y149">
    <cfRule type="expression" dxfId="842" priority="279" stopIfTrue="1">
      <formula>AJ146</formula>
    </cfRule>
  </conditionalFormatting>
  <conditionalFormatting sqref="C146:X146">
    <cfRule type="cellIs" dxfId="841" priority="278" stopIfTrue="1" operator="equal">
      <formula>$Z146</formula>
    </cfRule>
  </conditionalFormatting>
  <conditionalFormatting sqref="C140:X140">
    <cfRule type="cellIs" dxfId="840" priority="277" stopIfTrue="1" operator="equal">
      <formula>$Z140</formula>
    </cfRule>
  </conditionalFormatting>
  <conditionalFormatting sqref="C146:X146">
    <cfRule type="cellIs" dxfId="839" priority="276" stopIfTrue="1" operator="equal">
      <formula>$Z146</formula>
    </cfRule>
  </conditionalFormatting>
  <conditionalFormatting sqref="Y140:Y143">
    <cfRule type="expression" dxfId="838" priority="275" stopIfTrue="1">
      <formula>AJ140</formula>
    </cfRule>
  </conditionalFormatting>
  <conditionalFormatting sqref="C140:X140">
    <cfRule type="cellIs" dxfId="837" priority="274" stopIfTrue="1" operator="equal">
      <formula>$Z140</formula>
    </cfRule>
  </conditionalFormatting>
  <conditionalFormatting sqref="Y146:Y149">
    <cfRule type="expression" dxfId="836" priority="273" stopIfTrue="1">
      <formula>AJ146</formula>
    </cfRule>
  </conditionalFormatting>
  <conditionalFormatting sqref="C146:X146">
    <cfRule type="cellIs" dxfId="835" priority="272" stopIfTrue="1" operator="equal">
      <formula>$Z146</formula>
    </cfRule>
  </conditionalFormatting>
  <conditionalFormatting sqref="Y140:Y143">
    <cfRule type="expression" dxfId="834" priority="271" stopIfTrue="1">
      <formula>AJ140</formula>
    </cfRule>
  </conditionalFormatting>
  <conditionalFormatting sqref="C140:X140">
    <cfRule type="cellIs" dxfId="833" priority="270" stopIfTrue="1" operator="equal">
      <formula>$Z140</formula>
    </cfRule>
  </conditionalFormatting>
  <conditionalFormatting sqref="Y140:Y143">
    <cfRule type="expression" dxfId="832" priority="269" stopIfTrue="1">
      <formula>AJ140</formula>
    </cfRule>
  </conditionalFormatting>
  <conditionalFormatting sqref="C140:X140">
    <cfRule type="cellIs" dxfId="831" priority="268" stopIfTrue="1" operator="equal">
      <formula>$Z140</formula>
    </cfRule>
  </conditionalFormatting>
  <conditionalFormatting sqref="Y146:Y149">
    <cfRule type="expression" dxfId="830" priority="267" stopIfTrue="1">
      <formula>AJ146</formula>
    </cfRule>
  </conditionalFormatting>
  <conditionalFormatting sqref="C146:X146">
    <cfRule type="cellIs" dxfId="829" priority="266" stopIfTrue="1" operator="equal">
      <formula>$Z146</formula>
    </cfRule>
  </conditionalFormatting>
  <conditionalFormatting sqref="C146:X146">
    <cfRule type="cellIs" dxfId="828" priority="265" stopIfTrue="1" operator="equal">
      <formula>$Z146</formula>
    </cfRule>
  </conditionalFormatting>
  <conditionalFormatting sqref="Y146:Y149">
    <cfRule type="expression" dxfId="827" priority="264" stopIfTrue="1">
      <formula>AJ146</formula>
    </cfRule>
  </conditionalFormatting>
  <conditionalFormatting sqref="C146:X146">
    <cfRule type="cellIs" dxfId="826" priority="263" stopIfTrue="1" operator="equal">
      <formula>$Z146</formula>
    </cfRule>
  </conditionalFormatting>
  <conditionalFormatting sqref="Y146:Y149">
    <cfRule type="expression" dxfId="825" priority="262" stopIfTrue="1">
      <formula>AJ146</formula>
    </cfRule>
  </conditionalFormatting>
  <conditionalFormatting sqref="C146:X146">
    <cfRule type="cellIs" dxfId="824" priority="261" stopIfTrue="1" operator="equal">
      <formula>$Z146</formula>
    </cfRule>
  </conditionalFormatting>
  <conditionalFormatting sqref="Y14:Y17">
    <cfRule type="expression" dxfId="823" priority="260" stopIfTrue="1">
      <formula>AJ14</formula>
    </cfRule>
  </conditionalFormatting>
  <conditionalFormatting sqref="C14:X14">
    <cfRule type="cellIs" dxfId="822" priority="259" stopIfTrue="1" operator="equal">
      <formula>$Z14</formula>
    </cfRule>
  </conditionalFormatting>
  <conditionalFormatting sqref="Y20:Y23">
    <cfRule type="expression" dxfId="821" priority="258" stopIfTrue="1">
      <formula>AJ20</formula>
    </cfRule>
  </conditionalFormatting>
  <conditionalFormatting sqref="C20:X20">
    <cfRule type="cellIs" dxfId="820" priority="257" stopIfTrue="1" operator="equal">
      <formula>$Z20</formula>
    </cfRule>
  </conditionalFormatting>
  <conditionalFormatting sqref="C14:X14">
    <cfRule type="cellIs" dxfId="819" priority="256" stopIfTrue="1" operator="equal">
      <formula>$Z14</formula>
    </cfRule>
  </conditionalFormatting>
  <conditionalFormatting sqref="C20:X20">
    <cfRule type="cellIs" dxfId="818" priority="255" stopIfTrue="1" operator="equal">
      <formula>$Z20</formula>
    </cfRule>
  </conditionalFormatting>
  <conditionalFormatting sqref="Y14:Y17">
    <cfRule type="expression" dxfId="817" priority="254" stopIfTrue="1">
      <formula>AJ14</formula>
    </cfRule>
  </conditionalFormatting>
  <conditionalFormatting sqref="C14:X14">
    <cfRule type="cellIs" dxfId="816" priority="253" stopIfTrue="1" operator="equal">
      <formula>$Z14</formula>
    </cfRule>
  </conditionalFormatting>
  <conditionalFormatting sqref="Y20:Y23">
    <cfRule type="expression" dxfId="815" priority="252" stopIfTrue="1">
      <formula>AJ20</formula>
    </cfRule>
  </conditionalFormatting>
  <conditionalFormatting sqref="C20:X20">
    <cfRule type="cellIs" dxfId="814" priority="251" stopIfTrue="1" operator="equal">
      <formula>$Z20</formula>
    </cfRule>
  </conditionalFormatting>
  <conditionalFormatting sqref="Y14:Y17">
    <cfRule type="expression" dxfId="813" priority="250" stopIfTrue="1">
      <formula>AJ14</formula>
    </cfRule>
  </conditionalFormatting>
  <conditionalFormatting sqref="C14:X14">
    <cfRule type="cellIs" dxfId="812" priority="249" stopIfTrue="1" operator="equal">
      <formula>$Z14</formula>
    </cfRule>
  </conditionalFormatting>
  <conditionalFormatting sqref="Y14:Y17">
    <cfRule type="expression" dxfId="811" priority="248" stopIfTrue="1">
      <formula>AJ14</formula>
    </cfRule>
  </conditionalFormatting>
  <conditionalFormatting sqref="C14:X14">
    <cfRule type="cellIs" dxfId="810" priority="247" stopIfTrue="1" operator="equal">
      <formula>$Z14</formula>
    </cfRule>
  </conditionalFormatting>
  <conditionalFormatting sqref="Y20:Y23">
    <cfRule type="expression" dxfId="809" priority="246" stopIfTrue="1">
      <formula>AJ20</formula>
    </cfRule>
  </conditionalFormatting>
  <conditionalFormatting sqref="C20:X20">
    <cfRule type="cellIs" dxfId="808" priority="245" stopIfTrue="1" operator="equal">
      <formula>$Z20</formula>
    </cfRule>
  </conditionalFormatting>
  <conditionalFormatting sqref="C20:X20">
    <cfRule type="cellIs" dxfId="807" priority="244" stopIfTrue="1" operator="equal">
      <formula>$Z20</formula>
    </cfRule>
  </conditionalFormatting>
  <conditionalFormatting sqref="Y20:Y23">
    <cfRule type="expression" dxfId="806" priority="243" stopIfTrue="1">
      <formula>AJ20</formula>
    </cfRule>
  </conditionalFormatting>
  <conditionalFormatting sqref="C20:X20">
    <cfRule type="cellIs" dxfId="805" priority="242" stopIfTrue="1" operator="equal">
      <formula>$Z20</formula>
    </cfRule>
  </conditionalFormatting>
  <conditionalFormatting sqref="Y20:Y23">
    <cfRule type="expression" dxfId="804" priority="241" stopIfTrue="1">
      <formula>AJ20</formula>
    </cfRule>
  </conditionalFormatting>
  <conditionalFormatting sqref="C20:X20">
    <cfRule type="cellIs" dxfId="803" priority="240" stopIfTrue="1" operator="equal">
      <formula>$Z20</formula>
    </cfRule>
  </conditionalFormatting>
  <conditionalFormatting sqref="Y26:Y29">
    <cfRule type="expression" dxfId="802" priority="239" stopIfTrue="1">
      <formula>AJ26</formula>
    </cfRule>
  </conditionalFormatting>
  <conditionalFormatting sqref="C26:X26">
    <cfRule type="cellIs" dxfId="801" priority="238" stopIfTrue="1" operator="equal">
      <formula>$Z26</formula>
    </cfRule>
  </conditionalFormatting>
  <conditionalFormatting sqref="Y32:Y35">
    <cfRule type="expression" dxfId="800" priority="237" stopIfTrue="1">
      <formula>AJ32</formula>
    </cfRule>
  </conditionalFormatting>
  <conditionalFormatting sqref="C32:X32">
    <cfRule type="cellIs" dxfId="799" priority="236" stopIfTrue="1" operator="equal">
      <formula>$Z32</formula>
    </cfRule>
  </conditionalFormatting>
  <conditionalFormatting sqref="C26:X26">
    <cfRule type="cellIs" dxfId="798" priority="235" stopIfTrue="1" operator="equal">
      <formula>$Z26</formula>
    </cfRule>
  </conditionalFormatting>
  <conditionalFormatting sqref="C32:X32">
    <cfRule type="cellIs" dxfId="797" priority="234" stopIfTrue="1" operator="equal">
      <formula>$Z32</formula>
    </cfRule>
  </conditionalFormatting>
  <conditionalFormatting sqref="Y26:Y29">
    <cfRule type="expression" dxfId="796" priority="233" stopIfTrue="1">
      <formula>AJ26</formula>
    </cfRule>
  </conditionalFormatting>
  <conditionalFormatting sqref="C26:X26">
    <cfRule type="cellIs" dxfId="795" priority="232" stopIfTrue="1" operator="equal">
      <formula>$Z26</formula>
    </cfRule>
  </conditionalFormatting>
  <conditionalFormatting sqref="Y32:Y35">
    <cfRule type="expression" dxfId="794" priority="231" stopIfTrue="1">
      <formula>AJ32</formula>
    </cfRule>
  </conditionalFormatting>
  <conditionalFormatting sqref="C32:X32">
    <cfRule type="cellIs" dxfId="793" priority="230" stopIfTrue="1" operator="equal">
      <formula>$Z32</formula>
    </cfRule>
  </conditionalFormatting>
  <conditionalFormatting sqref="Y26:Y29">
    <cfRule type="expression" dxfId="792" priority="229" stopIfTrue="1">
      <formula>AJ26</formula>
    </cfRule>
  </conditionalFormatting>
  <conditionalFormatting sqref="C26:X26">
    <cfRule type="cellIs" dxfId="791" priority="228" stopIfTrue="1" operator="equal">
      <formula>$Z26</formula>
    </cfRule>
  </conditionalFormatting>
  <conditionalFormatting sqref="Y26:Y29">
    <cfRule type="expression" dxfId="790" priority="227" stopIfTrue="1">
      <formula>AJ26</formula>
    </cfRule>
  </conditionalFormatting>
  <conditionalFormatting sqref="C26:X26">
    <cfRule type="cellIs" dxfId="789" priority="226" stopIfTrue="1" operator="equal">
      <formula>$Z26</formula>
    </cfRule>
  </conditionalFormatting>
  <conditionalFormatting sqref="Y32:Y35">
    <cfRule type="expression" dxfId="788" priority="225" stopIfTrue="1">
      <formula>AJ32</formula>
    </cfRule>
  </conditionalFormatting>
  <conditionalFormatting sqref="C32:X32">
    <cfRule type="cellIs" dxfId="787" priority="224" stopIfTrue="1" operator="equal">
      <formula>$Z32</formula>
    </cfRule>
  </conditionalFormatting>
  <conditionalFormatting sqref="C32:X32">
    <cfRule type="cellIs" dxfId="786" priority="223" stopIfTrue="1" operator="equal">
      <formula>$Z32</formula>
    </cfRule>
  </conditionalFormatting>
  <conditionalFormatting sqref="Y32:Y35">
    <cfRule type="expression" dxfId="785" priority="222" stopIfTrue="1">
      <formula>AJ32</formula>
    </cfRule>
  </conditionalFormatting>
  <conditionalFormatting sqref="C32:X32">
    <cfRule type="cellIs" dxfId="784" priority="221" stopIfTrue="1" operator="equal">
      <formula>$Z32</formula>
    </cfRule>
  </conditionalFormatting>
  <conditionalFormatting sqref="Y32:Y35">
    <cfRule type="expression" dxfId="783" priority="220" stopIfTrue="1">
      <formula>AJ32</formula>
    </cfRule>
  </conditionalFormatting>
  <conditionalFormatting sqref="C32:X32">
    <cfRule type="cellIs" dxfId="782" priority="219" stopIfTrue="1" operator="equal">
      <formula>$Z32</formula>
    </cfRule>
  </conditionalFormatting>
  <conditionalFormatting sqref="Y38:Y41">
    <cfRule type="expression" dxfId="781" priority="218" stopIfTrue="1">
      <formula>AJ38</formula>
    </cfRule>
  </conditionalFormatting>
  <conditionalFormatting sqref="C38:X38">
    <cfRule type="cellIs" dxfId="780" priority="217" stopIfTrue="1" operator="equal">
      <formula>$Z38</formula>
    </cfRule>
  </conditionalFormatting>
  <conditionalFormatting sqref="Y44:Y47">
    <cfRule type="expression" dxfId="779" priority="216" stopIfTrue="1">
      <formula>AJ44</formula>
    </cfRule>
  </conditionalFormatting>
  <conditionalFormatting sqref="C44:X44">
    <cfRule type="cellIs" dxfId="778" priority="215" stopIfTrue="1" operator="equal">
      <formula>$Z44</formula>
    </cfRule>
  </conditionalFormatting>
  <conditionalFormatting sqref="C38:X38">
    <cfRule type="cellIs" dxfId="777" priority="214" stopIfTrue="1" operator="equal">
      <formula>$Z38</formula>
    </cfRule>
  </conditionalFormatting>
  <conditionalFormatting sqref="C44:X44">
    <cfRule type="cellIs" dxfId="776" priority="213" stopIfTrue="1" operator="equal">
      <formula>$Z44</formula>
    </cfRule>
  </conditionalFormatting>
  <conditionalFormatting sqref="Y38:Y41">
    <cfRule type="expression" dxfId="775" priority="212" stopIfTrue="1">
      <formula>AJ38</formula>
    </cfRule>
  </conditionalFormatting>
  <conditionalFormatting sqref="C38:X38">
    <cfRule type="cellIs" dxfId="774" priority="211" stopIfTrue="1" operator="equal">
      <formula>$Z38</formula>
    </cfRule>
  </conditionalFormatting>
  <conditionalFormatting sqref="Y44:Y47">
    <cfRule type="expression" dxfId="773" priority="210" stopIfTrue="1">
      <formula>AJ44</formula>
    </cfRule>
  </conditionalFormatting>
  <conditionalFormatting sqref="C44:X44">
    <cfRule type="cellIs" dxfId="772" priority="209" stopIfTrue="1" operator="equal">
      <formula>$Z44</formula>
    </cfRule>
  </conditionalFormatting>
  <conditionalFormatting sqref="Y38:Y41">
    <cfRule type="expression" dxfId="771" priority="208" stopIfTrue="1">
      <formula>AJ38</formula>
    </cfRule>
  </conditionalFormatting>
  <conditionalFormatting sqref="C38:X38">
    <cfRule type="cellIs" dxfId="770" priority="207" stopIfTrue="1" operator="equal">
      <formula>$Z38</formula>
    </cfRule>
  </conditionalFormatting>
  <conditionalFormatting sqref="Y38:Y41">
    <cfRule type="expression" dxfId="769" priority="206" stopIfTrue="1">
      <formula>AJ38</formula>
    </cfRule>
  </conditionalFormatting>
  <conditionalFormatting sqref="C38:X38">
    <cfRule type="cellIs" dxfId="768" priority="205" stopIfTrue="1" operator="equal">
      <formula>$Z38</formula>
    </cfRule>
  </conditionalFormatting>
  <conditionalFormatting sqref="Y44:Y47">
    <cfRule type="expression" dxfId="767" priority="204" stopIfTrue="1">
      <formula>AJ44</formula>
    </cfRule>
  </conditionalFormatting>
  <conditionalFormatting sqref="C44:X44">
    <cfRule type="cellIs" dxfId="766" priority="203" stopIfTrue="1" operator="equal">
      <formula>$Z44</formula>
    </cfRule>
  </conditionalFormatting>
  <conditionalFormatting sqref="C44:X44">
    <cfRule type="cellIs" dxfId="765" priority="202" stopIfTrue="1" operator="equal">
      <formula>$Z44</formula>
    </cfRule>
  </conditionalFormatting>
  <conditionalFormatting sqref="Y44:Y47">
    <cfRule type="expression" dxfId="764" priority="201" stopIfTrue="1">
      <formula>AJ44</formula>
    </cfRule>
  </conditionalFormatting>
  <conditionalFormatting sqref="C44:X44">
    <cfRule type="cellIs" dxfId="763" priority="200" stopIfTrue="1" operator="equal">
      <formula>$Z44</formula>
    </cfRule>
  </conditionalFormatting>
  <conditionalFormatting sqref="Y44:Y47">
    <cfRule type="expression" dxfId="762" priority="199" stopIfTrue="1">
      <formula>AJ44</formula>
    </cfRule>
  </conditionalFormatting>
  <conditionalFormatting sqref="C44:X44">
    <cfRule type="cellIs" dxfId="761" priority="198" stopIfTrue="1" operator="equal">
      <formula>$Z44</formula>
    </cfRule>
  </conditionalFormatting>
  <conditionalFormatting sqref="Y50:Y53">
    <cfRule type="expression" dxfId="760" priority="197" stopIfTrue="1">
      <formula>AJ50</formula>
    </cfRule>
  </conditionalFormatting>
  <conditionalFormatting sqref="C50:X50">
    <cfRule type="cellIs" dxfId="759" priority="196" stopIfTrue="1" operator="equal">
      <formula>$Z50</formula>
    </cfRule>
  </conditionalFormatting>
  <conditionalFormatting sqref="Y56:Y59">
    <cfRule type="expression" dxfId="758" priority="195" stopIfTrue="1">
      <formula>AJ56</formula>
    </cfRule>
  </conditionalFormatting>
  <conditionalFormatting sqref="C56:X56">
    <cfRule type="cellIs" dxfId="757" priority="194" stopIfTrue="1" operator="equal">
      <formula>$Z56</formula>
    </cfRule>
  </conditionalFormatting>
  <conditionalFormatting sqref="C50:X50">
    <cfRule type="cellIs" dxfId="756" priority="193" stopIfTrue="1" operator="equal">
      <formula>$Z50</formula>
    </cfRule>
  </conditionalFormatting>
  <conditionalFormatting sqref="C56:X56">
    <cfRule type="cellIs" dxfId="755" priority="192" stopIfTrue="1" operator="equal">
      <formula>$Z56</formula>
    </cfRule>
  </conditionalFormatting>
  <conditionalFormatting sqref="Y50:Y53">
    <cfRule type="expression" dxfId="754" priority="191" stopIfTrue="1">
      <formula>AJ50</formula>
    </cfRule>
  </conditionalFormatting>
  <conditionalFormatting sqref="C50:X50">
    <cfRule type="cellIs" dxfId="753" priority="190" stopIfTrue="1" operator="equal">
      <formula>$Z50</formula>
    </cfRule>
  </conditionalFormatting>
  <conditionalFormatting sqref="Y56:Y59">
    <cfRule type="expression" dxfId="752" priority="189" stopIfTrue="1">
      <formula>AJ56</formula>
    </cfRule>
  </conditionalFormatting>
  <conditionalFormatting sqref="C56:X56">
    <cfRule type="cellIs" dxfId="751" priority="188" stopIfTrue="1" operator="equal">
      <formula>$Z56</formula>
    </cfRule>
  </conditionalFormatting>
  <conditionalFormatting sqref="Y50:Y53">
    <cfRule type="expression" dxfId="750" priority="187" stopIfTrue="1">
      <formula>AJ50</formula>
    </cfRule>
  </conditionalFormatting>
  <conditionalFormatting sqref="C50:X50">
    <cfRule type="cellIs" dxfId="749" priority="186" stopIfTrue="1" operator="equal">
      <formula>$Z50</formula>
    </cfRule>
  </conditionalFormatting>
  <conditionalFormatting sqref="Y50:Y53">
    <cfRule type="expression" dxfId="748" priority="185" stopIfTrue="1">
      <formula>AJ50</formula>
    </cfRule>
  </conditionalFormatting>
  <conditionalFormatting sqref="C50:X50">
    <cfRule type="cellIs" dxfId="747" priority="184" stopIfTrue="1" operator="equal">
      <formula>$Z50</formula>
    </cfRule>
  </conditionalFormatting>
  <conditionalFormatting sqref="Y56:Y59">
    <cfRule type="expression" dxfId="746" priority="183" stopIfTrue="1">
      <formula>AJ56</formula>
    </cfRule>
  </conditionalFormatting>
  <conditionalFormatting sqref="C56:X56">
    <cfRule type="cellIs" dxfId="745" priority="182" stopIfTrue="1" operator="equal">
      <formula>$Z56</formula>
    </cfRule>
  </conditionalFormatting>
  <conditionalFormatting sqref="C56:X56">
    <cfRule type="cellIs" dxfId="744" priority="181" stopIfTrue="1" operator="equal">
      <formula>$Z56</formula>
    </cfRule>
  </conditionalFormatting>
  <conditionalFormatting sqref="Y56:Y59">
    <cfRule type="expression" dxfId="743" priority="180" stopIfTrue="1">
      <formula>AJ56</formula>
    </cfRule>
  </conditionalFormatting>
  <conditionalFormatting sqref="C56:X56">
    <cfRule type="cellIs" dxfId="742" priority="179" stopIfTrue="1" operator="equal">
      <formula>$Z56</formula>
    </cfRule>
  </conditionalFormatting>
  <conditionalFormatting sqref="Y56:Y59">
    <cfRule type="expression" dxfId="741" priority="178" stopIfTrue="1">
      <formula>AJ56</formula>
    </cfRule>
  </conditionalFormatting>
  <conditionalFormatting sqref="C56:X56">
    <cfRule type="cellIs" dxfId="740" priority="177" stopIfTrue="1" operator="equal">
      <formula>$Z56</formula>
    </cfRule>
  </conditionalFormatting>
  <conditionalFormatting sqref="Y62:Y65">
    <cfRule type="expression" dxfId="739" priority="176" stopIfTrue="1">
      <formula>AJ62</formula>
    </cfRule>
  </conditionalFormatting>
  <conditionalFormatting sqref="C62:X62">
    <cfRule type="cellIs" dxfId="738" priority="175" stopIfTrue="1" operator="equal">
      <formula>$Z62</formula>
    </cfRule>
  </conditionalFormatting>
  <conditionalFormatting sqref="Y68:Y71">
    <cfRule type="expression" dxfId="737" priority="174" stopIfTrue="1">
      <formula>AJ68</formula>
    </cfRule>
  </conditionalFormatting>
  <conditionalFormatting sqref="C68:X68">
    <cfRule type="cellIs" dxfId="736" priority="173" stopIfTrue="1" operator="equal">
      <formula>$Z68</formula>
    </cfRule>
  </conditionalFormatting>
  <conditionalFormatting sqref="C62:X62">
    <cfRule type="cellIs" dxfId="735" priority="172" stopIfTrue="1" operator="equal">
      <formula>$Z62</formula>
    </cfRule>
  </conditionalFormatting>
  <conditionalFormatting sqref="C68:X68">
    <cfRule type="cellIs" dxfId="734" priority="171" stopIfTrue="1" operator="equal">
      <formula>$Z68</formula>
    </cfRule>
  </conditionalFormatting>
  <conditionalFormatting sqref="Y62:Y65">
    <cfRule type="expression" dxfId="733" priority="170" stopIfTrue="1">
      <formula>AJ62</formula>
    </cfRule>
  </conditionalFormatting>
  <conditionalFormatting sqref="C62:X62">
    <cfRule type="cellIs" dxfId="732" priority="169" stopIfTrue="1" operator="equal">
      <formula>$Z62</formula>
    </cfRule>
  </conditionalFormatting>
  <conditionalFormatting sqref="Y68:Y71">
    <cfRule type="expression" dxfId="731" priority="168" stopIfTrue="1">
      <formula>AJ68</formula>
    </cfRule>
  </conditionalFormatting>
  <conditionalFormatting sqref="C68:X68">
    <cfRule type="cellIs" dxfId="730" priority="167" stopIfTrue="1" operator="equal">
      <formula>$Z68</formula>
    </cfRule>
  </conditionalFormatting>
  <conditionalFormatting sqref="Y62:Y65">
    <cfRule type="expression" dxfId="729" priority="166" stopIfTrue="1">
      <formula>AJ62</formula>
    </cfRule>
  </conditionalFormatting>
  <conditionalFormatting sqref="C62:X62">
    <cfRule type="cellIs" dxfId="728" priority="165" stopIfTrue="1" operator="equal">
      <formula>$Z62</formula>
    </cfRule>
  </conditionalFormatting>
  <conditionalFormatting sqref="Y62:Y65">
    <cfRule type="expression" dxfId="727" priority="164" stopIfTrue="1">
      <formula>AJ62</formula>
    </cfRule>
  </conditionalFormatting>
  <conditionalFormatting sqref="C62:X62">
    <cfRule type="cellIs" dxfId="726" priority="163" stopIfTrue="1" operator="equal">
      <formula>$Z62</formula>
    </cfRule>
  </conditionalFormatting>
  <conditionalFormatting sqref="Y68:Y71">
    <cfRule type="expression" dxfId="725" priority="162" stopIfTrue="1">
      <formula>AJ68</formula>
    </cfRule>
  </conditionalFormatting>
  <conditionalFormatting sqref="C68:X68">
    <cfRule type="cellIs" dxfId="724" priority="161" stopIfTrue="1" operator="equal">
      <formula>$Z68</formula>
    </cfRule>
  </conditionalFormatting>
  <conditionalFormatting sqref="C68:X68">
    <cfRule type="cellIs" dxfId="723" priority="160" stopIfTrue="1" operator="equal">
      <formula>$Z68</formula>
    </cfRule>
  </conditionalFormatting>
  <conditionalFormatting sqref="Y68:Y71">
    <cfRule type="expression" dxfId="722" priority="159" stopIfTrue="1">
      <formula>AJ68</formula>
    </cfRule>
  </conditionalFormatting>
  <conditionalFormatting sqref="C68:X68">
    <cfRule type="cellIs" dxfId="721" priority="158" stopIfTrue="1" operator="equal">
      <formula>$Z68</formula>
    </cfRule>
  </conditionalFormatting>
  <conditionalFormatting sqref="Y68:Y71">
    <cfRule type="expression" dxfId="720" priority="157" stopIfTrue="1">
      <formula>AJ68</formula>
    </cfRule>
  </conditionalFormatting>
  <conditionalFormatting sqref="C68:X68">
    <cfRule type="cellIs" dxfId="719" priority="156" stopIfTrue="1" operator="equal">
      <formula>$Z68</formula>
    </cfRule>
  </conditionalFormatting>
  <conditionalFormatting sqref="Y74:Y77">
    <cfRule type="expression" dxfId="718" priority="155" stopIfTrue="1">
      <formula>AJ74</formula>
    </cfRule>
  </conditionalFormatting>
  <conditionalFormatting sqref="C74:X74">
    <cfRule type="cellIs" dxfId="717" priority="154" stopIfTrue="1" operator="equal">
      <formula>$Z74</formula>
    </cfRule>
  </conditionalFormatting>
  <conditionalFormatting sqref="Y80:Y83">
    <cfRule type="expression" dxfId="716" priority="153" stopIfTrue="1">
      <formula>AJ80</formula>
    </cfRule>
  </conditionalFormatting>
  <conditionalFormatting sqref="C80:X80">
    <cfRule type="cellIs" dxfId="715" priority="152" stopIfTrue="1" operator="equal">
      <formula>$Z80</formula>
    </cfRule>
  </conditionalFormatting>
  <conditionalFormatting sqref="C74:X74">
    <cfRule type="cellIs" dxfId="714" priority="151" stopIfTrue="1" operator="equal">
      <formula>$Z74</formula>
    </cfRule>
  </conditionalFormatting>
  <conditionalFormatting sqref="C80:X80">
    <cfRule type="cellIs" dxfId="713" priority="150" stopIfTrue="1" operator="equal">
      <formula>$Z80</formula>
    </cfRule>
  </conditionalFormatting>
  <conditionalFormatting sqref="Y74:Y77">
    <cfRule type="expression" dxfId="712" priority="149" stopIfTrue="1">
      <formula>AJ74</formula>
    </cfRule>
  </conditionalFormatting>
  <conditionalFormatting sqref="C74:X74">
    <cfRule type="cellIs" dxfId="711" priority="148" stopIfTrue="1" operator="equal">
      <formula>$Z74</formula>
    </cfRule>
  </conditionalFormatting>
  <conditionalFormatting sqref="Y80:Y83">
    <cfRule type="expression" dxfId="710" priority="147" stopIfTrue="1">
      <formula>AJ80</formula>
    </cfRule>
  </conditionalFormatting>
  <conditionalFormatting sqref="C80:X80">
    <cfRule type="cellIs" dxfId="709" priority="146" stopIfTrue="1" operator="equal">
      <formula>$Z80</formula>
    </cfRule>
  </conditionalFormatting>
  <conditionalFormatting sqref="Y74:Y77">
    <cfRule type="expression" dxfId="708" priority="145" stopIfTrue="1">
      <formula>AJ74</formula>
    </cfRule>
  </conditionalFormatting>
  <conditionalFormatting sqref="C74:X74">
    <cfRule type="cellIs" dxfId="707" priority="144" stopIfTrue="1" operator="equal">
      <formula>$Z74</formula>
    </cfRule>
  </conditionalFormatting>
  <conditionalFormatting sqref="Y74:Y77">
    <cfRule type="expression" dxfId="706" priority="143" stopIfTrue="1">
      <formula>AJ74</formula>
    </cfRule>
  </conditionalFormatting>
  <conditionalFormatting sqref="C74:X74">
    <cfRule type="cellIs" dxfId="705" priority="142" stopIfTrue="1" operator="equal">
      <formula>$Z74</formula>
    </cfRule>
  </conditionalFormatting>
  <conditionalFormatting sqref="Y80:Y83">
    <cfRule type="expression" dxfId="704" priority="141" stopIfTrue="1">
      <formula>AJ80</formula>
    </cfRule>
  </conditionalFormatting>
  <conditionalFormatting sqref="C80:X80">
    <cfRule type="cellIs" dxfId="703" priority="140" stopIfTrue="1" operator="equal">
      <formula>$Z80</formula>
    </cfRule>
  </conditionalFormatting>
  <conditionalFormatting sqref="C80:X80">
    <cfRule type="cellIs" dxfId="702" priority="139" stopIfTrue="1" operator="equal">
      <formula>$Z80</formula>
    </cfRule>
  </conditionalFormatting>
  <conditionalFormatting sqref="Y80:Y83">
    <cfRule type="expression" dxfId="701" priority="138" stopIfTrue="1">
      <formula>AJ80</formula>
    </cfRule>
  </conditionalFormatting>
  <conditionalFormatting sqref="C80:X80">
    <cfRule type="cellIs" dxfId="700" priority="137" stopIfTrue="1" operator="equal">
      <formula>$Z80</formula>
    </cfRule>
  </conditionalFormatting>
  <conditionalFormatting sqref="Y80:Y83">
    <cfRule type="expression" dxfId="699" priority="136" stopIfTrue="1">
      <formula>AJ80</formula>
    </cfRule>
  </conditionalFormatting>
  <conditionalFormatting sqref="C80:X80">
    <cfRule type="cellIs" dxfId="698" priority="135" stopIfTrue="1" operator="equal">
      <formula>$Z80</formula>
    </cfRule>
  </conditionalFormatting>
  <conditionalFormatting sqref="Y158:Y161">
    <cfRule type="expression" dxfId="697" priority="134" stopIfTrue="1">
      <formula>AJ158</formula>
    </cfRule>
  </conditionalFormatting>
  <conditionalFormatting sqref="C158:X158">
    <cfRule type="cellIs" dxfId="696" priority="133" stopIfTrue="1" operator="equal">
      <formula>$Z158</formula>
    </cfRule>
  </conditionalFormatting>
  <conditionalFormatting sqref="C158:X158">
    <cfRule type="cellIs" dxfId="695" priority="132" stopIfTrue="1" operator="equal">
      <formula>$Z158</formula>
    </cfRule>
  </conditionalFormatting>
  <conditionalFormatting sqref="Y158:Y161">
    <cfRule type="expression" dxfId="694" priority="131" stopIfTrue="1">
      <formula>AJ158</formula>
    </cfRule>
  </conditionalFormatting>
  <conditionalFormatting sqref="C158:X158">
    <cfRule type="cellIs" dxfId="693" priority="130" stopIfTrue="1" operator="equal">
      <formula>$Z158</formula>
    </cfRule>
  </conditionalFormatting>
  <conditionalFormatting sqref="Y158:Y161">
    <cfRule type="expression" dxfId="692" priority="129" stopIfTrue="1">
      <formula>AJ158</formula>
    </cfRule>
  </conditionalFormatting>
  <conditionalFormatting sqref="C158:X158">
    <cfRule type="cellIs" dxfId="691" priority="128" stopIfTrue="1" operator="equal">
      <formula>$Z158</formula>
    </cfRule>
  </conditionalFormatting>
  <conditionalFormatting sqref="C158:X158">
    <cfRule type="cellIs" dxfId="690" priority="127" stopIfTrue="1" operator="equal">
      <formula>$Z158</formula>
    </cfRule>
  </conditionalFormatting>
  <conditionalFormatting sqref="Y158:Y161">
    <cfRule type="expression" dxfId="689" priority="126" stopIfTrue="1">
      <formula>AJ158</formula>
    </cfRule>
  </conditionalFormatting>
  <conditionalFormatting sqref="C158:X158">
    <cfRule type="cellIs" dxfId="688" priority="125" stopIfTrue="1" operator="equal">
      <formula>$Z158</formula>
    </cfRule>
  </conditionalFormatting>
  <conditionalFormatting sqref="Y158:Y161">
    <cfRule type="expression" dxfId="687" priority="124" stopIfTrue="1">
      <formula>AJ158</formula>
    </cfRule>
  </conditionalFormatting>
  <conditionalFormatting sqref="C158:X158">
    <cfRule type="cellIs" dxfId="686" priority="123" stopIfTrue="1" operator="equal">
      <formula>$Z158</formula>
    </cfRule>
  </conditionalFormatting>
  <conditionalFormatting sqref="Y164:Y167">
    <cfRule type="expression" dxfId="685" priority="122" stopIfTrue="1">
      <formula>AJ164</formula>
    </cfRule>
  </conditionalFormatting>
  <conditionalFormatting sqref="C164:X164">
    <cfRule type="cellIs" dxfId="684" priority="121" stopIfTrue="1" operator="equal">
      <formula>$Z164</formula>
    </cfRule>
  </conditionalFormatting>
  <conditionalFormatting sqref="C164:X164">
    <cfRule type="cellIs" dxfId="683" priority="120" stopIfTrue="1" operator="equal">
      <formula>$Z164</formula>
    </cfRule>
  </conditionalFormatting>
  <conditionalFormatting sqref="Y164:Y167">
    <cfRule type="expression" dxfId="682" priority="119" stopIfTrue="1">
      <formula>AJ164</formula>
    </cfRule>
  </conditionalFormatting>
  <conditionalFormatting sqref="C164:X164">
    <cfRule type="cellIs" dxfId="681" priority="118" stopIfTrue="1" operator="equal">
      <formula>$Z164</formula>
    </cfRule>
  </conditionalFormatting>
  <conditionalFormatting sqref="Y164:Y167">
    <cfRule type="expression" dxfId="680" priority="117" stopIfTrue="1">
      <formula>AJ164</formula>
    </cfRule>
  </conditionalFormatting>
  <conditionalFormatting sqref="C164:X164">
    <cfRule type="cellIs" dxfId="679" priority="116" stopIfTrue="1" operator="equal">
      <formula>$Z164</formula>
    </cfRule>
  </conditionalFormatting>
  <conditionalFormatting sqref="C164:X164">
    <cfRule type="cellIs" dxfId="678" priority="115" stopIfTrue="1" operator="equal">
      <formula>$Z164</formula>
    </cfRule>
  </conditionalFormatting>
  <conditionalFormatting sqref="Y164:Y167">
    <cfRule type="expression" dxfId="677" priority="114" stopIfTrue="1">
      <formula>AJ164</formula>
    </cfRule>
  </conditionalFormatting>
  <conditionalFormatting sqref="C164:X164">
    <cfRule type="cellIs" dxfId="676" priority="113" stopIfTrue="1" operator="equal">
      <formula>$Z164</formula>
    </cfRule>
  </conditionalFormatting>
  <conditionalFormatting sqref="Y164:Y167">
    <cfRule type="expression" dxfId="675" priority="112" stopIfTrue="1">
      <formula>AJ164</formula>
    </cfRule>
  </conditionalFormatting>
  <conditionalFormatting sqref="C164:X164">
    <cfRule type="cellIs" dxfId="674" priority="111" stopIfTrue="1" operator="equal">
      <formula>$Z164</formula>
    </cfRule>
  </conditionalFormatting>
  <conditionalFormatting sqref="N14:P14">
    <cfRule type="cellIs" dxfId="673" priority="110" stopIfTrue="1" operator="equal">
      <formula>$Z14</formula>
    </cfRule>
  </conditionalFormatting>
  <conditionalFormatting sqref="N20:P20">
    <cfRule type="cellIs" dxfId="672" priority="109" stopIfTrue="1" operator="equal">
      <formula>$Z20</formula>
    </cfRule>
  </conditionalFormatting>
  <conditionalFormatting sqref="N26:P26">
    <cfRule type="cellIs" dxfId="671" priority="108" stopIfTrue="1" operator="equal">
      <formula>$Z26</formula>
    </cfRule>
  </conditionalFormatting>
  <conditionalFormatting sqref="N32:P32">
    <cfRule type="cellIs" dxfId="670" priority="107" stopIfTrue="1" operator="equal">
      <formula>$Z32</formula>
    </cfRule>
  </conditionalFormatting>
  <conditionalFormatting sqref="N38:P38">
    <cfRule type="cellIs" dxfId="669" priority="106" stopIfTrue="1" operator="equal">
      <formula>$Z38</formula>
    </cfRule>
  </conditionalFormatting>
  <conditionalFormatting sqref="N44:P44">
    <cfRule type="cellIs" dxfId="668" priority="105" stopIfTrue="1" operator="equal">
      <formula>$Z44</formula>
    </cfRule>
  </conditionalFormatting>
  <conditionalFormatting sqref="N50:P50">
    <cfRule type="cellIs" dxfId="667" priority="104" stopIfTrue="1" operator="equal">
      <formula>$Z50</formula>
    </cfRule>
  </conditionalFormatting>
  <conditionalFormatting sqref="N56:P56">
    <cfRule type="cellIs" dxfId="666" priority="103" stopIfTrue="1" operator="equal">
      <formula>$Z56</formula>
    </cfRule>
  </conditionalFormatting>
  <conditionalFormatting sqref="N62:P62">
    <cfRule type="cellIs" dxfId="665" priority="102" stopIfTrue="1" operator="equal">
      <formula>$Z62</formula>
    </cfRule>
  </conditionalFormatting>
  <conditionalFormatting sqref="N68:P68">
    <cfRule type="cellIs" dxfId="664" priority="101" stopIfTrue="1" operator="equal">
      <formula>$Z68</formula>
    </cfRule>
  </conditionalFormatting>
  <conditionalFormatting sqref="N74:P74">
    <cfRule type="cellIs" dxfId="663" priority="100" stopIfTrue="1" operator="equal">
      <formula>$Z74</formula>
    </cfRule>
  </conditionalFormatting>
  <conditionalFormatting sqref="N86:P86">
    <cfRule type="cellIs" dxfId="662" priority="99" stopIfTrue="1" operator="equal">
      <formula>$Z86</formula>
    </cfRule>
  </conditionalFormatting>
  <conditionalFormatting sqref="N92:P92">
    <cfRule type="cellIs" dxfId="661" priority="98" stopIfTrue="1" operator="equal">
      <formula>$Z92</formula>
    </cfRule>
  </conditionalFormatting>
  <conditionalFormatting sqref="N98:P98">
    <cfRule type="cellIs" dxfId="660" priority="97" stopIfTrue="1" operator="equal">
      <formula>$Z98</formula>
    </cfRule>
  </conditionalFormatting>
  <conditionalFormatting sqref="N104:P104">
    <cfRule type="cellIs" dxfId="659" priority="96" stopIfTrue="1" operator="equal">
      <formula>$Z104</formula>
    </cfRule>
  </conditionalFormatting>
  <conditionalFormatting sqref="N104:P104">
    <cfRule type="cellIs" dxfId="658" priority="95" stopIfTrue="1" operator="equal">
      <formula>$Z104</formula>
    </cfRule>
  </conditionalFormatting>
  <conditionalFormatting sqref="N104:P104">
    <cfRule type="cellIs" dxfId="657" priority="94" stopIfTrue="1" operator="equal">
      <formula>$Z104</formula>
    </cfRule>
  </conditionalFormatting>
  <conditionalFormatting sqref="N104:P104">
    <cfRule type="cellIs" dxfId="656" priority="93" stopIfTrue="1" operator="equal">
      <formula>$Z104</formula>
    </cfRule>
  </conditionalFormatting>
  <conditionalFormatting sqref="N104:P104">
    <cfRule type="cellIs" dxfId="655" priority="92" stopIfTrue="1" operator="equal">
      <formula>$Z104</formula>
    </cfRule>
  </conditionalFormatting>
  <conditionalFormatting sqref="N104:P104">
    <cfRule type="cellIs" dxfId="654" priority="91" stopIfTrue="1" operator="equal">
      <formula>$Z104</formula>
    </cfRule>
  </conditionalFormatting>
  <conditionalFormatting sqref="N104:P104">
    <cfRule type="cellIs" dxfId="653" priority="90" stopIfTrue="1" operator="equal">
      <formula>$Z104</formula>
    </cfRule>
  </conditionalFormatting>
  <conditionalFormatting sqref="N104:P104">
    <cfRule type="cellIs" dxfId="652" priority="89" stopIfTrue="1" operator="equal">
      <formula>$Z104</formula>
    </cfRule>
  </conditionalFormatting>
  <conditionalFormatting sqref="N110:P110">
    <cfRule type="cellIs" dxfId="651" priority="88" stopIfTrue="1" operator="equal">
      <formula>$Z110</formula>
    </cfRule>
  </conditionalFormatting>
  <conditionalFormatting sqref="N110:P110">
    <cfRule type="cellIs" dxfId="650" priority="87" stopIfTrue="1" operator="equal">
      <formula>$Z110</formula>
    </cfRule>
  </conditionalFormatting>
  <conditionalFormatting sqref="N110:P110">
    <cfRule type="cellIs" dxfId="649" priority="86" stopIfTrue="1" operator="equal">
      <formula>$Z110</formula>
    </cfRule>
  </conditionalFormatting>
  <conditionalFormatting sqref="N110:P110">
    <cfRule type="cellIs" dxfId="648" priority="85" stopIfTrue="1" operator="equal">
      <formula>$Z110</formula>
    </cfRule>
  </conditionalFormatting>
  <conditionalFormatting sqref="N110:P110">
    <cfRule type="cellIs" dxfId="647" priority="84" stopIfTrue="1" operator="equal">
      <formula>$Z110</formula>
    </cfRule>
  </conditionalFormatting>
  <conditionalFormatting sqref="N110:P110">
    <cfRule type="cellIs" dxfId="646" priority="83" stopIfTrue="1" operator="equal">
      <formula>$Z110</formula>
    </cfRule>
  </conditionalFormatting>
  <conditionalFormatting sqref="N110:P110">
    <cfRule type="cellIs" dxfId="645" priority="82" stopIfTrue="1" operator="equal">
      <formula>$Z110</formula>
    </cfRule>
  </conditionalFormatting>
  <conditionalFormatting sqref="N110:P110">
    <cfRule type="cellIs" dxfId="644" priority="81" stopIfTrue="1" operator="equal">
      <formula>$Z110</formula>
    </cfRule>
  </conditionalFormatting>
  <conditionalFormatting sqref="N116:P116">
    <cfRule type="cellIs" dxfId="643" priority="80" stopIfTrue="1" operator="equal">
      <formula>$Z116</formula>
    </cfRule>
  </conditionalFormatting>
  <conditionalFormatting sqref="N116:P116">
    <cfRule type="cellIs" dxfId="642" priority="79" stopIfTrue="1" operator="equal">
      <formula>$Z116</formula>
    </cfRule>
  </conditionalFormatting>
  <conditionalFormatting sqref="N116:P116">
    <cfRule type="cellIs" dxfId="641" priority="78" stopIfTrue="1" operator="equal">
      <formula>$Z116</formula>
    </cfRule>
  </conditionalFormatting>
  <conditionalFormatting sqref="N116:P116">
    <cfRule type="cellIs" dxfId="640" priority="77" stopIfTrue="1" operator="equal">
      <formula>$Z116</formula>
    </cfRule>
  </conditionalFormatting>
  <conditionalFormatting sqref="N116:P116">
    <cfRule type="cellIs" dxfId="639" priority="76" stopIfTrue="1" operator="equal">
      <formula>$Z116</formula>
    </cfRule>
  </conditionalFormatting>
  <conditionalFormatting sqref="N116:P116">
    <cfRule type="cellIs" dxfId="638" priority="75" stopIfTrue="1" operator="equal">
      <formula>$Z116</formula>
    </cfRule>
  </conditionalFormatting>
  <conditionalFormatting sqref="N116:P116">
    <cfRule type="cellIs" dxfId="637" priority="74" stopIfTrue="1" operator="equal">
      <formula>$Z116</formula>
    </cfRule>
  </conditionalFormatting>
  <conditionalFormatting sqref="N116:P116">
    <cfRule type="cellIs" dxfId="636" priority="73" stopIfTrue="1" operator="equal">
      <formula>$Z116</formula>
    </cfRule>
  </conditionalFormatting>
  <conditionalFormatting sqref="N122:P122">
    <cfRule type="cellIs" dxfId="635" priority="72" stopIfTrue="1" operator="equal">
      <formula>$Z122</formula>
    </cfRule>
  </conditionalFormatting>
  <conditionalFormatting sqref="N122:P122">
    <cfRule type="cellIs" dxfId="634" priority="71" stopIfTrue="1" operator="equal">
      <formula>$Z122</formula>
    </cfRule>
  </conditionalFormatting>
  <conditionalFormatting sqref="N122:P122">
    <cfRule type="cellIs" dxfId="633" priority="70" stopIfTrue="1" operator="equal">
      <formula>$Z122</formula>
    </cfRule>
  </conditionalFormatting>
  <conditionalFormatting sqref="N122:P122">
    <cfRule type="cellIs" dxfId="632" priority="69" stopIfTrue="1" operator="equal">
      <formula>$Z122</formula>
    </cfRule>
  </conditionalFormatting>
  <conditionalFormatting sqref="N122:P122">
    <cfRule type="cellIs" dxfId="631" priority="68" stopIfTrue="1" operator="equal">
      <formula>$Z122</formula>
    </cfRule>
  </conditionalFormatting>
  <conditionalFormatting sqref="N122:P122">
    <cfRule type="cellIs" dxfId="630" priority="67" stopIfTrue="1" operator="equal">
      <formula>$Z122</formula>
    </cfRule>
  </conditionalFormatting>
  <conditionalFormatting sqref="N122:P122">
    <cfRule type="cellIs" dxfId="629" priority="66" stopIfTrue="1" operator="equal">
      <formula>$Z122</formula>
    </cfRule>
  </conditionalFormatting>
  <conditionalFormatting sqref="N122:P122">
    <cfRule type="cellIs" dxfId="628" priority="65" stopIfTrue="1" operator="equal">
      <formula>$Z122</formula>
    </cfRule>
  </conditionalFormatting>
  <conditionalFormatting sqref="N128:P128">
    <cfRule type="cellIs" dxfId="627" priority="64" stopIfTrue="1" operator="equal">
      <formula>$Z128</formula>
    </cfRule>
  </conditionalFormatting>
  <conditionalFormatting sqref="N128:P128">
    <cfRule type="cellIs" dxfId="626" priority="63" stopIfTrue="1" operator="equal">
      <formula>$Z128</formula>
    </cfRule>
  </conditionalFormatting>
  <conditionalFormatting sqref="N128:P128">
    <cfRule type="cellIs" dxfId="625" priority="62" stopIfTrue="1" operator="equal">
      <formula>$Z128</formula>
    </cfRule>
  </conditionalFormatting>
  <conditionalFormatting sqref="N128:P128">
    <cfRule type="cellIs" dxfId="624" priority="61" stopIfTrue="1" operator="equal">
      <formula>$Z128</formula>
    </cfRule>
  </conditionalFormatting>
  <conditionalFormatting sqref="N128:P128">
    <cfRule type="cellIs" dxfId="623" priority="60" stopIfTrue="1" operator="equal">
      <formula>$Z128</formula>
    </cfRule>
  </conditionalFormatting>
  <conditionalFormatting sqref="N128:P128">
    <cfRule type="cellIs" dxfId="622" priority="59" stopIfTrue="1" operator="equal">
      <formula>$Z128</formula>
    </cfRule>
  </conditionalFormatting>
  <conditionalFormatting sqref="N128:P128">
    <cfRule type="cellIs" dxfId="621" priority="58" stopIfTrue="1" operator="equal">
      <formula>$Z128</formula>
    </cfRule>
  </conditionalFormatting>
  <conditionalFormatting sqref="N128:P128">
    <cfRule type="cellIs" dxfId="620" priority="57" stopIfTrue="1" operator="equal">
      <formula>$Z128</formula>
    </cfRule>
  </conditionalFormatting>
  <conditionalFormatting sqref="N134:P134">
    <cfRule type="cellIs" dxfId="619" priority="56" stopIfTrue="1" operator="equal">
      <formula>$Z134</formula>
    </cfRule>
  </conditionalFormatting>
  <conditionalFormatting sqref="N134:P134">
    <cfRule type="cellIs" dxfId="618" priority="55" stopIfTrue="1" operator="equal">
      <formula>$Z134</formula>
    </cfRule>
  </conditionalFormatting>
  <conditionalFormatting sqref="N134:P134">
    <cfRule type="cellIs" dxfId="617" priority="54" stopIfTrue="1" operator="equal">
      <formula>$Z134</formula>
    </cfRule>
  </conditionalFormatting>
  <conditionalFormatting sqref="N134:P134">
    <cfRule type="cellIs" dxfId="616" priority="53" stopIfTrue="1" operator="equal">
      <formula>$Z134</formula>
    </cfRule>
  </conditionalFormatting>
  <conditionalFormatting sqref="N134:P134">
    <cfRule type="cellIs" dxfId="615" priority="52" stopIfTrue="1" operator="equal">
      <formula>$Z134</formula>
    </cfRule>
  </conditionalFormatting>
  <conditionalFormatting sqref="N134:P134">
    <cfRule type="cellIs" dxfId="614" priority="51" stopIfTrue="1" operator="equal">
      <formula>$Z134</formula>
    </cfRule>
  </conditionalFormatting>
  <conditionalFormatting sqref="N134:P134">
    <cfRule type="cellIs" dxfId="613" priority="50" stopIfTrue="1" operator="equal">
      <formula>$Z134</formula>
    </cfRule>
  </conditionalFormatting>
  <conditionalFormatting sqref="N134:P134">
    <cfRule type="cellIs" dxfId="612" priority="49" stopIfTrue="1" operator="equal">
      <formula>$Z134</formula>
    </cfRule>
  </conditionalFormatting>
  <conditionalFormatting sqref="N140:P140">
    <cfRule type="cellIs" dxfId="611" priority="48" stopIfTrue="1" operator="equal">
      <formula>$Z140</formula>
    </cfRule>
  </conditionalFormatting>
  <conditionalFormatting sqref="N140:P140">
    <cfRule type="cellIs" dxfId="610" priority="47" stopIfTrue="1" operator="equal">
      <formula>$Z140</formula>
    </cfRule>
  </conditionalFormatting>
  <conditionalFormatting sqref="N140:P140">
    <cfRule type="cellIs" dxfId="609" priority="46" stopIfTrue="1" operator="equal">
      <formula>$Z140</formula>
    </cfRule>
  </conditionalFormatting>
  <conditionalFormatting sqref="N140:P140">
    <cfRule type="cellIs" dxfId="608" priority="45" stopIfTrue="1" operator="equal">
      <formula>$Z140</formula>
    </cfRule>
  </conditionalFormatting>
  <conditionalFormatting sqref="N140:P140">
    <cfRule type="cellIs" dxfId="607" priority="44" stopIfTrue="1" operator="equal">
      <formula>$Z140</formula>
    </cfRule>
  </conditionalFormatting>
  <conditionalFormatting sqref="N140:P140">
    <cfRule type="cellIs" dxfId="606" priority="43" stopIfTrue="1" operator="equal">
      <formula>$Z140</formula>
    </cfRule>
  </conditionalFormatting>
  <conditionalFormatting sqref="N140:P140">
    <cfRule type="cellIs" dxfId="605" priority="42" stopIfTrue="1" operator="equal">
      <formula>$Z140</formula>
    </cfRule>
  </conditionalFormatting>
  <conditionalFormatting sqref="N140:P140">
    <cfRule type="cellIs" dxfId="604" priority="41" stopIfTrue="1" operator="equal">
      <formula>$Z140</formula>
    </cfRule>
  </conditionalFormatting>
  <conditionalFormatting sqref="N146:P146">
    <cfRule type="cellIs" dxfId="603" priority="40" stopIfTrue="1" operator="equal">
      <formula>$Z146</formula>
    </cfRule>
  </conditionalFormatting>
  <conditionalFormatting sqref="N146:P146">
    <cfRule type="cellIs" dxfId="602" priority="39" stopIfTrue="1" operator="equal">
      <formula>$Z146</formula>
    </cfRule>
  </conditionalFormatting>
  <conditionalFormatting sqref="N146:P146">
    <cfRule type="cellIs" dxfId="601" priority="38" stopIfTrue="1" operator="equal">
      <formula>$Z146</formula>
    </cfRule>
  </conditionalFormatting>
  <conditionalFormatting sqref="N146:P146">
    <cfRule type="cellIs" dxfId="600" priority="37" stopIfTrue="1" operator="equal">
      <formula>$Z146</formula>
    </cfRule>
  </conditionalFormatting>
  <conditionalFormatting sqref="N146:P146">
    <cfRule type="cellIs" dxfId="599" priority="36" stopIfTrue="1" operator="equal">
      <formula>$Z146</formula>
    </cfRule>
  </conditionalFormatting>
  <conditionalFormatting sqref="N146:P146">
    <cfRule type="cellIs" dxfId="598" priority="35" stopIfTrue="1" operator="equal">
      <formula>$Z146</formula>
    </cfRule>
  </conditionalFormatting>
  <conditionalFormatting sqref="N146:P146">
    <cfRule type="cellIs" dxfId="597" priority="34" stopIfTrue="1" operator="equal">
      <formula>$Z146</formula>
    </cfRule>
  </conditionalFormatting>
  <conditionalFormatting sqref="N146:P146">
    <cfRule type="cellIs" dxfId="596" priority="33" stopIfTrue="1" operator="equal">
      <formula>$Z146</formula>
    </cfRule>
  </conditionalFormatting>
  <conditionalFormatting sqref="N152:P152">
    <cfRule type="cellIs" dxfId="595" priority="32" stopIfTrue="1" operator="equal">
      <formula>$Z152</formula>
    </cfRule>
  </conditionalFormatting>
  <conditionalFormatting sqref="N152:P152">
    <cfRule type="cellIs" dxfId="594" priority="31" stopIfTrue="1" operator="equal">
      <formula>$Z152</formula>
    </cfRule>
  </conditionalFormatting>
  <conditionalFormatting sqref="N152:P152">
    <cfRule type="cellIs" dxfId="593" priority="30" stopIfTrue="1" operator="equal">
      <formula>$Z152</formula>
    </cfRule>
  </conditionalFormatting>
  <conditionalFormatting sqref="N152:P152">
    <cfRule type="cellIs" dxfId="592" priority="29" stopIfTrue="1" operator="equal">
      <formula>$Z152</formula>
    </cfRule>
  </conditionalFormatting>
  <conditionalFormatting sqref="N152:P152">
    <cfRule type="cellIs" dxfId="591" priority="28" stopIfTrue="1" operator="equal">
      <formula>$Z152</formula>
    </cfRule>
  </conditionalFormatting>
  <conditionalFormatting sqref="N152:P152">
    <cfRule type="cellIs" dxfId="590" priority="27" stopIfTrue="1" operator="equal">
      <formula>$Z152</formula>
    </cfRule>
  </conditionalFormatting>
  <conditionalFormatting sqref="N152:P152">
    <cfRule type="cellIs" dxfId="589" priority="26" stopIfTrue="1" operator="equal">
      <formula>$Z152</formula>
    </cfRule>
  </conditionalFormatting>
  <conditionalFormatting sqref="N152:P152">
    <cfRule type="cellIs" dxfId="588" priority="25" stopIfTrue="1" operator="equal">
      <formula>$Z152</formula>
    </cfRule>
  </conditionalFormatting>
  <conditionalFormatting sqref="N158:P158">
    <cfRule type="cellIs" dxfId="587" priority="24" stopIfTrue="1" operator="equal">
      <formula>$Z158</formula>
    </cfRule>
  </conditionalFormatting>
  <conditionalFormatting sqref="N158:P158">
    <cfRule type="cellIs" dxfId="586" priority="23" stopIfTrue="1" operator="equal">
      <formula>$Z158</formula>
    </cfRule>
  </conditionalFormatting>
  <conditionalFormatting sqref="N158:P158">
    <cfRule type="cellIs" dxfId="585" priority="22" stopIfTrue="1" operator="equal">
      <formula>$Z158</formula>
    </cfRule>
  </conditionalFormatting>
  <conditionalFormatting sqref="N158:P158">
    <cfRule type="cellIs" dxfId="584" priority="21" stopIfTrue="1" operator="equal">
      <formula>$Z158</formula>
    </cfRule>
  </conditionalFormatting>
  <conditionalFormatting sqref="N158:P158">
    <cfRule type="cellIs" dxfId="583" priority="20" stopIfTrue="1" operator="equal">
      <formula>$Z158</formula>
    </cfRule>
  </conditionalFormatting>
  <conditionalFormatting sqref="N158:P158">
    <cfRule type="cellIs" dxfId="582" priority="19" stopIfTrue="1" operator="equal">
      <formula>$Z158</formula>
    </cfRule>
  </conditionalFormatting>
  <conditionalFormatting sqref="N158:P158">
    <cfRule type="cellIs" dxfId="581" priority="18" stopIfTrue="1" operator="equal">
      <formula>$Z158</formula>
    </cfRule>
  </conditionalFormatting>
  <conditionalFormatting sqref="N158:P158">
    <cfRule type="cellIs" dxfId="580" priority="17" stopIfTrue="1" operator="equal">
      <formula>$Z158</formula>
    </cfRule>
  </conditionalFormatting>
  <conditionalFormatting sqref="N164:P164">
    <cfRule type="cellIs" dxfId="579" priority="16" stopIfTrue="1" operator="equal">
      <formula>$Z164</formula>
    </cfRule>
  </conditionalFormatting>
  <conditionalFormatting sqref="N164:P164">
    <cfRule type="cellIs" dxfId="578" priority="15" stopIfTrue="1" operator="equal">
      <formula>$Z164</formula>
    </cfRule>
  </conditionalFormatting>
  <conditionalFormatting sqref="N164:P164">
    <cfRule type="cellIs" dxfId="577" priority="14" stopIfTrue="1" operator="equal">
      <formula>$Z164</formula>
    </cfRule>
  </conditionalFormatting>
  <conditionalFormatting sqref="N164:P164">
    <cfRule type="cellIs" dxfId="576" priority="13" stopIfTrue="1" operator="equal">
      <formula>$Z164</formula>
    </cfRule>
  </conditionalFormatting>
  <conditionalFormatting sqref="N164:P164">
    <cfRule type="cellIs" dxfId="575" priority="12" stopIfTrue="1" operator="equal">
      <formula>$Z164</formula>
    </cfRule>
  </conditionalFormatting>
  <conditionalFormatting sqref="N164:P164">
    <cfRule type="cellIs" dxfId="574" priority="11" stopIfTrue="1" operator="equal">
      <formula>$Z164</formula>
    </cfRule>
  </conditionalFormatting>
  <conditionalFormatting sqref="N164:P164">
    <cfRule type="cellIs" dxfId="573" priority="10" stopIfTrue="1" operator="equal">
      <formula>$Z164</formula>
    </cfRule>
  </conditionalFormatting>
  <conditionalFormatting sqref="N164:P164">
    <cfRule type="cellIs" dxfId="572" priority="9" stopIfTrue="1" operator="equal">
      <formula>$Z164</formula>
    </cfRule>
  </conditionalFormatting>
  <conditionalFormatting sqref="N170:P170">
    <cfRule type="cellIs" dxfId="571" priority="8" stopIfTrue="1" operator="equal">
      <formula>$Z170</formula>
    </cfRule>
  </conditionalFormatting>
  <conditionalFormatting sqref="N170:P170">
    <cfRule type="cellIs" dxfId="570" priority="7" stopIfTrue="1" operator="equal">
      <formula>$Z170</formula>
    </cfRule>
  </conditionalFormatting>
  <conditionalFormatting sqref="N170:P170">
    <cfRule type="cellIs" dxfId="569" priority="6" stopIfTrue="1" operator="equal">
      <formula>$Z170</formula>
    </cfRule>
  </conditionalFormatting>
  <conditionalFormatting sqref="N170:P170">
    <cfRule type="cellIs" dxfId="568" priority="5" stopIfTrue="1" operator="equal">
      <formula>$Z170</formula>
    </cfRule>
  </conditionalFormatting>
  <conditionalFormatting sqref="N170:P170">
    <cfRule type="cellIs" dxfId="567" priority="4" stopIfTrue="1" operator="equal">
      <formula>$Z170</formula>
    </cfRule>
  </conditionalFormatting>
  <conditionalFormatting sqref="N170:P170">
    <cfRule type="cellIs" dxfId="566" priority="3" stopIfTrue="1" operator="equal">
      <formula>$Z170</formula>
    </cfRule>
  </conditionalFormatting>
  <conditionalFormatting sqref="N170:P170">
    <cfRule type="cellIs" dxfId="565" priority="2" stopIfTrue="1" operator="equal">
      <formula>$Z170</formula>
    </cfRule>
  </conditionalFormatting>
  <conditionalFormatting sqref="N170:P170">
    <cfRule type="cellIs" dxfId="564" priority="1" stopIfTrue="1" operator="equal">
      <formula>$Z170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7" manualBreakCount="7">
    <brk id="29" max="24" man="1"/>
    <brk id="53" max="24" man="1"/>
    <brk id="77" max="24" man="1"/>
    <brk id="101" max="24" man="1"/>
    <brk id="125" max="24" man="1"/>
    <brk id="149" max="24" man="1"/>
    <brk id="173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3"/>
  <sheetViews>
    <sheetView zoomScaleNormal="100" workbookViewId="0">
      <pane xSplit="2" ySplit="5" topLeftCell="C15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3" width="5.28515625" style="36" customWidth="1"/>
    <col min="24" max="24" width="11.7109375" style="36" customWidth="1"/>
    <col min="25" max="25" width="6.7109375" style="36" customWidth="1"/>
    <col min="26" max="16384" width="9.140625" style="36"/>
  </cols>
  <sheetData>
    <row r="1" spans="1:28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3"/>
      <c r="N1" s="52" t="s">
        <v>61</v>
      </c>
      <c r="O1" s="15"/>
      <c r="P1" s="15"/>
      <c r="Q1" s="15"/>
      <c r="R1" s="15"/>
      <c r="S1" s="15"/>
      <c r="T1" s="15"/>
      <c r="U1" s="15"/>
      <c r="V1" s="15"/>
      <c r="W1" s="34"/>
      <c r="X1" s="35"/>
    </row>
    <row r="2" spans="1:28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9"/>
      <c r="N2" s="38"/>
      <c r="O2" s="1"/>
      <c r="P2" s="1"/>
      <c r="Q2" s="1"/>
      <c r="R2" s="1"/>
      <c r="S2" s="1"/>
      <c r="T2" s="37"/>
      <c r="U2" s="37"/>
      <c r="V2" s="37"/>
      <c r="W2" s="37"/>
      <c r="X2" s="40"/>
    </row>
    <row r="3" spans="1:28" ht="21.95" customHeight="1" thickBot="1" x14ac:dyDescent="0.25">
      <c r="A3" s="16" t="s">
        <v>0</v>
      </c>
      <c r="B3" s="17">
        <v>4</v>
      </c>
      <c r="C3" s="2" t="s">
        <v>1</v>
      </c>
      <c r="D3" s="2"/>
      <c r="E3" s="2"/>
      <c r="F3" s="2"/>
      <c r="G3" s="2"/>
      <c r="H3" s="2"/>
      <c r="I3" s="63"/>
      <c r="J3" s="63"/>
      <c r="K3" s="63"/>
      <c r="L3" s="63"/>
      <c r="M3" s="39"/>
      <c r="N3" s="65" t="s">
        <v>17</v>
      </c>
      <c r="O3" s="1"/>
      <c r="P3" s="1"/>
      <c r="Q3" s="1"/>
      <c r="R3" s="1"/>
      <c r="S3" s="1"/>
      <c r="T3" s="37"/>
      <c r="U3" s="37"/>
      <c r="V3" s="37"/>
      <c r="W3" s="37"/>
      <c r="X3" s="40"/>
    </row>
    <row r="4" spans="1:28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21"/>
      <c r="N4" s="19"/>
      <c r="O4" s="19"/>
      <c r="P4" s="19"/>
      <c r="Q4" s="19"/>
      <c r="R4" s="19"/>
      <c r="S4" s="19"/>
      <c r="T4" s="42"/>
      <c r="U4" s="42"/>
      <c r="V4" s="42"/>
      <c r="W4" s="42"/>
      <c r="X4" s="43"/>
    </row>
    <row r="5" spans="1:28" s="53" customFormat="1" ht="114.95" customHeight="1" thickBot="1" x14ac:dyDescent="0.25">
      <c r="A5" s="22" t="s">
        <v>2</v>
      </c>
      <c r="B5" s="22" t="s">
        <v>3</v>
      </c>
      <c r="C5" s="98" t="s">
        <v>35</v>
      </c>
      <c r="D5" s="98" t="s">
        <v>41</v>
      </c>
      <c r="E5" s="98" t="s">
        <v>42</v>
      </c>
      <c r="F5" s="98" t="s">
        <v>43</v>
      </c>
      <c r="G5" s="98" t="s">
        <v>44</v>
      </c>
      <c r="H5" s="98" t="s">
        <v>45</v>
      </c>
      <c r="I5" s="98" t="s">
        <v>46</v>
      </c>
      <c r="J5" s="98" t="s">
        <v>47</v>
      </c>
      <c r="K5" s="98" t="s">
        <v>48</v>
      </c>
      <c r="L5" s="98" t="s">
        <v>49</v>
      </c>
      <c r="M5" s="98" t="s">
        <v>26</v>
      </c>
      <c r="N5" s="98" t="s">
        <v>25</v>
      </c>
      <c r="O5" s="98" t="s">
        <v>50</v>
      </c>
      <c r="P5" s="98" t="s">
        <v>51</v>
      </c>
      <c r="Q5" s="98" t="s">
        <v>52</v>
      </c>
      <c r="R5" s="98" t="s">
        <v>21</v>
      </c>
      <c r="S5" s="98" t="s">
        <v>53</v>
      </c>
      <c r="T5" s="98" t="s">
        <v>54</v>
      </c>
      <c r="U5" s="98" t="s">
        <v>55</v>
      </c>
      <c r="V5" s="98" t="s">
        <v>19</v>
      </c>
      <c r="W5" s="99" t="s">
        <v>18</v>
      </c>
      <c r="X5" s="22" t="s">
        <v>14</v>
      </c>
      <c r="Y5" s="11" t="s">
        <v>4</v>
      </c>
    </row>
    <row r="6" spans="1:28" s="45" customFormat="1" ht="15.6" customHeight="1" x14ac:dyDescent="0.2">
      <c r="A6" s="54"/>
      <c r="B6" s="23" t="s">
        <v>5</v>
      </c>
      <c r="C6" s="68"/>
      <c r="D6" s="96" t="s">
        <v>58</v>
      </c>
      <c r="E6" s="96" t="s">
        <v>58</v>
      </c>
      <c r="F6" s="96" t="s">
        <v>58</v>
      </c>
      <c r="G6" s="96" t="s">
        <v>58</v>
      </c>
      <c r="H6" s="96" t="s">
        <v>58</v>
      </c>
      <c r="I6" s="96">
        <v>0</v>
      </c>
      <c r="J6" s="96">
        <v>0</v>
      </c>
      <c r="K6" s="96">
        <v>0</v>
      </c>
      <c r="L6" s="96">
        <v>0</v>
      </c>
      <c r="M6" s="96">
        <v>0</v>
      </c>
      <c r="N6" s="96">
        <v>0</v>
      </c>
      <c r="O6" s="96">
        <v>0</v>
      </c>
      <c r="P6" s="96">
        <v>0</v>
      </c>
      <c r="Q6" s="96">
        <v>3</v>
      </c>
      <c r="R6" s="96">
        <v>0</v>
      </c>
      <c r="S6" s="96">
        <v>0</v>
      </c>
      <c r="T6" s="96">
        <v>0</v>
      </c>
      <c r="U6" s="96">
        <v>0</v>
      </c>
      <c r="V6" s="96">
        <v>0</v>
      </c>
      <c r="W6" s="73">
        <v>0</v>
      </c>
      <c r="X6" s="27" t="s">
        <v>6</v>
      </c>
      <c r="Y6" s="44"/>
      <c r="Z6" s="48"/>
      <c r="AA6" s="48"/>
      <c r="AB6" s="48"/>
    </row>
    <row r="7" spans="1:28" s="45" customFormat="1" ht="15.6" customHeight="1" x14ac:dyDescent="0.2">
      <c r="A7" s="24">
        <v>4.28</v>
      </c>
      <c r="B7" s="25" t="s">
        <v>7</v>
      </c>
      <c r="C7" s="74" t="s">
        <v>58</v>
      </c>
      <c r="D7" s="97" t="s">
        <v>58</v>
      </c>
      <c r="E7" s="97" t="s">
        <v>58</v>
      </c>
      <c r="F7" s="97" t="s">
        <v>58</v>
      </c>
      <c r="G7" s="97" t="s">
        <v>58</v>
      </c>
      <c r="H7" s="97">
        <v>1</v>
      </c>
      <c r="I7" s="97">
        <v>0</v>
      </c>
      <c r="J7" s="97">
        <v>2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0</v>
      </c>
      <c r="Q7" s="97">
        <v>0</v>
      </c>
      <c r="R7" s="97">
        <v>0</v>
      </c>
      <c r="S7" s="97">
        <v>0</v>
      </c>
      <c r="T7" s="97">
        <v>0</v>
      </c>
      <c r="U7" s="97">
        <v>0</v>
      </c>
      <c r="V7" s="97">
        <v>0</v>
      </c>
      <c r="W7" s="79"/>
      <c r="X7" s="28">
        <f>SUM(C7:V7)</f>
        <v>3</v>
      </c>
      <c r="Y7" s="12"/>
      <c r="Z7" s="48"/>
      <c r="AA7" s="48"/>
      <c r="AB7" s="48"/>
    </row>
    <row r="8" spans="1:28" s="45" customFormat="1" ht="15.6" customHeight="1" x14ac:dyDescent="0.2">
      <c r="A8" s="135" t="s">
        <v>59</v>
      </c>
      <c r="B8" s="25" t="s">
        <v>8</v>
      </c>
      <c r="C8" s="74" t="s">
        <v>58</v>
      </c>
      <c r="D8" s="105" t="s">
        <v>58</v>
      </c>
      <c r="E8" s="105" t="s">
        <v>58</v>
      </c>
      <c r="F8" s="105" t="s">
        <v>58</v>
      </c>
      <c r="G8" s="105" t="s">
        <v>58</v>
      </c>
      <c r="H8" s="105">
        <f>H7</f>
        <v>1</v>
      </c>
      <c r="I8" s="105">
        <f t="shared" ref="I8:S8" si="0">H8-I6+I7</f>
        <v>1</v>
      </c>
      <c r="J8" s="105">
        <f t="shared" si="0"/>
        <v>3</v>
      </c>
      <c r="K8" s="105">
        <f t="shared" si="0"/>
        <v>3</v>
      </c>
      <c r="L8" s="105">
        <f t="shared" si="0"/>
        <v>3</v>
      </c>
      <c r="M8" s="105">
        <f t="shared" si="0"/>
        <v>3</v>
      </c>
      <c r="N8" s="105">
        <f t="shared" si="0"/>
        <v>3</v>
      </c>
      <c r="O8" s="105">
        <f t="shared" si="0"/>
        <v>3</v>
      </c>
      <c r="P8" s="105">
        <f t="shared" si="0"/>
        <v>3</v>
      </c>
      <c r="Q8" s="105">
        <f t="shared" si="0"/>
        <v>0</v>
      </c>
      <c r="R8" s="105">
        <f t="shared" si="0"/>
        <v>0</v>
      </c>
      <c r="S8" s="105">
        <f t="shared" si="0"/>
        <v>0</v>
      </c>
      <c r="T8" s="105">
        <f t="shared" ref="T8:V8" si="1">S8-T6+T7</f>
        <v>0</v>
      </c>
      <c r="U8" s="105">
        <f t="shared" si="1"/>
        <v>0</v>
      </c>
      <c r="V8" s="105">
        <f t="shared" si="1"/>
        <v>0</v>
      </c>
      <c r="W8" s="84">
        <f>V8-W6</f>
        <v>0</v>
      </c>
      <c r="X8" s="29"/>
      <c r="Y8" s="3">
        <f>MAX(C8:W8)</f>
        <v>3</v>
      </c>
      <c r="Z8" s="48"/>
      <c r="AA8" s="48"/>
      <c r="AB8" s="48"/>
    </row>
    <row r="9" spans="1:28" s="45" customFormat="1" ht="15.6" customHeight="1" x14ac:dyDescent="0.2">
      <c r="A9" s="136"/>
      <c r="B9" s="25" t="s">
        <v>9</v>
      </c>
      <c r="C9" s="119"/>
      <c r="D9" s="120"/>
      <c r="E9" s="120"/>
      <c r="F9" s="120"/>
      <c r="G9" s="120"/>
      <c r="H9" s="87" t="s">
        <v>58</v>
      </c>
      <c r="I9" s="87">
        <v>4.3</v>
      </c>
      <c r="J9" s="120"/>
      <c r="K9" s="120"/>
      <c r="L9" s="87">
        <v>4.3499999999999996</v>
      </c>
      <c r="M9" s="120"/>
      <c r="N9" s="120"/>
      <c r="O9" s="87">
        <v>4.38</v>
      </c>
      <c r="P9" s="120"/>
      <c r="Q9" s="120"/>
      <c r="R9" s="120"/>
      <c r="S9" s="87">
        <v>4.42</v>
      </c>
      <c r="T9" s="120"/>
      <c r="U9" s="120"/>
      <c r="V9" s="120"/>
      <c r="W9" s="115">
        <v>4.4800000000000004</v>
      </c>
      <c r="X9" s="30">
        <v>20</v>
      </c>
      <c r="Y9" s="12"/>
      <c r="Z9" s="48"/>
      <c r="AA9" s="48"/>
      <c r="AB9" s="48"/>
    </row>
    <row r="10" spans="1:28" s="45" customFormat="1" ht="15.6" customHeight="1" x14ac:dyDescent="0.2">
      <c r="A10" s="137"/>
      <c r="B10" s="26" t="s">
        <v>10</v>
      </c>
      <c r="C10" s="121" t="s">
        <v>58</v>
      </c>
      <c r="D10" s="122"/>
      <c r="E10" s="122"/>
      <c r="F10" s="122"/>
      <c r="G10" s="122"/>
      <c r="H10" s="91">
        <v>4.28</v>
      </c>
      <c r="I10" s="91">
        <f>I9</f>
        <v>4.3</v>
      </c>
      <c r="J10" s="122"/>
      <c r="K10" s="122"/>
      <c r="L10" s="91">
        <f>L9</f>
        <v>4.3499999999999996</v>
      </c>
      <c r="M10" s="122"/>
      <c r="N10" s="122"/>
      <c r="O10" s="91">
        <f>O9</f>
        <v>4.38</v>
      </c>
      <c r="P10" s="122"/>
      <c r="Q10" s="122"/>
      <c r="R10" s="122"/>
      <c r="S10" s="91">
        <v>4.4400000000000004</v>
      </c>
      <c r="T10" s="122"/>
      <c r="U10" s="122"/>
      <c r="V10" s="122"/>
      <c r="W10" s="118"/>
      <c r="X10" s="29"/>
      <c r="Y10" s="13"/>
      <c r="Z10" s="48"/>
      <c r="AA10" s="48"/>
      <c r="AB10" s="48"/>
    </row>
    <row r="11" spans="1:28" s="45" customFormat="1" ht="15.6" customHeight="1" thickBot="1" x14ac:dyDescent="0.25">
      <c r="A11" s="50">
        <v>216</v>
      </c>
      <c r="B11" s="50" t="s">
        <v>11</v>
      </c>
      <c r="C11" s="93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5"/>
      <c r="X11" s="51"/>
      <c r="Y11" s="3"/>
      <c r="Z11" s="48"/>
      <c r="AA11" s="48"/>
      <c r="AB11" s="48"/>
    </row>
    <row r="12" spans="1:28" ht="15" customHeight="1" x14ac:dyDescent="0.2">
      <c r="A12" s="54"/>
      <c r="B12" s="23" t="s">
        <v>5</v>
      </c>
      <c r="C12" s="68"/>
      <c r="D12" s="96">
        <v>0</v>
      </c>
      <c r="E12" s="96">
        <v>0</v>
      </c>
      <c r="F12" s="96">
        <v>0</v>
      </c>
      <c r="G12" s="96">
        <v>0</v>
      </c>
      <c r="H12" s="96">
        <v>2</v>
      </c>
      <c r="I12" s="96">
        <v>1</v>
      </c>
      <c r="J12" s="96">
        <v>1</v>
      </c>
      <c r="K12" s="96">
        <v>0</v>
      </c>
      <c r="L12" s="96">
        <v>1</v>
      </c>
      <c r="M12" s="96">
        <v>1</v>
      </c>
      <c r="N12" s="96">
        <v>1</v>
      </c>
      <c r="O12" s="96">
        <v>0</v>
      </c>
      <c r="P12" s="96">
        <v>4</v>
      </c>
      <c r="Q12" s="96">
        <v>3</v>
      </c>
      <c r="R12" s="96">
        <v>0</v>
      </c>
      <c r="S12" s="96">
        <v>0</v>
      </c>
      <c r="T12" s="96">
        <v>1</v>
      </c>
      <c r="U12" s="96">
        <v>0</v>
      </c>
      <c r="V12" s="96">
        <v>0</v>
      </c>
      <c r="W12" s="73">
        <v>0</v>
      </c>
      <c r="X12" s="27" t="s">
        <v>6</v>
      </c>
      <c r="Y12" s="44"/>
      <c r="Z12" s="48"/>
      <c r="AA12" s="48"/>
      <c r="AB12" s="48"/>
    </row>
    <row r="13" spans="1:28" ht="15.6" customHeight="1" x14ac:dyDescent="0.2">
      <c r="A13" s="24">
        <v>4.5199999999999996</v>
      </c>
      <c r="B13" s="25" t="s">
        <v>7</v>
      </c>
      <c r="C13" s="74">
        <v>2</v>
      </c>
      <c r="D13" s="97">
        <v>2</v>
      </c>
      <c r="E13" s="97">
        <v>4</v>
      </c>
      <c r="F13" s="97">
        <v>0</v>
      </c>
      <c r="G13" s="97">
        <v>0</v>
      </c>
      <c r="H13" s="97">
        <v>1</v>
      </c>
      <c r="I13" s="97">
        <v>1</v>
      </c>
      <c r="J13" s="97">
        <v>4</v>
      </c>
      <c r="K13" s="97">
        <v>0</v>
      </c>
      <c r="L13" s="97">
        <v>1</v>
      </c>
      <c r="M13" s="97">
        <v>0</v>
      </c>
      <c r="N13" s="97">
        <v>0</v>
      </c>
      <c r="O13" s="97">
        <v>0</v>
      </c>
      <c r="P13" s="97">
        <v>0</v>
      </c>
      <c r="Q13" s="97">
        <v>0</v>
      </c>
      <c r="R13" s="97">
        <v>0</v>
      </c>
      <c r="S13" s="97">
        <v>0</v>
      </c>
      <c r="T13" s="97">
        <v>0</v>
      </c>
      <c r="U13" s="97">
        <v>0</v>
      </c>
      <c r="V13" s="97">
        <v>0</v>
      </c>
      <c r="W13" s="79"/>
      <c r="X13" s="28">
        <f>SUM(C13:V13)</f>
        <v>15</v>
      </c>
      <c r="Y13" s="12"/>
      <c r="Z13" s="48"/>
      <c r="AA13" s="48"/>
      <c r="AB13" s="48"/>
    </row>
    <row r="14" spans="1:28" ht="15.6" customHeight="1" x14ac:dyDescent="0.2">
      <c r="A14" s="135" t="s">
        <v>56</v>
      </c>
      <c r="B14" s="25" t="s">
        <v>8</v>
      </c>
      <c r="C14" s="74">
        <f>C13</f>
        <v>2</v>
      </c>
      <c r="D14" s="105">
        <f t="shared" ref="D14" si="2">C14-D12+D13</f>
        <v>4</v>
      </c>
      <c r="E14" s="105">
        <f>D14-E12+E13</f>
        <v>8</v>
      </c>
      <c r="F14" s="105">
        <f>E14-F12+F13</f>
        <v>8</v>
      </c>
      <c r="G14" s="105">
        <f>F14-G12+G13</f>
        <v>8</v>
      </c>
      <c r="H14" s="105">
        <f t="shared" ref="H14" si="3">G14-H12+H13</f>
        <v>7</v>
      </c>
      <c r="I14" s="105">
        <f t="shared" ref="I14" si="4">H14-I12+I13</f>
        <v>7</v>
      </c>
      <c r="J14" s="105">
        <f t="shared" ref="J14" si="5">I14-J12+J13</f>
        <v>10</v>
      </c>
      <c r="K14" s="105">
        <f t="shared" ref="K14" si="6">J14-K12+K13</f>
        <v>10</v>
      </c>
      <c r="L14" s="105">
        <f t="shared" ref="L14" si="7">K14-L12+L13</f>
        <v>10</v>
      </c>
      <c r="M14" s="105">
        <f t="shared" ref="M14" si="8">L14-M12+M13</f>
        <v>9</v>
      </c>
      <c r="N14" s="105">
        <f t="shared" ref="N14" si="9">M14-N12+N13</f>
        <v>8</v>
      </c>
      <c r="O14" s="105">
        <f t="shared" ref="O14" si="10">N14-O12+O13</f>
        <v>8</v>
      </c>
      <c r="P14" s="105">
        <f t="shared" ref="P14" si="11">O14-P12+P13</f>
        <v>4</v>
      </c>
      <c r="Q14" s="105">
        <f t="shared" ref="Q14" si="12">P14-Q12+Q13</f>
        <v>1</v>
      </c>
      <c r="R14" s="105">
        <f t="shared" ref="R14" si="13">Q14-R12+R13</f>
        <v>1</v>
      </c>
      <c r="S14" s="105">
        <f t="shared" ref="S14" si="14">R14-S12+S13</f>
        <v>1</v>
      </c>
      <c r="T14" s="105">
        <f t="shared" ref="T14" si="15">S14-T12+T13</f>
        <v>0</v>
      </c>
      <c r="U14" s="105">
        <f t="shared" ref="U14" si="16">T14-U12+U13</f>
        <v>0</v>
      </c>
      <c r="V14" s="105">
        <f t="shared" ref="V14" si="17">U14-V12+V13</f>
        <v>0</v>
      </c>
      <c r="W14" s="84">
        <f>V14-W12</f>
        <v>0</v>
      </c>
      <c r="X14" s="29"/>
      <c r="Y14" s="3">
        <f>MAX(C14:W14)</f>
        <v>10</v>
      </c>
      <c r="Z14" s="48"/>
      <c r="AA14" s="48"/>
      <c r="AB14" s="48"/>
    </row>
    <row r="15" spans="1:28" ht="15.6" customHeight="1" x14ac:dyDescent="0.2">
      <c r="A15" s="136"/>
      <c r="B15" s="25" t="s">
        <v>9</v>
      </c>
      <c r="C15" s="119"/>
      <c r="D15" s="120"/>
      <c r="E15" s="120"/>
      <c r="F15" s="120"/>
      <c r="G15" s="120"/>
      <c r="H15" s="87">
        <v>4.59</v>
      </c>
      <c r="I15" s="87">
        <v>5.0199999999999996</v>
      </c>
      <c r="J15" s="120"/>
      <c r="K15" s="120"/>
      <c r="L15" s="87">
        <v>5.07</v>
      </c>
      <c r="M15" s="120"/>
      <c r="N15" s="120"/>
      <c r="O15" s="87">
        <v>5.1100000000000003</v>
      </c>
      <c r="P15" s="120"/>
      <c r="Q15" s="120"/>
      <c r="R15" s="120"/>
      <c r="S15" s="87">
        <v>5.15</v>
      </c>
      <c r="T15" s="120"/>
      <c r="U15" s="120"/>
      <c r="V15" s="120"/>
      <c r="W15" s="115">
        <v>5.22</v>
      </c>
      <c r="X15" s="30">
        <v>30</v>
      </c>
      <c r="Y15" s="12"/>
      <c r="Z15" s="48"/>
      <c r="AA15" s="48"/>
      <c r="AB15" s="48"/>
    </row>
    <row r="16" spans="1:28" ht="15.6" customHeight="1" x14ac:dyDescent="0.2">
      <c r="A16" s="137"/>
      <c r="B16" s="26" t="s">
        <v>10</v>
      </c>
      <c r="C16" s="121">
        <v>4.5199999999999996</v>
      </c>
      <c r="D16" s="122"/>
      <c r="E16" s="122"/>
      <c r="F16" s="122"/>
      <c r="G16" s="122"/>
      <c r="H16" s="91">
        <v>5</v>
      </c>
      <c r="I16" s="91">
        <f>I15</f>
        <v>5.0199999999999996</v>
      </c>
      <c r="J16" s="122"/>
      <c r="K16" s="122"/>
      <c r="L16" s="91">
        <f>L15</f>
        <v>5.07</v>
      </c>
      <c r="M16" s="122"/>
      <c r="N16" s="122"/>
      <c r="O16" s="91">
        <f>O15</f>
        <v>5.1100000000000003</v>
      </c>
      <c r="P16" s="122"/>
      <c r="Q16" s="122"/>
      <c r="R16" s="122"/>
      <c r="S16" s="91">
        <f>S15</f>
        <v>5.15</v>
      </c>
      <c r="T16" s="122"/>
      <c r="U16" s="122"/>
      <c r="V16" s="122"/>
      <c r="W16" s="118"/>
      <c r="X16" s="29"/>
      <c r="Y16" s="13"/>
      <c r="Z16" s="48"/>
      <c r="AA16" s="48"/>
      <c r="AB16" s="48"/>
    </row>
    <row r="17" spans="1:28" ht="15.6" customHeight="1" thickBot="1" x14ac:dyDescent="0.25">
      <c r="A17" s="50">
        <v>533</v>
      </c>
      <c r="B17" s="50" t="s">
        <v>11</v>
      </c>
      <c r="C17" s="93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5"/>
      <c r="X17" s="51"/>
      <c r="Y17" s="3"/>
      <c r="Z17" s="48"/>
      <c r="AA17" s="48"/>
      <c r="AB17" s="48"/>
    </row>
    <row r="18" spans="1:28" ht="15.6" customHeight="1" x14ac:dyDescent="0.2">
      <c r="A18" s="54"/>
      <c r="B18" s="23" t="s">
        <v>5</v>
      </c>
      <c r="C18" s="68"/>
      <c r="D18" s="96">
        <v>0</v>
      </c>
      <c r="E18" s="96">
        <v>0</v>
      </c>
      <c r="F18" s="96">
        <v>1</v>
      </c>
      <c r="G18" s="96">
        <v>1</v>
      </c>
      <c r="H18" s="96">
        <v>2</v>
      </c>
      <c r="I18" s="96">
        <v>1</v>
      </c>
      <c r="J18" s="96">
        <v>2</v>
      </c>
      <c r="K18" s="96">
        <v>2</v>
      </c>
      <c r="L18" s="96">
        <v>7</v>
      </c>
      <c r="M18" s="96">
        <v>0</v>
      </c>
      <c r="N18" s="96">
        <v>0</v>
      </c>
      <c r="O18" s="96">
        <v>3</v>
      </c>
      <c r="P18" s="96">
        <v>1</v>
      </c>
      <c r="Q18" s="96">
        <v>1</v>
      </c>
      <c r="R18" s="96">
        <v>1</v>
      </c>
      <c r="S18" s="96">
        <v>0</v>
      </c>
      <c r="T18" s="96">
        <v>0</v>
      </c>
      <c r="U18" s="96">
        <v>1</v>
      </c>
      <c r="V18" s="96">
        <v>0</v>
      </c>
      <c r="W18" s="73">
        <v>0</v>
      </c>
      <c r="X18" s="27" t="s">
        <v>6</v>
      </c>
      <c r="Y18" s="44"/>
      <c r="Z18" s="48"/>
      <c r="AA18" s="48"/>
      <c r="AB18" s="48"/>
    </row>
    <row r="19" spans="1:28" ht="15.6" customHeight="1" x14ac:dyDescent="0.2">
      <c r="A19" s="24">
        <v>5.35</v>
      </c>
      <c r="B19" s="25" t="s">
        <v>7</v>
      </c>
      <c r="C19" s="74">
        <v>5</v>
      </c>
      <c r="D19" s="97">
        <v>5</v>
      </c>
      <c r="E19" s="97">
        <v>8</v>
      </c>
      <c r="F19" s="97">
        <v>0</v>
      </c>
      <c r="G19" s="97">
        <v>0</v>
      </c>
      <c r="H19" s="97">
        <v>0</v>
      </c>
      <c r="I19" s="97">
        <v>1</v>
      </c>
      <c r="J19" s="97">
        <v>1</v>
      </c>
      <c r="K19" s="97">
        <v>0</v>
      </c>
      <c r="L19" s="97">
        <v>3</v>
      </c>
      <c r="M19" s="97">
        <v>0</v>
      </c>
      <c r="N19" s="97">
        <v>0</v>
      </c>
      <c r="O19" s="97">
        <v>0</v>
      </c>
      <c r="P19" s="97">
        <v>0</v>
      </c>
      <c r="Q19" s="97">
        <v>0</v>
      </c>
      <c r="R19" s="97">
        <v>0</v>
      </c>
      <c r="S19" s="97">
        <v>0</v>
      </c>
      <c r="T19" s="97">
        <v>0</v>
      </c>
      <c r="U19" s="97">
        <v>0</v>
      </c>
      <c r="V19" s="97">
        <v>0</v>
      </c>
      <c r="W19" s="79"/>
      <c r="X19" s="28">
        <f>SUM(C19:V19)</f>
        <v>23</v>
      </c>
      <c r="Y19" s="12"/>
      <c r="Z19" s="48"/>
      <c r="AA19" s="48"/>
      <c r="AB19" s="48"/>
    </row>
    <row r="20" spans="1:28" ht="15.6" customHeight="1" x14ac:dyDescent="0.2">
      <c r="A20" s="135" t="s">
        <v>56</v>
      </c>
      <c r="B20" s="25" t="s">
        <v>8</v>
      </c>
      <c r="C20" s="74">
        <f>C19</f>
        <v>5</v>
      </c>
      <c r="D20" s="105">
        <f t="shared" ref="D20" si="18">C20-D18+D19</f>
        <v>10</v>
      </c>
      <c r="E20" s="105">
        <f>D20-E18+E19</f>
        <v>18</v>
      </c>
      <c r="F20" s="105">
        <f>E20-F18+F19</f>
        <v>17</v>
      </c>
      <c r="G20" s="105">
        <f>F20-G18+G19</f>
        <v>16</v>
      </c>
      <c r="H20" s="105">
        <f t="shared" ref="H20" si="19">G20-H18+H19</f>
        <v>14</v>
      </c>
      <c r="I20" s="105">
        <f t="shared" ref="I20" si="20">H20-I18+I19</f>
        <v>14</v>
      </c>
      <c r="J20" s="105">
        <f t="shared" ref="J20" si="21">I20-J18+J19</f>
        <v>13</v>
      </c>
      <c r="K20" s="105">
        <f t="shared" ref="K20" si="22">J20-K18+K19</f>
        <v>11</v>
      </c>
      <c r="L20" s="105">
        <f t="shared" ref="L20" si="23">K20-L18+L19</f>
        <v>7</v>
      </c>
      <c r="M20" s="105">
        <f t="shared" ref="M20" si="24">L20-M18+M19</f>
        <v>7</v>
      </c>
      <c r="N20" s="105">
        <f t="shared" ref="N20" si="25">M20-N18+N19</f>
        <v>7</v>
      </c>
      <c r="O20" s="105">
        <f t="shared" ref="O20" si="26">N20-O18+O19</f>
        <v>4</v>
      </c>
      <c r="P20" s="105">
        <f t="shared" ref="P20" si="27">O20-P18+P19</f>
        <v>3</v>
      </c>
      <c r="Q20" s="105">
        <f t="shared" ref="Q20" si="28">P20-Q18+Q19</f>
        <v>2</v>
      </c>
      <c r="R20" s="105">
        <f t="shared" ref="R20" si="29">Q20-R18+R19</f>
        <v>1</v>
      </c>
      <c r="S20" s="105">
        <f t="shared" ref="S20" si="30">R20-S18+S19</f>
        <v>1</v>
      </c>
      <c r="T20" s="105">
        <f t="shared" ref="T20" si="31">S20-T18+T19</f>
        <v>1</v>
      </c>
      <c r="U20" s="105">
        <f t="shared" ref="U20" si="32">T20-U18+U19</f>
        <v>0</v>
      </c>
      <c r="V20" s="105">
        <f t="shared" ref="V20" si="33">U20-V18+V19</f>
        <v>0</v>
      </c>
      <c r="W20" s="84">
        <f>V20-W18</f>
        <v>0</v>
      </c>
      <c r="X20" s="29"/>
      <c r="Y20" s="3">
        <f>MAX(C20:W20)</f>
        <v>18</v>
      </c>
      <c r="Z20" s="48"/>
      <c r="AA20" s="48"/>
      <c r="AB20" s="48"/>
    </row>
    <row r="21" spans="1:28" ht="15.6" customHeight="1" x14ac:dyDescent="0.2">
      <c r="A21" s="136"/>
      <c r="B21" s="25" t="s">
        <v>9</v>
      </c>
      <c r="C21" s="119"/>
      <c r="D21" s="120"/>
      <c r="E21" s="120"/>
      <c r="F21" s="120"/>
      <c r="G21" s="120"/>
      <c r="H21" s="87">
        <v>5.43</v>
      </c>
      <c r="I21" s="87">
        <v>5.45</v>
      </c>
      <c r="J21" s="120"/>
      <c r="K21" s="120"/>
      <c r="L21" s="87">
        <v>5.5</v>
      </c>
      <c r="M21" s="120"/>
      <c r="N21" s="120"/>
      <c r="O21" s="87">
        <v>5.53</v>
      </c>
      <c r="P21" s="120"/>
      <c r="Q21" s="120"/>
      <c r="R21" s="120"/>
      <c r="S21" s="87">
        <v>5.57</v>
      </c>
      <c r="T21" s="120"/>
      <c r="U21" s="120"/>
      <c r="V21" s="120"/>
      <c r="W21" s="115">
        <v>6.02</v>
      </c>
      <c r="X21" s="30">
        <v>27</v>
      </c>
      <c r="Y21" s="12"/>
      <c r="Z21" s="48"/>
      <c r="AA21" s="48"/>
      <c r="AB21" s="48"/>
    </row>
    <row r="22" spans="1:28" ht="15.6" customHeight="1" x14ac:dyDescent="0.2">
      <c r="A22" s="137"/>
      <c r="B22" s="26" t="s">
        <v>10</v>
      </c>
      <c r="C22" s="121">
        <v>5.35</v>
      </c>
      <c r="D22" s="122"/>
      <c r="E22" s="122"/>
      <c r="F22" s="122"/>
      <c r="G22" s="122"/>
      <c r="H22" s="91">
        <f>H21</f>
        <v>5.43</v>
      </c>
      <c r="I22" s="91">
        <f>I21</f>
        <v>5.45</v>
      </c>
      <c r="J22" s="122"/>
      <c r="K22" s="122"/>
      <c r="L22" s="91">
        <f>L21</f>
        <v>5.5</v>
      </c>
      <c r="M22" s="122"/>
      <c r="N22" s="122"/>
      <c r="O22" s="91">
        <f>O21</f>
        <v>5.53</v>
      </c>
      <c r="P22" s="122"/>
      <c r="Q22" s="122"/>
      <c r="R22" s="122"/>
      <c r="S22" s="91">
        <f>S21</f>
        <v>5.57</v>
      </c>
      <c r="T22" s="122"/>
      <c r="U22" s="122"/>
      <c r="V22" s="122"/>
      <c r="W22" s="118"/>
      <c r="X22" s="29"/>
      <c r="Y22" s="13"/>
      <c r="Z22" s="48"/>
      <c r="AA22" s="48"/>
      <c r="AB22" s="48"/>
    </row>
    <row r="23" spans="1:28" ht="15.6" customHeight="1" thickBot="1" x14ac:dyDescent="0.25">
      <c r="A23" s="50">
        <v>216</v>
      </c>
      <c r="B23" s="50" t="s">
        <v>11</v>
      </c>
      <c r="C23" s="93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5"/>
      <c r="X23" s="51"/>
      <c r="Y23" s="3"/>
      <c r="Z23" s="48"/>
      <c r="AA23" s="48"/>
      <c r="AB23" s="48"/>
    </row>
    <row r="24" spans="1:28" ht="15" customHeight="1" x14ac:dyDescent="0.2">
      <c r="A24" s="54"/>
      <c r="B24" s="23" t="s">
        <v>5</v>
      </c>
      <c r="C24" s="68"/>
      <c r="D24" s="96">
        <v>0</v>
      </c>
      <c r="E24" s="96">
        <v>0</v>
      </c>
      <c r="F24" s="96">
        <v>2</v>
      </c>
      <c r="G24" s="96">
        <v>0</v>
      </c>
      <c r="H24" s="96">
        <v>4</v>
      </c>
      <c r="I24" s="96">
        <v>3</v>
      </c>
      <c r="J24" s="96">
        <v>0</v>
      </c>
      <c r="K24" s="96">
        <v>0</v>
      </c>
      <c r="L24" s="96">
        <v>6</v>
      </c>
      <c r="M24" s="96">
        <v>1</v>
      </c>
      <c r="N24" s="96">
        <v>2</v>
      </c>
      <c r="O24" s="96">
        <v>10</v>
      </c>
      <c r="P24" s="96">
        <v>1</v>
      </c>
      <c r="Q24" s="96">
        <v>2</v>
      </c>
      <c r="R24" s="96">
        <v>0</v>
      </c>
      <c r="S24" s="96">
        <v>1</v>
      </c>
      <c r="T24" s="96">
        <v>9</v>
      </c>
      <c r="U24" s="96">
        <v>0</v>
      </c>
      <c r="V24" s="96">
        <v>1</v>
      </c>
      <c r="W24" s="73">
        <v>0</v>
      </c>
      <c r="X24" s="27" t="s">
        <v>6</v>
      </c>
      <c r="Y24" s="44"/>
      <c r="Z24" s="48"/>
      <c r="AA24" s="48"/>
      <c r="AB24" s="48"/>
    </row>
    <row r="25" spans="1:28" ht="15.6" customHeight="1" x14ac:dyDescent="0.2">
      <c r="A25" s="24">
        <v>6.28</v>
      </c>
      <c r="B25" s="25" t="s">
        <v>7</v>
      </c>
      <c r="C25" s="74">
        <v>5</v>
      </c>
      <c r="D25" s="97">
        <v>7</v>
      </c>
      <c r="E25" s="97">
        <v>11</v>
      </c>
      <c r="F25" s="97">
        <v>0</v>
      </c>
      <c r="G25" s="97">
        <v>0</v>
      </c>
      <c r="H25" s="97">
        <v>4</v>
      </c>
      <c r="I25" s="97">
        <v>6</v>
      </c>
      <c r="J25" s="97">
        <v>4</v>
      </c>
      <c r="K25" s="97">
        <v>3</v>
      </c>
      <c r="L25" s="97">
        <v>0</v>
      </c>
      <c r="M25" s="97">
        <v>0</v>
      </c>
      <c r="N25" s="97">
        <v>0</v>
      </c>
      <c r="O25" s="97">
        <v>0</v>
      </c>
      <c r="P25" s="97">
        <v>0</v>
      </c>
      <c r="Q25" s="97">
        <v>0</v>
      </c>
      <c r="R25" s="97">
        <v>1</v>
      </c>
      <c r="S25" s="97">
        <v>0</v>
      </c>
      <c r="T25" s="97">
        <v>0</v>
      </c>
      <c r="U25" s="97">
        <v>1</v>
      </c>
      <c r="V25" s="97">
        <v>0</v>
      </c>
      <c r="W25" s="79"/>
      <c r="X25" s="28">
        <f>SUM(C25:V25)</f>
        <v>42</v>
      </c>
      <c r="Y25" s="12"/>
      <c r="Z25" s="48"/>
      <c r="AA25" s="48"/>
      <c r="AB25" s="48"/>
    </row>
    <row r="26" spans="1:28" ht="15.6" customHeight="1" x14ac:dyDescent="0.2">
      <c r="A26" s="135" t="s">
        <v>56</v>
      </c>
      <c r="B26" s="25" t="s">
        <v>8</v>
      </c>
      <c r="C26" s="74">
        <f>C25</f>
        <v>5</v>
      </c>
      <c r="D26" s="105">
        <f t="shared" ref="D26" si="34">C26-D24+D25</f>
        <v>12</v>
      </c>
      <c r="E26" s="105">
        <f>D26-E24+E25</f>
        <v>23</v>
      </c>
      <c r="F26" s="105">
        <f>E26-F24+F25</f>
        <v>21</v>
      </c>
      <c r="G26" s="105">
        <f>F26-G24+G25</f>
        <v>21</v>
      </c>
      <c r="H26" s="105">
        <f t="shared" ref="H26" si="35">G26-H24+H25</f>
        <v>21</v>
      </c>
      <c r="I26" s="105">
        <f t="shared" ref="I26" si="36">H26-I24+I25</f>
        <v>24</v>
      </c>
      <c r="J26" s="105">
        <f t="shared" ref="J26" si="37">I26-J24+J25</f>
        <v>28</v>
      </c>
      <c r="K26" s="105">
        <f t="shared" ref="K26" si="38">J26-K24+K25</f>
        <v>31</v>
      </c>
      <c r="L26" s="105">
        <f t="shared" ref="L26" si="39">K26-L24+L25</f>
        <v>25</v>
      </c>
      <c r="M26" s="105">
        <f t="shared" ref="M26" si="40">L26-M24+M25</f>
        <v>24</v>
      </c>
      <c r="N26" s="105">
        <f t="shared" ref="N26" si="41">M26-N24+N25</f>
        <v>22</v>
      </c>
      <c r="O26" s="105">
        <f t="shared" ref="O26" si="42">N26-O24+O25</f>
        <v>12</v>
      </c>
      <c r="P26" s="105">
        <f t="shared" ref="P26" si="43">O26-P24+P25</f>
        <v>11</v>
      </c>
      <c r="Q26" s="105">
        <f t="shared" ref="Q26" si="44">P26-Q24+Q25</f>
        <v>9</v>
      </c>
      <c r="R26" s="105">
        <f t="shared" ref="R26" si="45">Q26-R24+R25</f>
        <v>10</v>
      </c>
      <c r="S26" s="105">
        <f t="shared" ref="S26" si="46">R26-S24+S25</f>
        <v>9</v>
      </c>
      <c r="T26" s="105">
        <f t="shared" ref="T26" si="47">S26-T24+T25</f>
        <v>0</v>
      </c>
      <c r="U26" s="105">
        <f t="shared" ref="U26" si="48">T26-U24+U25</f>
        <v>1</v>
      </c>
      <c r="V26" s="105">
        <f t="shared" ref="V26" si="49">U26-V24+V25</f>
        <v>0</v>
      </c>
      <c r="W26" s="84">
        <f>V26-W24</f>
        <v>0</v>
      </c>
      <c r="X26" s="29"/>
      <c r="Y26" s="3">
        <f>MAX(C26:W26)</f>
        <v>31</v>
      </c>
      <c r="Z26" s="48"/>
      <c r="AA26" s="48"/>
      <c r="AB26" s="48"/>
    </row>
    <row r="27" spans="1:28" ht="15.6" customHeight="1" x14ac:dyDescent="0.2">
      <c r="A27" s="136"/>
      <c r="B27" s="25" t="s">
        <v>9</v>
      </c>
      <c r="C27" s="119"/>
      <c r="D27" s="120"/>
      <c r="E27" s="120"/>
      <c r="F27" s="120"/>
      <c r="G27" s="120"/>
      <c r="H27" s="87">
        <v>6.38</v>
      </c>
      <c r="I27" s="87">
        <v>6.4</v>
      </c>
      <c r="J27" s="120"/>
      <c r="K27" s="120"/>
      <c r="L27" s="87">
        <v>6.44</v>
      </c>
      <c r="M27" s="120"/>
      <c r="N27" s="120"/>
      <c r="O27" s="87">
        <v>6.47</v>
      </c>
      <c r="P27" s="120"/>
      <c r="Q27" s="120"/>
      <c r="R27" s="120"/>
      <c r="S27" s="87">
        <v>6.52</v>
      </c>
      <c r="T27" s="120"/>
      <c r="U27" s="120"/>
      <c r="V27" s="120"/>
      <c r="W27" s="115">
        <v>6.56</v>
      </c>
      <c r="X27" s="30">
        <v>27</v>
      </c>
      <c r="Y27" s="12"/>
      <c r="Z27" s="48"/>
      <c r="AA27" s="48"/>
      <c r="AB27" s="48"/>
    </row>
    <row r="28" spans="1:28" ht="15.6" customHeight="1" x14ac:dyDescent="0.2">
      <c r="A28" s="137"/>
      <c r="B28" s="26" t="s">
        <v>10</v>
      </c>
      <c r="C28" s="121">
        <v>6.29</v>
      </c>
      <c r="D28" s="122"/>
      <c r="E28" s="122"/>
      <c r="F28" s="122"/>
      <c r="G28" s="122"/>
      <c r="H28" s="91">
        <f>H27</f>
        <v>6.38</v>
      </c>
      <c r="I28" s="91">
        <f>I27</f>
        <v>6.4</v>
      </c>
      <c r="J28" s="122"/>
      <c r="K28" s="122"/>
      <c r="L28" s="91">
        <v>6.45</v>
      </c>
      <c r="M28" s="122"/>
      <c r="N28" s="122"/>
      <c r="O28" s="91">
        <v>6.48</v>
      </c>
      <c r="P28" s="122"/>
      <c r="Q28" s="122"/>
      <c r="R28" s="122"/>
      <c r="S28" s="91">
        <f>S27</f>
        <v>6.52</v>
      </c>
      <c r="T28" s="122"/>
      <c r="U28" s="122"/>
      <c r="V28" s="122"/>
      <c r="W28" s="118"/>
      <c r="X28" s="29"/>
      <c r="Y28" s="13"/>
      <c r="Z28" s="48"/>
      <c r="AA28" s="48"/>
      <c r="AB28" s="48"/>
    </row>
    <row r="29" spans="1:28" ht="15.6" customHeight="1" thickBot="1" x14ac:dyDescent="0.25">
      <c r="A29" s="50">
        <v>211</v>
      </c>
      <c r="B29" s="50" t="s">
        <v>11</v>
      </c>
      <c r="C29" s="93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5"/>
      <c r="X29" s="51"/>
      <c r="Y29" s="3"/>
      <c r="Z29" s="48"/>
      <c r="AA29" s="48"/>
      <c r="AB29" s="48"/>
    </row>
    <row r="30" spans="1:28" ht="15.6" customHeight="1" x14ac:dyDescent="0.2">
      <c r="A30" s="54"/>
      <c r="B30" s="23" t="s">
        <v>5</v>
      </c>
      <c r="C30" s="68"/>
      <c r="D30" s="96">
        <v>4</v>
      </c>
      <c r="E30" s="96">
        <v>8</v>
      </c>
      <c r="F30" s="96">
        <v>0</v>
      </c>
      <c r="G30" s="96">
        <v>5</v>
      </c>
      <c r="H30" s="96">
        <v>6</v>
      </c>
      <c r="I30" s="96">
        <v>13</v>
      </c>
      <c r="J30" s="96">
        <v>6</v>
      </c>
      <c r="K30" s="96">
        <v>4</v>
      </c>
      <c r="L30" s="96">
        <v>26</v>
      </c>
      <c r="M30" s="96">
        <v>1</v>
      </c>
      <c r="N30" s="96">
        <v>1</v>
      </c>
      <c r="O30" s="96">
        <v>3</v>
      </c>
      <c r="P30" s="96">
        <v>9</v>
      </c>
      <c r="Q30" s="96">
        <v>0</v>
      </c>
      <c r="R30" s="96">
        <v>9</v>
      </c>
      <c r="S30" s="96">
        <v>2</v>
      </c>
      <c r="T30" s="96">
        <v>2</v>
      </c>
      <c r="U30" s="96">
        <v>0</v>
      </c>
      <c r="V30" s="96">
        <v>0</v>
      </c>
      <c r="W30" s="73">
        <v>0</v>
      </c>
      <c r="X30" s="27" t="s">
        <v>6</v>
      </c>
      <c r="Y30" s="44"/>
      <c r="Z30" s="48"/>
      <c r="AA30" s="48"/>
      <c r="AB30" s="48"/>
    </row>
    <row r="31" spans="1:28" ht="15.6" customHeight="1" x14ac:dyDescent="0.2">
      <c r="A31" s="24">
        <v>7.3</v>
      </c>
      <c r="B31" s="25" t="s">
        <v>7</v>
      </c>
      <c r="C31" s="74">
        <v>14</v>
      </c>
      <c r="D31" s="97">
        <v>12</v>
      </c>
      <c r="E31" s="97">
        <v>18</v>
      </c>
      <c r="F31" s="97">
        <v>0</v>
      </c>
      <c r="G31" s="97">
        <v>3</v>
      </c>
      <c r="H31" s="97">
        <v>10</v>
      </c>
      <c r="I31" s="97">
        <v>6</v>
      </c>
      <c r="J31" s="97">
        <v>4</v>
      </c>
      <c r="K31" s="97">
        <v>9</v>
      </c>
      <c r="L31" s="97">
        <v>15</v>
      </c>
      <c r="M31" s="97">
        <v>0</v>
      </c>
      <c r="N31" s="97">
        <v>1</v>
      </c>
      <c r="O31" s="97">
        <v>0</v>
      </c>
      <c r="P31" s="97">
        <v>7</v>
      </c>
      <c r="Q31" s="97">
        <v>0</v>
      </c>
      <c r="R31" s="97">
        <v>0</v>
      </c>
      <c r="S31" s="97">
        <v>0</v>
      </c>
      <c r="T31" s="97">
        <v>0</v>
      </c>
      <c r="U31" s="97">
        <v>0</v>
      </c>
      <c r="V31" s="97">
        <v>0</v>
      </c>
      <c r="W31" s="79"/>
      <c r="X31" s="28">
        <f>SUM(C31:V31)</f>
        <v>99</v>
      </c>
      <c r="Y31" s="12"/>
      <c r="Z31" s="48"/>
      <c r="AA31" s="48"/>
      <c r="AB31" s="48"/>
    </row>
    <row r="32" spans="1:28" ht="15.6" customHeight="1" x14ac:dyDescent="0.2">
      <c r="A32" s="135" t="s">
        <v>56</v>
      </c>
      <c r="B32" s="25" t="s">
        <v>8</v>
      </c>
      <c r="C32" s="74">
        <f>C31</f>
        <v>14</v>
      </c>
      <c r="D32" s="105">
        <f t="shared" ref="D32" si="50">C32-D30+D31</f>
        <v>22</v>
      </c>
      <c r="E32" s="105">
        <f>D32-E30+E31</f>
        <v>32</v>
      </c>
      <c r="F32" s="105">
        <f>E32-F30+F31</f>
        <v>32</v>
      </c>
      <c r="G32" s="105">
        <f>F32-G30+G31</f>
        <v>30</v>
      </c>
      <c r="H32" s="105">
        <f t="shared" ref="H32" si="51">G32-H30+H31</f>
        <v>34</v>
      </c>
      <c r="I32" s="105">
        <f t="shared" ref="I32" si="52">H32-I30+I31</f>
        <v>27</v>
      </c>
      <c r="J32" s="105">
        <f t="shared" ref="J32" si="53">I32-J30+J31</f>
        <v>25</v>
      </c>
      <c r="K32" s="105">
        <f t="shared" ref="K32" si="54">J32-K30+K31</f>
        <v>30</v>
      </c>
      <c r="L32" s="105">
        <f t="shared" ref="L32" si="55">K32-L30+L31</f>
        <v>19</v>
      </c>
      <c r="M32" s="105">
        <f t="shared" ref="M32" si="56">L32-M30+M31</f>
        <v>18</v>
      </c>
      <c r="N32" s="105">
        <f t="shared" ref="N32" si="57">M32-N30+N31</f>
        <v>18</v>
      </c>
      <c r="O32" s="105">
        <f t="shared" ref="O32" si="58">N32-O30+O31</f>
        <v>15</v>
      </c>
      <c r="P32" s="105">
        <f t="shared" ref="P32" si="59">O32-P30+P31</f>
        <v>13</v>
      </c>
      <c r="Q32" s="105">
        <f t="shared" ref="Q32" si="60">P32-Q30+Q31</f>
        <v>13</v>
      </c>
      <c r="R32" s="105">
        <f t="shared" ref="R32" si="61">Q32-R30+R31</f>
        <v>4</v>
      </c>
      <c r="S32" s="105">
        <f t="shared" ref="S32" si="62">R32-S30+S31</f>
        <v>2</v>
      </c>
      <c r="T32" s="105">
        <f t="shared" ref="T32" si="63">S32-T30+T31</f>
        <v>0</v>
      </c>
      <c r="U32" s="105">
        <f t="shared" ref="U32" si="64">T32-U30+U31</f>
        <v>0</v>
      </c>
      <c r="V32" s="105">
        <f t="shared" ref="V32" si="65">U32-V30+V31</f>
        <v>0</v>
      </c>
      <c r="W32" s="84">
        <f>V32-W30</f>
        <v>0</v>
      </c>
      <c r="X32" s="29"/>
      <c r="Y32" s="3">
        <f>MAX(C32:W32)</f>
        <v>34</v>
      </c>
      <c r="Z32" s="48"/>
      <c r="AA32" s="48"/>
      <c r="AB32" s="48"/>
    </row>
    <row r="33" spans="1:28" ht="15.6" customHeight="1" x14ac:dyDescent="0.2">
      <c r="A33" s="136"/>
      <c r="B33" s="25" t="s">
        <v>9</v>
      </c>
      <c r="C33" s="119"/>
      <c r="D33" s="120"/>
      <c r="E33" s="120"/>
      <c r="F33" s="120"/>
      <c r="G33" s="120"/>
      <c r="H33" s="87">
        <v>7.4</v>
      </c>
      <c r="I33" s="87">
        <v>7.42</v>
      </c>
      <c r="J33" s="120"/>
      <c r="K33" s="120"/>
      <c r="L33" s="87">
        <v>7.5</v>
      </c>
      <c r="M33" s="120"/>
      <c r="N33" s="120"/>
      <c r="O33" s="87">
        <v>7.55</v>
      </c>
      <c r="P33" s="120"/>
      <c r="Q33" s="120"/>
      <c r="R33" s="120"/>
      <c r="S33" s="87">
        <v>7.59</v>
      </c>
      <c r="T33" s="120"/>
      <c r="U33" s="120"/>
      <c r="V33" s="120"/>
      <c r="W33" s="115">
        <v>8.0399999999999991</v>
      </c>
      <c r="X33" s="30">
        <v>34</v>
      </c>
      <c r="Y33" s="12"/>
      <c r="Z33" s="48"/>
      <c r="AA33" s="48"/>
      <c r="AB33" s="48"/>
    </row>
    <row r="34" spans="1:28" ht="15.6" customHeight="1" x14ac:dyDescent="0.2">
      <c r="A34" s="137"/>
      <c r="B34" s="26" t="s">
        <v>10</v>
      </c>
      <c r="C34" s="121">
        <v>7.3</v>
      </c>
      <c r="D34" s="122"/>
      <c r="E34" s="122"/>
      <c r="F34" s="122"/>
      <c r="G34" s="122"/>
      <c r="H34" s="91">
        <v>7.41</v>
      </c>
      <c r="I34" s="91">
        <v>7.43</v>
      </c>
      <c r="J34" s="122"/>
      <c r="K34" s="122"/>
      <c r="L34" s="91">
        <v>7.51</v>
      </c>
      <c r="M34" s="122"/>
      <c r="N34" s="122"/>
      <c r="O34" s="91">
        <f>O33</f>
        <v>7.55</v>
      </c>
      <c r="P34" s="122"/>
      <c r="Q34" s="122"/>
      <c r="R34" s="122"/>
      <c r="S34" s="91">
        <f>S33</f>
        <v>7.59</v>
      </c>
      <c r="T34" s="122"/>
      <c r="U34" s="122"/>
      <c r="V34" s="122"/>
      <c r="W34" s="118"/>
      <c r="X34" s="29"/>
      <c r="Y34" s="13"/>
      <c r="Z34" s="48"/>
      <c r="AA34" s="48"/>
      <c r="AB34" s="48"/>
    </row>
    <row r="35" spans="1:28" ht="15.6" customHeight="1" thickBot="1" x14ac:dyDescent="0.25">
      <c r="A35" s="50">
        <v>533</v>
      </c>
      <c r="B35" s="50" t="s">
        <v>11</v>
      </c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5"/>
      <c r="X35" s="51"/>
      <c r="Y35" s="3"/>
      <c r="Z35" s="48"/>
      <c r="AA35" s="48"/>
      <c r="AB35" s="48"/>
    </row>
    <row r="36" spans="1:28" ht="15" customHeight="1" x14ac:dyDescent="0.2">
      <c r="A36" s="54"/>
      <c r="B36" s="23" t="s">
        <v>5</v>
      </c>
      <c r="C36" s="68"/>
      <c r="D36" s="96">
        <v>0</v>
      </c>
      <c r="E36" s="96">
        <v>1</v>
      </c>
      <c r="F36" s="96">
        <v>0</v>
      </c>
      <c r="G36" s="96">
        <v>1</v>
      </c>
      <c r="H36" s="96">
        <v>5</v>
      </c>
      <c r="I36" s="96">
        <v>2</v>
      </c>
      <c r="J36" s="96">
        <v>3</v>
      </c>
      <c r="K36" s="96">
        <v>0</v>
      </c>
      <c r="L36" s="96">
        <v>10</v>
      </c>
      <c r="M36" s="96">
        <v>2</v>
      </c>
      <c r="N36" s="96">
        <v>0</v>
      </c>
      <c r="O36" s="96">
        <v>2</v>
      </c>
      <c r="P36" s="96">
        <v>1</v>
      </c>
      <c r="Q36" s="96">
        <v>0</v>
      </c>
      <c r="R36" s="96">
        <v>0</v>
      </c>
      <c r="S36" s="96">
        <v>0</v>
      </c>
      <c r="T36" s="96">
        <v>1</v>
      </c>
      <c r="U36" s="96">
        <v>1</v>
      </c>
      <c r="V36" s="96">
        <v>0</v>
      </c>
      <c r="W36" s="73">
        <v>0</v>
      </c>
      <c r="X36" s="27" t="s">
        <v>6</v>
      </c>
      <c r="Y36" s="44"/>
      <c r="Z36" s="48"/>
      <c r="AA36" s="48"/>
      <c r="AB36" s="48"/>
    </row>
    <row r="37" spans="1:28" ht="15.6" customHeight="1" x14ac:dyDescent="0.2">
      <c r="A37" s="24">
        <v>7.42</v>
      </c>
      <c r="B37" s="25" t="s">
        <v>7</v>
      </c>
      <c r="C37" s="74">
        <v>6</v>
      </c>
      <c r="D37" s="97">
        <v>2</v>
      </c>
      <c r="E37" s="97">
        <v>6</v>
      </c>
      <c r="F37" s="97">
        <v>1</v>
      </c>
      <c r="G37" s="97">
        <v>4</v>
      </c>
      <c r="H37" s="97">
        <v>4</v>
      </c>
      <c r="I37" s="97">
        <v>3</v>
      </c>
      <c r="J37" s="97">
        <v>1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2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7">
        <v>0</v>
      </c>
      <c r="W37" s="79"/>
      <c r="X37" s="28">
        <f>SUM(C37:V37)</f>
        <v>29</v>
      </c>
      <c r="Y37" s="12"/>
      <c r="Z37" s="48"/>
      <c r="AA37" s="48"/>
      <c r="AB37" s="48"/>
    </row>
    <row r="38" spans="1:28" ht="15.6" customHeight="1" x14ac:dyDescent="0.2">
      <c r="A38" s="135" t="s">
        <v>56</v>
      </c>
      <c r="B38" s="25" t="s">
        <v>8</v>
      </c>
      <c r="C38" s="74">
        <f>C37</f>
        <v>6</v>
      </c>
      <c r="D38" s="105">
        <f t="shared" ref="D38" si="66">C38-D36+D37</f>
        <v>8</v>
      </c>
      <c r="E38" s="105">
        <f>D38-E36+E37</f>
        <v>13</v>
      </c>
      <c r="F38" s="105">
        <f>E38-F36+F37</f>
        <v>14</v>
      </c>
      <c r="G38" s="105">
        <f>F38-G36+G37</f>
        <v>17</v>
      </c>
      <c r="H38" s="105">
        <f t="shared" ref="H38" si="67">G38-H36+H37</f>
        <v>16</v>
      </c>
      <c r="I38" s="105">
        <f t="shared" ref="I38" si="68">H38-I36+I37</f>
        <v>17</v>
      </c>
      <c r="J38" s="105">
        <f t="shared" ref="J38" si="69">I38-J36+J37</f>
        <v>15</v>
      </c>
      <c r="K38" s="105">
        <f t="shared" ref="K38" si="70">J38-K36+K37</f>
        <v>15</v>
      </c>
      <c r="L38" s="105">
        <f t="shared" ref="L38" si="71">K38-L36+L37</f>
        <v>5</v>
      </c>
      <c r="M38" s="105">
        <f t="shared" ref="M38" si="72">L38-M36+M37</f>
        <v>3</v>
      </c>
      <c r="N38" s="105">
        <f t="shared" ref="N38" si="73">M38-N36+N37</f>
        <v>3</v>
      </c>
      <c r="O38" s="105">
        <f t="shared" ref="O38" si="74">N38-O36+O37</f>
        <v>1</v>
      </c>
      <c r="P38" s="105">
        <f t="shared" ref="P38" si="75">O38-P36+P37</f>
        <v>2</v>
      </c>
      <c r="Q38" s="105">
        <f t="shared" ref="Q38" si="76">P38-Q36+Q37</f>
        <v>2</v>
      </c>
      <c r="R38" s="105">
        <f t="shared" ref="R38" si="77">Q38-R36+R37</f>
        <v>2</v>
      </c>
      <c r="S38" s="105">
        <f t="shared" ref="S38" si="78">R38-S36+S37</f>
        <v>2</v>
      </c>
      <c r="T38" s="105">
        <f t="shared" ref="T38" si="79">S38-T36+T37</f>
        <v>1</v>
      </c>
      <c r="U38" s="105">
        <f t="shared" ref="U38" si="80">T38-U36+U37</f>
        <v>0</v>
      </c>
      <c r="V38" s="105">
        <f t="shared" ref="V38" si="81">U38-V36+V37</f>
        <v>0</v>
      </c>
      <c r="W38" s="84">
        <f>V38-W36</f>
        <v>0</v>
      </c>
      <c r="X38" s="29"/>
      <c r="Y38" s="3">
        <f>MAX(C38:W38)</f>
        <v>17</v>
      </c>
      <c r="Z38" s="48"/>
      <c r="AA38" s="48"/>
      <c r="AB38" s="48"/>
    </row>
    <row r="39" spans="1:28" ht="15.6" customHeight="1" x14ac:dyDescent="0.2">
      <c r="A39" s="136"/>
      <c r="B39" s="25" t="s">
        <v>9</v>
      </c>
      <c r="C39" s="119"/>
      <c r="D39" s="120"/>
      <c r="E39" s="120"/>
      <c r="F39" s="120"/>
      <c r="G39" s="120"/>
      <c r="H39" s="87">
        <v>7.52</v>
      </c>
      <c r="I39" s="87">
        <v>7.53</v>
      </c>
      <c r="J39" s="120"/>
      <c r="K39" s="120"/>
      <c r="L39" s="87">
        <v>8</v>
      </c>
      <c r="M39" s="120"/>
      <c r="N39" s="120"/>
      <c r="O39" s="87">
        <v>8.0399999999999991</v>
      </c>
      <c r="P39" s="120"/>
      <c r="Q39" s="120"/>
      <c r="R39" s="120"/>
      <c r="S39" s="87">
        <v>8.07</v>
      </c>
      <c r="T39" s="120"/>
      <c r="U39" s="120"/>
      <c r="V39" s="120"/>
      <c r="W39" s="115">
        <v>8.1199999999999992</v>
      </c>
      <c r="X39" s="30">
        <v>30</v>
      </c>
      <c r="Y39" s="12"/>
      <c r="Z39" s="48"/>
      <c r="AA39" s="48"/>
      <c r="AB39" s="48"/>
    </row>
    <row r="40" spans="1:28" ht="15.6" customHeight="1" x14ac:dyDescent="0.2">
      <c r="A40" s="137"/>
      <c r="B40" s="26" t="s">
        <v>10</v>
      </c>
      <c r="C40" s="121">
        <v>7.42</v>
      </c>
      <c r="D40" s="122"/>
      <c r="E40" s="122"/>
      <c r="F40" s="122"/>
      <c r="G40" s="122"/>
      <c r="H40" s="91">
        <f>H39</f>
        <v>7.52</v>
      </c>
      <c r="I40" s="91">
        <v>7.54</v>
      </c>
      <c r="J40" s="122"/>
      <c r="K40" s="122"/>
      <c r="L40" s="91">
        <v>8.01</v>
      </c>
      <c r="M40" s="122"/>
      <c r="N40" s="122"/>
      <c r="O40" s="91">
        <f>O39</f>
        <v>8.0399999999999991</v>
      </c>
      <c r="P40" s="122"/>
      <c r="Q40" s="122"/>
      <c r="R40" s="122"/>
      <c r="S40" s="91">
        <f>S39</f>
        <v>8.07</v>
      </c>
      <c r="T40" s="122"/>
      <c r="U40" s="122"/>
      <c r="V40" s="122"/>
      <c r="W40" s="118"/>
      <c r="X40" s="29"/>
      <c r="Y40" s="13"/>
      <c r="Z40" s="48"/>
      <c r="AA40" s="48"/>
      <c r="AB40" s="48"/>
    </row>
    <row r="41" spans="1:28" ht="15.6" customHeight="1" thickBot="1" x14ac:dyDescent="0.25">
      <c r="A41" s="50">
        <v>510</v>
      </c>
      <c r="B41" s="50" t="s">
        <v>11</v>
      </c>
      <c r="C41" s="93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5"/>
      <c r="X41" s="51"/>
      <c r="Y41" s="3"/>
      <c r="Z41" s="48"/>
      <c r="AA41" s="48"/>
      <c r="AB41" s="48"/>
    </row>
    <row r="42" spans="1:28" ht="15.6" customHeight="1" x14ac:dyDescent="0.2">
      <c r="A42" s="54"/>
      <c r="B42" s="23" t="s">
        <v>5</v>
      </c>
      <c r="C42" s="68"/>
      <c r="D42" s="96">
        <v>0</v>
      </c>
      <c r="E42" s="96">
        <v>0</v>
      </c>
      <c r="F42" s="96">
        <v>0</v>
      </c>
      <c r="G42" s="96">
        <v>1</v>
      </c>
      <c r="H42" s="96">
        <v>3</v>
      </c>
      <c r="I42" s="96">
        <v>7</v>
      </c>
      <c r="J42" s="96">
        <v>1</v>
      </c>
      <c r="K42" s="96">
        <v>2</v>
      </c>
      <c r="L42" s="96">
        <v>21</v>
      </c>
      <c r="M42" s="96">
        <v>3</v>
      </c>
      <c r="N42" s="96">
        <v>0</v>
      </c>
      <c r="O42" s="96">
        <v>0</v>
      </c>
      <c r="P42" s="96">
        <v>7</v>
      </c>
      <c r="Q42" s="96">
        <v>0</v>
      </c>
      <c r="R42" s="96">
        <v>2</v>
      </c>
      <c r="S42" s="96">
        <v>0</v>
      </c>
      <c r="T42" s="96">
        <v>5</v>
      </c>
      <c r="U42" s="96">
        <v>0</v>
      </c>
      <c r="V42" s="96">
        <v>0</v>
      </c>
      <c r="W42" s="73">
        <v>0</v>
      </c>
      <c r="X42" s="27" t="s">
        <v>6</v>
      </c>
      <c r="Y42" s="44"/>
      <c r="Z42" s="48"/>
      <c r="AA42" s="48"/>
      <c r="AB42" s="48"/>
    </row>
    <row r="43" spans="1:28" ht="15.6" customHeight="1" x14ac:dyDescent="0.2">
      <c r="A43" s="24">
        <v>8.0500000000000007</v>
      </c>
      <c r="B43" s="25" t="s">
        <v>7</v>
      </c>
      <c r="C43" s="74">
        <v>6</v>
      </c>
      <c r="D43" s="97">
        <v>17</v>
      </c>
      <c r="E43" s="97">
        <v>12</v>
      </c>
      <c r="F43" s="97">
        <v>0</v>
      </c>
      <c r="G43" s="97">
        <v>3</v>
      </c>
      <c r="H43" s="97">
        <v>2</v>
      </c>
      <c r="I43" s="97">
        <v>1</v>
      </c>
      <c r="J43" s="97">
        <v>4</v>
      </c>
      <c r="K43" s="97">
        <v>3</v>
      </c>
      <c r="L43" s="97">
        <v>2</v>
      </c>
      <c r="M43" s="97">
        <v>2</v>
      </c>
      <c r="N43" s="97">
        <v>0</v>
      </c>
      <c r="O43" s="97">
        <v>0</v>
      </c>
      <c r="P43" s="97">
        <v>0</v>
      </c>
      <c r="Q43" s="97">
        <v>0</v>
      </c>
      <c r="R43" s="97">
        <v>0</v>
      </c>
      <c r="S43" s="97">
        <v>0</v>
      </c>
      <c r="T43" s="97">
        <v>0</v>
      </c>
      <c r="U43" s="97">
        <v>0</v>
      </c>
      <c r="V43" s="97">
        <v>0</v>
      </c>
      <c r="W43" s="79"/>
      <c r="X43" s="28">
        <f>SUM(C43:V43)</f>
        <v>52</v>
      </c>
      <c r="Y43" s="12"/>
      <c r="Z43" s="48"/>
      <c r="AA43" s="48"/>
      <c r="AB43" s="48"/>
    </row>
    <row r="44" spans="1:28" ht="15.6" customHeight="1" x14ac:dyDescent="0.2">
      <c r="A44" s="135" t="s">
        <v>56</v>
      </c>
      <c r="B44" s="25" t="s">
        <v>8</v>
      </c>
      <c r="C44" s="74">
        <f>C43</f>
        <v>6</v>
      </c>
      <c r="D44" s="105">
        <f t="shared" ref="D44" si="82">C44-D42+D43</f>
        <v>23</v>
      </c>
      <c r="E44" s="105">
        <f>D44-E42+E43</f>
        <v>35</v>
      </c>
      <c r="F44" s="105">
        <f>E44-F42+F43</f>
        <v>35</v>
      </c>
      <c r="G44" s="105">
        <f>F44-G42+G43</f>
        <v>37</v>
      </c>
      <c r="H44" s="105">
        <f t="shared" ref="H44" si="83">G44-H42+H43</f>
        <v>36</v>
      </c>
      <c r="I44" s="105">
        <f t="shared" ref="I44" si="84">H44-I42+I43</f>
        <v>30</v>
      </c>
      <c r="J44" s="105">
        <f t="shared" ref="J44" si="85">I44-J42+J43</f>
        <v>33</v>
      </c>
      <c r="K44" s="105">
        <f t="shared" ref="K44" si="86">J44-K42+K43</f>
        <v>34</v>
      </c>
      <c r="L44" s="105">
        <f t="shared" ref="L44" si="87">K44-L42+L43</f>
        <v>15</v>
      </c>
      <c r="M44" s="105">
        <f t="shared" ref="M44" si="88">L44-M42+M43</f>
        <v>14</v>
      </c>
      <c r="N44" s="105">
        <f t="shared" ref="N44" si="89">M44-N42+N43</f>
        <v>14</v>
      </c>
      <c r="O44" s="105">
        <f t="shared" ref="O44" si="90">N44-O42+O43</f>
        <v>14</v>
      </c>
      <c r="P44" s="105">
        <f t="shared" ref="P44" si="91">O44-P42+P43</f>
        <v>7</v>
      </c>
      <c r="Q44" s="105">
        <f t="shared" ref="Q44" si="92">P44-Q42+Q43</f>
        <v>7</v>
      </c>
      <c r="R44" s="105">
        <f t="shared" ref="R44" si="93">Q44-R42+R43</f>
        <v>5</v>
      </c>
      <c r="S44" s="105">
        <f t="shared" ref="S44" si="94">R44-S42+S43</f>
        <v>5</v>
      </c>
      <c r="T44" s="105">
        <f t="shared" ref="T44" si="95">S44-T42+T43</f>
        <v>0</v>
      </c>
      <c r="U44" s="105">
        <f t="shared" ref="U44" si="96">T44-U42+U43</f>
        <v>0</v>
      </c>
      <c r="V44" s="105">
        <f t="shared" ref="V44" si="97">U44-V42+V43</f>
        <v>0</v>
      </c>
      <c r="W44" s="84">
        <f>V44-W42</f>
        <v>0</v>
      </c>
      <c r="X44" s="29"/>
      <c r="Y44" s="3">
        <f>MAX(C44:W44)</f>
        <v>37</v>
      </c>
      <c r="Z44" s="48"/>
      <c r="AA44" s="48"/>
      <c r="AB44" s="48"/>
    </row>
    <row r="45" spans="1:28" ht="15.6" customHeight="1" x14ac:dyDescent="0.2">
      <c r="A45" s="136"/>
      <c r="B45" s="25" t="s">
        <v>9</v>
      </c>
      <c r="C45" s="119"/>
      <c r="D45" s="120"/>
      <c r="E45" s="120"/>
      <c r="F45" s="120"/>
      <c r="G45" s="120"/>
      <c r="H45" s="87">
        <v>8.15</v>
      </c>
      <c r="I45" s="87">
        <v>8.18</v>
      </c>
      <c r="J45" s="120"/>
      <c r="K45" s="120"/>
      <c r="L45" s="87">
        <v>8.23</v>
      </c>
      <c r="M45" s="120"/>
      <c r="N45" s="120"/>
      <c r="O45" s="87">
        <v>8.26</v>
      </c>
      <c r="P45" s="120"/>
      <c r="Q45" s="120"/>
      <c r="R45" s="120"/>
      <c r="S45" s="87">
        <v>8.3000000000000007</v>
      </c>
      <c r="T45" s="120"/>
      <c r="U45" s="120"/>
      <c r="V45" s="120"/>
      <c r="W45" s="115">
        <v>8.33</v>
      </c>
      <c r="X45" s="30">
        <v>26</v>
      </c>
      <c r="Y45" s="12"/>
      <c r="Z45" s="48"/>
      <c r="AA45" s="48"/>
      <c r="AB45" s="48"/>
    </row>
    <row r="46" spans="1:28" ht="15.6" customHeight="1" x14ac:dyDescent="0.2">
      <c r="A46" s="137"/>
      <c r="B46" s="26" t="s">
        <v>10</v>
      </c>
      <c r="C46" s="121">
        <v>8.07</v>
      </c>
      <c r="D46" s="122"/>
      <c r="E46" s="122"/>
      <c r="F46" s="122"/>
      <c r="G46" s="122"/>
      <c r="H46" s="91">
        <v>8.16</v>
      </c>
      <c r="I46" s="91">
        <f>I45</f>
        <v>8.18</v>
      </c>
      <c r="J46" s="122"/>
      <c r="K46" s="122"/>
      <c r="L46" s="91">
        <v>8.24</v>
      </c>
      <c r="M46" s="122"/>
      <c r="N46" s="122"/>
      <c r="O46" s="91">
        <f>O45</f>
        <v>8.26</v>
      </c>
      <c r="P46" s="122"/>
      <c r="Q46" s="122"/>
      <c r="R46" s="122"/>
      <c r="S46" s="91">
        <f>S45</f>
        <v>8.3000000000000007</v>
      </c>
      <c r="T46" s="122"/>
      <c r="U46" s="122"/>
      <c r="V46" s="122"/>
      <c r="W46" s="118"/>
      <c r="X46" s="29"/>
      <c r="Y46" s="13"/>
      <c r="Z46" s="48"/>
      <c r="AA46" s="48"/>
      <c r="AB46" s="48"/>
    </row>
    <row r="47" spans="1:28" ht="15.6" customHeight="1" thickBot="1" x14ac:dyDescent="0.25">
      <c r="A47" s="50">
        <v>211</v>
      </c>
      <c r="B47" s="50" t="s">
        <v>11</v>
      </c>
      <c r="C47" s="93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5"/>
      <c r="X47" s="51"/>
      <c r="Y47" s="3"/>
      <c r="Z47" s="48"/>
      <c r="AA47" s="48"/>
      <c r="AB47" s="48"/>
    </row>
    <row r="48" spans="1:28" ht="15" customHeight="1" x14ac:dyDescent="0.2">
      <c r="A48" s="54"/>
      <c r="B48" s="23" t="s">
        <v>5</v>
      </c>
      <c r="C48" s="68"/>
      <c r="D48" s="96">
        <v>0</v>
      </c>
      <c r="E48" s="96">
        <v>0</v>
      </c>
      <c r="F48" s="96">
        <v>0</v>
      </c>
      <c r="G48" s="96">
        <v>1</v>
      </c>
      <c r="H48" s="96">
        <v>12</v>
      </c>
      <c r="I48" s="96">
        <v>14</v>
      </c>
      <c r="J48" s="96">
        <v>3</v>
      </c>
      <c r="K48" s="96">
        <v>4</v>
      </c>
      <c r="L48" s="96">
        <v>7</v>
      </c>
      <c r="M48" s="96">
        <v>4</v>
      </c>
      <c r="N48" s="96">
        <v>1</v>
      </c>
      <c r="O48" s="96">
        <v>5</v>
      </c>
      <c r="P48" s="96">
        <v>2</v>
      </c>
      <c r="Q48" s="96">
        <v>0</v>
      </c>
      <c r="R48" s="96">
        <v>3</v>
      </c>
      <c r="S48" s="96">
        <v>5</v>
      </c>
      <c r="T48" s="96">
        <v>9</v>
      </c>
      <c r="U48" s="96">
        <v>0</v>
      </c>
      <c r="V48" s="96">
        <v>0</v>
      </c>
      <c r="W48" s="73">
        <v>5</v>
      </c>
      <c r="X48" s="27" t="s">
        <v>6</v>
      </c>
      <c r="Y48" s="44"/>
      <c r="Z48" s="48"/>
      <c r="AA48" s="48"/>
      <c r="AB48" s="48"/>
    </row>
    <row r="49" spans="1:28" ht="15.6" customHeight="1" x14ac:dyDescent="0.2">
      <c r="A49" s="24">
        <v>9.1</v>
      </c>
      <c r="B49" s="25" t="s">
        <v>7</v>
      </c>
      <c r="C49" s="74">
        <v>7</v>
      </c>
      <c r="D49" s="97">
        <v>20</v>
      </c>
      <c r="E49" s="97">
        <v>14</v>
      </c>
      <c r="F49" s="97">
        <v>1</v>
      </c>
      <c r="G49" s="97">
        <v>5</v>
      </c>
      <c r="H49" s="97">
        <v>5</v>
      </c>
      <c r="I49" s="97">
        <v>3</v>
      </c>
      <c r="J49" s="97">
        <v>7</v>
      </c>
      <c r="K49" s="97">
        <v>8</v>
      </c>
      <c r="L49" s="97">
        <v>3</v>
      </c>
      <c r="M49" s="97">
        <v>0</v>
      </c>
      <c r="N49" s="97">
        <v>0</v>
      </c>
      <c r="O49" s="97">
        <v>0</v>
      </c>
      <c r="P49" s="97">
        <v>0</v>
      </c>
      <c r="Q49" s="97">
        <v>0</v>
      </c>
      <c r="R49" s="97">
        <v>2</v>
      </c>
      <c r="S49" s="97">
        <v>0</v>
      </c>
      <c r="T49" s="97">
        <v>0</v>
      </c>
      <c r="U49" s="97">
        <v>0</v>
      </c>
      <c r="V49" s="97">
        <v>0</v>
      </c>
      <c r="W49" s="79"/>
      <c r="X49" s="28">
        <f>SUM(C49:V49)</f>
        <v>75</v>
      </c>
      <c r="Y49" s="12"/>
      <c r="Z49" s="48"/>
      <c r="AA49" s="48"/>
      <c r="AB49" s="48"/>
    </row>
    <row r="50" spans="1:28" ht="15.6" customHeight="1" x14ac:dyDescent="0.2">
      <c r="A50" s="135" t="s">
        <v>56</v>
      </c>
      <c r="B50" s="25" t="s">
        <v>8</v>
      </c>
      <c r="C50" s="74">
        <f>C49</f>
        <v>7</v>
      </c>
      <c r="D50" s="105">
        <f t="shared" ref="D50" si="98">C50-D48+D49</f>
        <v>27</v>
      </c>
      <c r="E50" s="105">
        <f>D50-E48+E49</f>
        <v>41</v>
      </c>
      <c r="F50" s="105">
        <f>E50-F48+F49</f>
        <v>42</v>
      </c>
      <c r="G50" s="105">
        <f>F50-G48+G49</f>
        <v>46</v>
      </c>
      <c r="H50" s="105">
        <f t="shared" ref="H50" si="99">G50-H48+H49</f>
        <v>39</v>
      </c>
      <c r="I50" s="105">
        <f t="shared" ref="I50" si="100">H50-I48+I49</f>
        <v>28</v>
      </c>
      <c r="J50" s="105">
        <f t="shared" ref="J50" si="101">I50-J48+J49</f>
        <v>32</v>
      </c>
      <c r="K50" s="105">
        <f t="shared" ref="K50" si="102">J50-K48+K49</f>
        <v>36</v>
      </c>
      <c r="L50" s="105">
        <f t="shared" ref="L50" si="103">K50-L48+L49</f>
        <v>32</v>
      </c>
      <c r="M50" s="105">
        <f t="shared" ref="M50" si="104">L50-M48+M49</f>
        <v>28</v>
      </c>
      <c r="N50" s="105">
        <f t="shared" ref="N50" si="105">M50-N48+N49</f>
        <v>27</v>
      </c>
      <c r="O50" s="105">
        <f t="shared" ref="O50" si="106">N50-O48+O49</f>
        <v>22</v>
      </c>
      <c r="P50" s="105">
        <f t="shared" ref="P50" si="107">O50-P48+P49</f>
        <v>20</v>
      </c>
      <c r="Q50" s="105">
        <f t="shared" ref="Q50" si="108">P50-Q48+Q49</f>
        <v>20</v>
      </c>
      <c r="R50" s="105">
        <f t="shared" ref="R50" si="109">Q50-R48+R49</f>
        <v>19</v>
      </c>
      <c r="S50" s="105">
        <f t="shared" ref="S50" si="110">R50-S48+S49</f>
        <v>14</v>
      </c>
      <c r="T50" s="105">
        <f t="shared" ref="T50" si="111">S50-T48+T49</f>
        <v>5</v>
      </c>
      <c r="U50" s="105">
        <f t="shared" ref="U50" si="112">T50-U48+U49</f>
        <v>5</v>
      </c>
      <c r="V50" s="105">
        <f t="shared" ref="V50" si="113">U50-V48+V49</f>
        <v>5</v>
      </c>
      <c r="W50" s="84">
        <f>V50-W48</f>
        <v>0</v>
      </c>
      <c r="X50" s="29"/>
      <c r="Y50" s="3">
        <f>MAX(C50:W50)</f>
        <v>46</v>
      </c>
      <c r="Z50" s="48"/>
      <c r="AA50" s="48"/>
      <c r="AB50" s="48"/>
    </row>
    <row r="51" spans="1:28" ht="15.6" customHeight="1" x14ac:dyDescent="0.2">
      <c r="A51" s="136"/>
      <c r="B51" s="25" t="s">
        <v>9</v>
      </c>
      <c r="C51" s="119"/>
      <c r="D51" s="120"/>
      <c r="E51" s="120"/>
      <c r="F51" s="120"/>
      <c r="G51" s="120"/>
      <c r="H51" s="87">
        <v>9.19</v>
      </c>
      <c r="I51" s="87">
        <v>9.2200000000000006</v>
      </c>
      <c r="J51" s="120"/>
      <c r="K51" s="120"/>
      <c r="L51" s="87">
        <v>9.2799999999999994</v>
      </c>
      <c r="M51" s="120"/>
      <c r="N51" s="120"/>
      <c r="O51" s="87">
        <v>9.32</v>
      </c>
      <c r="P51" s="120"/>
      <c r="Q51" s="120"/>
      <c r="R51" s="120"/>
      <c r="S51" s="87">
        <v>9.36</v>
      </c>
      <c r="T51" s="120"/>
      <c r="U51" s="120"/>
      <c r="V51" s="120"/>
      <c r="W51" s="115">
        <v>9.4</v>
      </c>
      <c r="X51" s="30">
        <v>30</v>
      </c>
      <c r="Y51" s="12"/>
      <c r="Z51" s="48"/>
      <c r="AA51" s="48"/>
      <c r="AB51" s="48"/>
    </row>
    <row r="52" spans="1:28" ht="15.6" customHeight="1" x14ac:dyDescent="0.2">
      <c r="A52" s="137"/>
      <c r="B52" s="26" t="s">
        <v>10</v>
      </c>
      <c r="C52" s="121">
        <v>9.1</v>
      </c>
      <c r="D52" s="122"/>
      <c r="E52" s="122"/>
      <c r="F52" s="122"/>
      <c r="G52" s="122"/>
      <c r="H52" s="91">
        <f>H51</f>
        <v>9.19</v>
      </c>
      <c r="I52" s="91">
        <f>I51</f>
        <v>9.2200000000000006</v>
      </c>
      <c r="J52" s="122"/>
      <c r="K52" s="122"/>
      <c r="L52" s="91">
        <f>L51</f>
        <v>9.2799999999999994</v>
      </c>
      <c r="M52" s="122"/>
      <c r="N52" s="122"/>
      <c r="O52" s="91">
        <f>O51</f>
        <v>9.32</v>
      </c>
      <c r="P52" s="122"/>
      <c r="Q52" s="122"/>
      <c r="R52" s="122"/>
      <c r="S52" s="91">
        <f>S51</f>
        <v>9.36</v>
      </c>
      <c r="T52" s="122"/>
      <c r="U52" s="122"/>
      <c r="V52" s="122"/>
      <c r="W52" s="118"/>
      <c r="X52" s="29"/>
      <c r="Y52" s="13"/>
      <c r="Z52" s="48"/>
      <c r="AA52" s="48"/>
      <c r="AB52" s="48"/>
    </row>
    <row r="53" spans="1:28" ht="15.6" customHeight="1" thickBot="1" x14ac:dyDescent="0.25">
      <c r="A53" s="50">
        <v>510</v>
      </c>
      <c r="B53" s="50" t="s">
        <v>11</v>
      </c>
      <c r="C53" s="93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5"/>
      <c r="X53" s="51"/>
      <c r="Y53" s="3"/>
      <c r="Z53" s="48"/>
      <c r="AA53" s="48"/>
      <c r="AB53" s="48"/>
    </row>
    <row r="54" spans="1:28" ht="15.6" customHeight="1" x14ac:dyDescent="0.2">
      <c r="A54" s="54"/>
      <c r="B54" s="23" t="s">
        <v>5</v>
      </c>
      <c r="C54" s="68"/>
      <c r="D54" s="96">
        <v>0</v>
      </c>
      <c r="E54" s="96">
        <v>0</v>
      </c>
      <c r="F54" s="96">
        <v>2</v>
      </c>
      <c r="G54" s="96">
        <v>0</v>
      </c>
      <c r="H54" s="96">
        <v>5</v>
      </c>
      <c r="I54" s="96">
        <v>18</v>
      </c>
      <c r="J54" s="96">
        <v>12</v>
      </c>
      <c r="K54" s="96">
        <v>1</v>
      </c>
      <c r="L54" s="96">
        <v>6</v>
      </c>
      <c r="M54" s="96">
        <v>2</v>
      </c>
      <c r="N54" s="96">
        <v>1</v>
      </c>
      <c r="O54" s="96">
        <v>1</v>
      </c>
      <c r="P54" s="96">
        <v>2</v>
      </c>
      <c r="Q54" s="96">
        <v>1</v>
      </c>
      <c r="R54" s="96">
        <v>4</v>
      </c>
      <c r="S54" s="96">
        <v>10</v>
      </c>
      <c r="T54" s="96">
        <v>12</v>
      </c>
      <c r="U54" s="96">
        <v>0</v>
      </c>
      <c r="V54" s="96">
        <v>2</v>
      </c>
      <c r="W54" s="73">
        <v>6</v>
      </c>
      <c r="X54" s="27" t="s">
        <v>6</v>
      </c>
      <c r="Y54" s="44"/>
      <c r="Z54" s="48"/>
      <c r="AA54" s="48"/>
      <c r="AB54" s="48"/>
    </row>
    <row r="55" spans="1:28" ht="15.6" customHeight="1" x14ac:dyDescent="0.2">
      <c r="A55" s="24">
        <v>10.1</v>
      </c>
      <c r="B55" s="25" t="s">
        <v>7</v>
      </c>
      <c r="C55" s="74">
        <v>12</v>
      </c>
      <c r="D55" s="97">
        <v>19</v>
      </c>
      <c r="E55" s="97">
        <v>21</v>
      </c>
      <c r="F55" s="97">
        <v>0</v>
      </c>
      <c r="G55" s="97">
        <v>1</v>
      </c>
      <c r="H55" s="97">
        <v>10</v>
      </c>
      <c r="I55" s="97">
        <v>9</v>
      </c>
      <c r="J55" s="97">
        <v>5</v>
      </c>
      <c r="K55" s="97">
        <v>2</v>
      </c>
      <c r="L55" s="97">
        <v>5</v>
      </c>
      <c r="M55" s="97">
        <v>1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7">
        <v>0</v>
      </c>
      <c r="W55" s="79"/>
      <c r="X55" s="28">
        <f>SUM(C55:V55)</f>
        <v>85</v>
      </c>
      <c r="Y55" s="12"/>
      <c r="Z55" s="48"/>
      <c r="AA55" s="48"/>
      <c r="AB55" s="48"/>
    </row>
    <row r="56" spans="1:28" ht="15.6" customHeight="1" x14ac:dyDescent="0.2">
      <c r="A56" s="135" t="s">
        <v>56</v>
      </c>
      <c r="B56" s="25" t="s">
        <v>8</v>
      </c>
      <c r="C56" s="74">
        <f>C55</f>
        <v>12</v>
      </c>
      <c r="D56" s="105">
        <f t="shared" ref="D56" si="114">C56-D54+D55</f>
        <v>31</v>
      </c>
      <c r="E56" s="105">
        <f>D56-E54+E55</f>
        <v>52</v>
      </c>
      <c r="F56" s="105">
        <f>E56-F54+F55</f>
        <v>50</v>
      </c>
      <c r="G56" s="105">
        <f>F56-G54+G55</f>
        <v>51</v>
      </c>
      <c r="H56" s="105">
        <f t="shared" ref="H56" si="115">G56-H54+H55</f>
        <v>56</v>
      </c>
      <c r="I56" s="105">
        <f t="shared" ref="I56" si="116">H56-I54+I55</f>
        <v>47</v>
      </c>
      <c r="J56" s="105">
        <f t="shared" ref="J56" si="117">I56-J54+J55</f>
        <v>40</v>
      </c>
      <c r="K56" s="105">
        <f t="shared" ref="K56" si="118">J56-K54+K55</f>
        <v>41</v>
      </c>
      <c r="L56" s="105">
        <f t="shared" ref="L56" si="119">K56-L54+L55</f>
        <v>40</v>
      </c>
      <c r="M56" s="105">
        <f t="shared" ref="M56" si="120">L56-M54+M55</f>
        <v>39</v>
      </c>
      <c r="N56" s="105">
        <f t="shared" ref="N56" si="121">M56-N54+N55</f>
        <v>38</v>
      </c>
      <c r="O56" s="105">
        <f t="shared" ref="O56" si="122">N56-O54+O55</f>
        <v>37</v>
      </c>
      <c r="P56" s="105">
        <f t="shared" ref="P56" si="123">O56-P54+P55</f>
        <v>35</v>
      </c>
      <c r="Q56" s="105">
        <f t="shared" ref="Q56" si="124">P56-Q54+Q55</f>
        <v>34</v>
      </c>
      <c r="R56" s="105">
        <f t="shared" ref="R56" si="125">Q56-R54+R55</f>
        <v>30</v>
      </c>
      <c r="S56" s="105">
        <f t="shared" ref="S56" si="126">R56-S54+S55</f>
        <v>20</v>
      </c>
      <c r="T56" s="105">
        <f t="shared" ref="T56" si="127">S56-T54+T55</f>
        <v>8</v>
      </c>
      <c r="U56" s="105">
        <f t="shared" ref="U56" si="128">T56-U54+U55</f>
        <v>8</v>
      </c>
      <c r="V56" s="105">
        <f t="shared" ref="V56" si="129">U56-V54+V55</f>
        <v>6</v>
      </c>
      <c r="W56" s="84">
        <f>V56-W54</f>
        <v>0</v>
      </c>
      <c r="X56" s="29"/>
      <c r="Y56" s="3">
        <f>MAX(C56:W56)</f>
        <v>56</v>
      </c>
      <c r="Z56" s="48"/>
      <c r="AA56" s="48"/>
      <c r="AB56" s="48"/>
    </row>
    <row r="57" spans="1:28" ht="15.6" customHeight="1" x14ac:dyDescent="0.2">
      <c r="A57" s="136"/>
      <c r="B57" s="25" t="s">
        <v>9</v>
      </c>
      <c r="C57" s="119"/>
      <c r="D57" s="120"/>
      <c r="E57" s="120"/>
      <c r="F57" s="120"/>
      <c r="G57" s="120"/>
      <c r="H57" s="87">
        <v>10.19</v>
      </c>
      <c r="I57" s="87">
        <v>10.220000000000001</v>
      </c>
      <c r="J57" s="120"/>
      <c r="K57" s="120"/>
      <c r="L57" s="87">
        <v>10.28</v>
      </c>
      <c r="M57" s="120"/>
      <c r="N57" s="120"/>
      <c r="O57" s="87">
        <v>10.32</v>
      </c>
      <c r="P57" s="120"/>
      <c r="Q57" s="120"/>
      <c r="R57" s="120"/>
      <c r="S57" s="87">
        <v>10.35</v>
      </c>
      <c r="T57" s="120"/>
      <c r="U57" s="120"/>
      <c r="V57" s="120"/>
      <c r="W57" s="115">
        <v>10.4</v>
      </c>
      <c r="X57" s="30">
        <v>30</v>
      </c>
      <c r="Y57" s="12"/>
      <c r="Z57" s="48"/>
      <c r="AA57" s="48"/>
      <c r="AB57" s="48"/>
    </row>
    <row r="58" spans="1:28" ht="15.6" customHeight="1" x14ac:dyDescent="0.2">
      <c r="A58" s="137"/>
      <c r="B58" s="26" t="s">
        <v>10</v>
      </c>
      <c r="C58" s="121">
        <v>10.1</v>
      </c>
      <c r="D58" s="122"/>
      <c r="E58" s="122"/>
      <c r="F58" s="122"/>
      <c r="G58" s="122"/>
      <c r="H58" s="91">
        <v>10.199999999999999</v>
      </c>
      <c r="I58" s="91">
        <v>10.23</v>
      </c>
      <c r="J58" s="122"/>
      <c r="K58" s="122"/>
      <c r="L58" s="91">
        <f>L57</f>
        <v>10.28</v>
      </c>
      <c r="M58" s="122"/>
      <c r="N58" s="122"/>
      <c r="O58" s="91">
        <f>O57</f>
        <v>10.32</v>
      </c>
      <c r="P58" s="122"/>
      <c r="Q58" s="122"/>
      <c r="R58" s="122"/>
      <c r="S58" s="91">
        <f>S57</f>
        <v>10.35</v>
      </c>
      <c r="T58" s="122"/>
      <c r="U58" s="122"/>
      <c r="V58" s="122"/>
      <c r="W58" s="118"/>
      <c r="X58" s="29"/>
      <c r="Y58" s="13"/>
      <c r="Z58" s="48"/>
      <c r="AA58" s="48"/>
      <c r="AB58" s="48"/>
    </row>
    <row r="59" spans="1:28" ht="15.6" customHeight="1" thickBot="1" x14ac:dyDescent="0.25">
      <c r="A59" s="50">
        <v>533</v>
      </c>
      <c r="B59" s="50" t="s">
        <v>11</v>
      </c>
      <c r="C59" s="93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5"/>
      <c r="X59" s="51"/>
      <c r="Y59" s="3"/>
      <c r="Z59" s="48"/>
      <c r="AA59" s="48"/>
      <c r="AB59" s="48"/>
    </row>
    <row r="60" spans="1:28" ht="15" customHeight="1" x14ac:dyDescent="0.2">
      <c r="A60" s="54"/>
      <c r="B60" s="23" t="s">
        <v>5</v>
      </c>
      <c r="C60" s="68"/>
      <c r="D60" s="96">
        <v>0</v>
      </c>
      <c r="E60" s="96">
        <v>0</v>
      </c>
      <c r="F60" s="96">
        <v>1</v>
      </c>
      <c r="G60" s="96">
        <v>1</v>
      </c>
      <c r="H60" s="96">
        <v>1</v>
      </c>
      <c r="I60" s="96">
        <v>1</v>
      </c>
      <c r="J60" s="96">
        <v>2</v>
      </c>
      <c r="K60" s="96">
        <v>2</v>
      </c>
      <c r="L60" s="96">
        <v>7</v>
      </c>
      <c r="M60" s="96">
        <v>3</v>
      </c>
      <c r="N60" s="96">
        <v>0</v>
      </c>
      <c r="O60" s="96">
        <v>0</v>
      </c>
      <c r="P60" s="96">
        <v>0</v>
      </c>
      <c r="Q60" s="96">
        <v>0</v>
      </c>
      <c r="R60" s="96">
        <v>4</v>
      </c>
      <c r="S60" s="96">
        <v>0</v>
      </c>
      <c r="T60" s="96">
        <v>1</v>
      </c>
      <c r="U60" s="96">
        <v>0</v>
      </c>
      <c r="V60" s="96">
        <v>0</v>
      </c>
      <c r="W60" s="73">
        <v>8</v>
      </c>
      <c r="X60" s="27" t="s">
        <v>6</v>
      </c>
      <c r="Y60" s="44"/>
      <c r="Z60" s="48"/>
      <c r="AA60" s="48"/>
      <c r="AB60" s="48"/>
    </row>
    <row r="61" spans="1:28" ht="15.6" customHeight="1" x14ac:dyDescent="0.2">
      <c r="A61" s="24">
        <v>10.45</v>
      </c>
      <c r="B61" s="25" t="s">
        <v>7</v>
      </c>
      <c r="C61" s="74">
        <v>7</v>
      </c>
      <c r="D61" s="97">
        <v>3</v>
      </c>
      <c r="E61" s="97">
        <v>5</v>
      </c>
      <c r="F61" s="97">
        <v>0</v>
      </c>
      <c r="G61" s="97">
        <v>0</v>
      </c>
      <c r="H61" s="97">
        <v>3</v>
      </c>
      <c r="I61" s="97">
        <v>9</v>
      </c>
      <c r="J61" s="97">
        <v>0</v>
      </c>
      <c r="K61" s="97">
        <v>3</v>
      </c>
      <c r="L61" s="97">
        <v>1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7">
        <v>0</v>
      </c>
      <c r="W61" s="79"/>
      <c r="X61" s="28">
        <f>SUM(C61:V61)</f>
        <v>31</v>
      </c>
      <c r="Y61" s="12"/>
      <c r="Z61" s="48"/>
      <c r="AA61" s="48"/>
      <c r="AB61" s="48"/>
    </row>
    <row r="62" spans="1:28" ht="15.6" customHeight="1" x14ac:dyDescent="0.2">
      <c r="A62" s="135" t="s">
        <v>56</v>
      </c>
      <c r="B62" s="25" t="s">
        <v>8</v>
      </c>
      <c r="C62" s="74">
        <f>C61</f>
        <v>7</v>
      </c>
      <c r="D62" s="105">
        <f t="shared" ref="D62" si="130">C62-D60+D61</f>
        <v>10</v>
      </c>
      <c r="E62" s="105">
        <f>D62-E60+E61</f>
        <v>15</v>
      </c>
      <c r="F62" s="105">
        <f>E62-F60+F61</f>
        <v>14</v>
      </c>
      <c r="G62" s="105">
        <f>F62-G60+G61</f>
        <v>13</v>
      </c>
      <c r="H62" s="105">
        <f t="shared" ref="H62" si="131">G62-H60+H61</f>
        <v>15</v>
      </c>
      <c r="I62" s="105">
        <f t="shared" ref="I62" si="132">H62-I60+I61</f>
        <v>23</v>
      </c>
      <c r="J62" s="105">
        <f t="shared" ref="J62" si="133">I62-J60+J61</f>
        <v>21</v>
      </c>
      <c r="K62" s="105">
        <f t="shared" ref="K62" si="134">J62-K60+K61</f>
        <v>22</v>
      </c>
      <c r="L62" s="105">
        <f t="shared" ref="L62" si="135">K62-L60+L61</f>
        <v>16</v>
      </c>
      <c r="M62" s="105">
        <f t="shared" ref="M62" si="136">L62-M60+M61</f>
        <v>13</v>
      </c>
      <c r="N62" s="105">
        <f t="shared" ref="N62" si="137">M62-N60+N61</f>
        <v>13</v>
      </c>
      <c r="O62" s="105">
        <f t="shared" ref="O62" si="138">N62-O60+O61</f>
        <v>13</v>
      </c>
      <c r="P62" s="105">
        <f t="shared" ref="P62" si="139">O62-P60+P61</f>
        <v>13</v>
      </c>
      <c r="Q62" s="105">
        <f t="shared" ref="Q62" si="140">P62-Q60+Q61</f>
        <v>13</v>
      </c>
      <c r="R62" s="105">
        <f t="shared" ref="R62" si="141">Q62-R60+R61</f>
        <v>9</v>
      </c>
      <c r="S62" s="105">
        <f t="shared" ref="S62" si="142">R62-S60+S61</f>
        <v>9</v>
      </c>
      <c r="T62" s="105">
        <f t="shared" ref="T62" si="143">S62-T60+T61</f>
        <v>8</v>
      </c>
      <c r="U62" s="105">
        <f t="shared" ref="U62" si="144">T62-U60+U61</f>
        <v>8</v>
      </c>
      <c r="V62" s="105">
        <f t="shared" ref="V62" si="145">U62-V60+V61</f>
        <v>8</v>
      </c>
      <c r="W62" s="84">
        <f>V62-W60</f>
        <v>0</v>
      </c>
      <c r="X62" s="29"/>
      <c r="Y62" s="3">
        <f>MAX(C62:W62)</f>
        <v>23</v>
      </c>
      <c r="Z62" s="48"/>
      <c r="AA62" s="48"/>
      <c r="AB62" s="48"/>
    </row>
    <row r="63" spans="1:28" ht="15.6" customHeight="1" x14ac:dyDescent="0.2">
      <c r="A63" s="136"/>
      <c r="B63" s="25" t="s">
        <v>9</v>
      </c>
      <c r="C63" s="119"/>
      <c r="D63" s="120"/>
      <c r="E63" s="120"/>
      <c r="F63" s="120"/>
      <c r="G63" s="120"/>
      <c r="H63" s="87">
        <v>10.54</v>
      </c>
      <c r="I63" s="87">
        <v>10.56</v>
      </c>
      <c r="J63" s="120"/>
      <c r="K63" s="120"/>
      <c r="L63" s="87">
        <v>11.02</v>
      </c>
      <c r="M63" s="120"/>
      <c r="N63" s="120"/>
      <c r="O63" s="87">
        <v>11.05</v>
      </c>
      <c r="P63" s="120"/>
      <c r="Q63" s="120"/>
      <c r="R63" s="120"/>
      <c r="S63" s="87">
        <v>11.1</v>
      </c>
      <c r="T63" s="120"/>
      <c r="U63" s="120"/>
      <c r="V63" s="120"/>
      <c r="W63" s="115">
        <v>11.15</v>
      </c>
      <c r="X63" s="30">
        <v>30</v>
      </c>
      <c r="Y63" s="12"/>
      <c r="Z63" s="48"/>
      <c r="AA63" s="48"/>
      <c r="AB63" s="48"/>
    </row>
    <row r="64" spans="1:28" ht="15.6" customHeight="1" x14ac:dyDescent="0.2">
      <c r="A64" s="137"/>
      <c r="B64" s="26" t="s">
        <v>10</v>
      </c>
      <c r="C64" s="121">
        <v>10.45</v>
      </c>
      <c r="D64" s="122"/>
      <c r="E64" s="122"/>
      <c r="F64" s="122"/>
      <c r="G64" s="122"/>
      <c r="H64" s="91">
        <f>H63</f>
        <v>10.54</v>
      </c>
      <c r="I64" s="91">
        <f>I63</f>
        <v>10.56</v>
      </c>
      <c r="J64" s="122"/>
      <c r="K64" s="122"/>
      <c r="L64" s="91">
        <f>L63</f>
        <v>11.02</v>
      </c>
      <c r="M64" s="122"/>
      <c r="N64" s="122"/>
      <c r="O64" s="91">
        <f>O63</f>
        <v>11.05</v>
      </c>
      <c r="P64" s="122"/>
      <c r="Q64" s="122"/>
      <c r="R64" s="122"/>
      <c r="S64" s="91">
        <f>S63</f>
        <v>11.1</v>
      </c>
      <c r="T64" s="122"/>
      <c r="U64" s="122"/>
      <c r="V64" s="122"/>
      <c r="W64" s="118"/>
      <c r="X64" s="29"/>
      <c r="Y64" s="13"/>
      <c r="Z64" s="48"/>
      <c r="AA64" s="48"/>
      <c r="AB64" s="48"/>
    </row>
    <row r="65" spans="1:28" ht="15.6" customHeight="1" thickBot="1" x14ac:dyDescent="0.25">
      <c r="A65" s="50">
        <v>211</v>
      </c>
      <c r="B65" s="50" t="s">
        <v>11</v>
      </c>
      <c r="C65" s="93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5"/>
      <c r="X65" s="51"/>
      <c r="Y65" s="3"/>
      <c r="Z65" s="48"/>
      <c r="AA65" s="48"/>
      <c r="AB65" s="48"/>
    </row>
    <row r="66" spans="1:28" ht="15.6" customHeight="1" x14ac:dyDescent="0.2">
      <c r="A66" s="54"/>
      <c r="B66" s="23" t="s">
        <v>5</v>
      </c>
      <c r="C66" s="68"/>
      <c r="D66" s="96">
        <v>0</v>
      </c>
      <c r="E66" s="96">
        <v>0</v>
      </c>
      <c r="F66" s="96">
        <v>1</v>
      </c>
      <c r="G66" s="96">
        <v>0</v>
      </c>
      <c r="H66" s="96">
        <v>12</v>
      </c>
      <c r="I66" s="96">
        <v>14</v>
      </c>
      <c r="J66" s="96">
        <v>2</v>
      </c>
      <c r="K66" s="96">
        <v>3</v>
      </c>
      <c r="L66" s="96">
        <v>6</v>
      </c>
      <c r="M66" s="96">
        <v>1</v>
      </c>
      <c r="N66" s="96">
        <v>0</v>
      </c>
      <c r="O66" s="96">
        <v>0</v>
      </c>
      <c r="P66" s="96">
        <v>6</v>
      </c>
      <c r="Q66" s="96">
        <v>0</v>
      </c>
      <c r="R66" s="96">
        <v>1</v>
      </c>
      <c r="S66" s="96">
        <v>2</v>
      </c>
      <c r="T66" s="96">
        <v>1</v>
      </c>
      <c r="U66" s="96">
        <v>0</v>
      </c>
      <c r="V66" s="96">
        <v>0</v>
      </c>
      <c r="W66" s="73">
        <v>3</v>
      </c>
      <c r="X66" s="27" t="s">
        <v>6</v>
      </c>
      <c r="Y66" s="44"/>
      <c r="Z66" s="48"/>
      <c r="AA66" s="48"/>
      <c r="AB66" s="48"/>
    </row>
    <row r="67" spans="1:28" ht="15.6" customHeight="1" x14ac:dyDescent="0.2">
      <c r="A67" s="24">
        <v>11</v>
      </c>
      <c r="B67" s="25" t="s">
        <v>7</v>
      </c>
      <c r="C67" s="74">
        <v>5</v>
      </c>
      <c r="D67" s="97">
        <v>9</v>
      </c>
      <c r="E67" s="97">
        <v>13</v>
      </c>
      <c r="F67" s="97">
        <v>2</v>
      </c>
      <c r="G67" s="97">
        <v>1</v>
      </c>
      <c r="H67" s="97">
        <v>3</v>
      </c>
      <c r="I67" s="97">
        <v>12</v>
      </c>
      <c r="J67" s="97">
        <v>5</v>
      </c>
      <c r="K67" s="97">
        <v>0</v>
      </c>
      <c r="L67" s="97">
        <v>2</v>
      </c>
      <c r="M67" s="97">
        <v>0</v>
      </c>
      <c r="N67" s="97">
        <v>0</v>
      </c>
      <c r="O67" s="97">
        <v>0</v>
      </c>
      <c r="P67" s="97">
        <v>0</v>
      </c>
      <c r="Q67" s="97">
        <v>0</v>
      </c>
      <c r="R67" s="97">
        <v>0</v>
      </c>
      <c r="S67" s="97">
        <v>0</v>
      </c>
      <c r="T67" s="97">
        <v>0</v>
      </c>
      <c r="U67" s="97">
        <v>0</v>
      </c>
      <c r="V67" s="97">
        <v>0</v>
      </c>
      <c r="W67" s="79"/>
      <c r="X67" s="28">
        <f>SUM(C67:V67)</f>
        <v>52</v>
      </c>
      <c r="Y67" s="12"/>
      <c r="Z67" s="48"/>
      <c r="AA67" s="48"/>
      <c r="AB67" s="48"/>
    </row>
    <row r="68" spans="1:28" ht="15.6" customHeight="1" x14ac:dyDescent="0.2">
      <c r="A68" s="135" t="s">
        <v>56</v>
      </c>
      <c r="B68" s="25" t="s">
        <v>8</v>
      </c>
      <c r="C68" s="74">
        <f>C67</f>
        <v>5</v>
      </c>
      <c r="D68" s="105">
        <f t="shared" ref="D68" si="146">C68-D66+D67</f>
        <v>14</v>
      </c>
      <c r="E68" s="105">
        <f>D68-E66+E67</f>
        <v>27</v>
      </c>
      <c r="F68" s="105">
        <f>E68-F66+F67</f>
        <v>28</v>
      </c>
      <c r="G68" s="105">
        <f>F68-G66+G67</f>
        <v>29</v>
      </c>
      <c r="H68" s="105">
        <f t="shared" ref="H68" si="147">G68-H66+H67</f>
        <v>20</v>
      </c>
      <c r="I68" s="105">
        <f t="shared" ref="I68" si="148">H68-I66+I67</f>
        <v>18</v>
      </c>
      <c r="J68" s="105">
        <f t="shared" ref="J68" si="149">I68-J66+J67</f>
        <v>21</v>
      </c>
      <c r="K68" s="105">
        <f t="shared" ref="K68" si="150">J68-K66+K67</f>
        <v>18</v>
      </c>
      <c r="L68" s="105">
        <f t="shared" ref="L68" si="151">K68-L66+L67</f>
        <v>14</v>
      </c>
      <c r="M68" s="105">
        <f t="shared" ref="M68" si="152">L68-M66+M67</f>
        <v>13</v>
      </c>
      <c r="N68" s="105">
        <f t="shared" ref="N68" si="153">M68-N66+N67</f>
        <v>13</v>
      </c>
      <c r="O68" s="105">
        <f t="shared" ref="O68" si="154">N68-O66+O67</f>
        <v>13</v>
      </c>
      <c r="P68" s="105">
        <f t="shared" ref="P68" si="155">O68-P66+P67</f>
        <v>7</v>
      </c>
      <c r="Q68" s="105">
        <f t="shared" ref="Q68" si="156">P68-Q66+Q67</f>
        <v>7</v>
      </c>
      <c r="R68" s="105">
        <f t="shared" ref="R68" si="157">Q68-R66+R67</f>
        <v>6</v>
      </c>
      <c r="S68" s="105">
        <f t="shared" ref="S68" si="158">R68-S66+S67</f>
        <v>4</v>
      </c>
      <c r="T68" s="105">
        <f t="shared" ref="T68" si="159">S68-T66+T67</f>
        <v>3</v>
      </c>
      <c r="U68" s="105">
        <f t="shared" ref="U68" si="160">T68-U66+U67</f>
        <v>3</v>
      </c>
      <c r="V68" s="105">
        <f t="shared" ref="V68" si="161">U68-V66+V67</f>
        <v>3</v>
      </c>
      <c r="W68" s="84">
        <f>V68-W66</f>
        <v>0</v>
      </c>
      <c r="X68" s="29"/>
      <c r="Y68" s="3">
        <f>MAX(C68:W68)</f>
        <v>29</v>
      </c>
      <c r="Z68" s="48"/>
      <c r="AA68" s="48"/>
      <c r="AB68" s="48"/>
    </row>
    <row r="69" spans="1:28" ht="15.6" customHeight="1" x14ac:dyDescent="0.2">
      <c r="A69" s="136"/>
      <c r="B69" s="25" t="s">
        <v>9</v>
      </c>
      <c r="C69" s="119"/>
      <c r="D69" s="120"/>
      <c r="E69" s="120"/>
      <c r="F69" s="120"/>
      <c r="G69" s="120"/>
      <c r="H69" s="87">
        <v>11.09</v>
      </c>
      <c r="I69" s="87">
        <v>11.12</v>
      </c>
      <c r="J69" s="120"/>
      <c r="K69" s="120"/>
      <c r="L69" s="87">
        <v>11.19</v>
      </c>
      <c r="M69" s="120"/>
      <c r="N69" s="120"/>
      <c r="O69" s="87">
        <v>11.22</v>
      </c>
      <c r="P69" s="120"/>
      <c r="Q69" s="120"/>
      <c r="R69" s="120"/>
      <c r="S69" s="87">
        <v>11.26</v>
      </c>
      <c r="T69" s="120"/>
      <c r="U69" s="120"/>
      <c r="V69" s="120"/>
      <c r="W69" s="115">
        <v>11.3</v>
      </c>
      <c r="X69" s="30">
        <v>29</v>
      </c>
      <c r="Y69" s="12"/>
      <c r="Z69" s="48"/>
      <c r="AA69" s="48"/>
      <c r="AB69" s="48"/>
    </row>
    <row r="70" spans="1:28" ht="15.6" customHeight="1" x14ac:dyDescent="0.2">
      <c r="A70" s="137"/>
      <c r="B70" s="26" t="s">
        <v>10</v>
      </c>
      <c r="C70" s="121">
        <v>11.01</v>
      </c>
      <c r="D70" s="122"/>
      <c r="E70" s="122"/>
      <c r="F70" s="122"/>
      <c r="G70" s="122"/>
      <c r="H70" s="91">
        <v>11.1</v>
      </c>
      <c r="I70" s="91">
        <f>I69</f>
        <v>11.12</v>
      </c>
      <c r="J70" s="122"/>
      <c r="K70" s="122"/>
      <c r="L70" s="91">
        <f>L69</f>
        <v>11.19</v>
      </c>
      <c r="M70" s="122"/>
      <c r="N70" s="122"/>
      <c r="O70" s="91">
        <f>O69</f>
        <v>11.22</v>
      </c>
      <c r="P70" s="122"/>
      <c r="Q70" s="122"/>
      <c r="R70" s="122"/>
      <c r="S70" s="91">
        <f>S69</f>
        <v>11.26</v>
      </c>
      <c r="T70" s="122"/>
      <c r="U70" s="122"/>
      <c r="V70" s="122"/>
      <c r="W70" s="118"/>
      <c r="X70" s="29"/>
      <c r="Y70" s="13"/>
      <c r="Z70" s="48"/>
      <c r="AA70" s="48"/>
      <c r="AB70" s="48"/>
    </row>
    <row r="71" spans="1:28" ht="15.6" customHeight="1" thickBot="1" x14ac:dyDescent="0.25">
      <c r="A71" s="50">
        <v>216</v>
      </c>
      <c r="B71" s="50" t="s">
        <v>11</v>
      </c>
      <c r="C71" s="93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5"/>
      <c r="X71" s="51"/>
      <c r="Y71" s="3"/>
      <c r="Z71" s="48"/>
      <c r="AA71" s="48"/>
      <c r="AB71" s="48"/>
    </row>
    <row r="72" spans="1:28" ht="15" customHeight="1" x14ac:dyDescent="0.2">
      <c r="A72" s="54"/>
      <c r="B72" s="23" t="s">
        <v>5</v>
      </c>
      <c r="C72" s="68"/>
      <c r="D72" s="96">
        <v>1</v>
      </c>
      <c r="E72" s="96">
        <v>0</v>
      </c>
      <c r="F72" s="96">
        <v>0</v>
      </c>
      <c r="G72" s="96">
        <v>2</v>
      </c>
      <c r="H72" s="96">
        <v>8</v>
      </c>
      <c r="I72" s="96">
        <v>8</v>
      </c>
      <c r="J72" s="96">
        <v>3</v>
      </c>
      <c r="K72" s="96">
        <v>3</v>
      </c>
      <c r="L72" s="96">
        <v>4</v>
      </c>
      <c r="M72" s="96">
        <v>5</v>
      </c>
      <c r="N72" s="96">
        <v>1</v>
      </c>
      <c r="O72" s="96">
        <v>3</v>
      </c>
      <c r="P72" s="96">
        <v>0</v>
      </c>
      <c r="Q72" s="96">
        <v>0</v>
      </c>
      <c r="R72" s="96">
        <v>5</v>
      </c>
      <c r="S72" s="96">
        <v>7</v>
      </c>
      <c r="T72" s="96">
        <v>2</v>
      </c>
      <c r="U72" s="96">
        <v>0</v>
      </c>
      <c r="V72" s="96">
        <v>2</v>
      </c>
      <c r="W72" s="73">
        <v>6</v>
      </c>
      <c r="X72" s="27" t="s">
        <v>6</v>
      </c>
      <c r="Y72" s="44"/>
      <c r="Z72" s="48"/>
      <c r="AA72" s="48"/>
      <c r="AB72" s="48"/>
    </row>
    <row r="73" spans="1:28" ht="15.6" customHeight="1" x14ac:dyDescent="0.2">
      <c r="A73" s="24">
        <v>11.46</v>
      </c>
      <c r="B73" s="25" t="s">
        <v>7</v>
      </c>
      <c r="C73" s="74">
        <v>2</v>
      </c>
      <c r="D73" s="97">
        <v>16</v>
      </c>
      <c r="E73" s="97">
        <v>5</v>
      </c>
      <c r="F73" s="97">
        <v>3</v>
      </c>
      <c r="G73" s="97">
        <v>3</v>
      </c>
      <c r="H73" s="97">
        <v>7</v>
      </c>
      <c r="I73" s="97">
        <v>8</v>
      </c>
      <c r="J73" s="97">
        <v>10</v>
      </c>
      <c r="K73" s="97">
        <v>2</v>
      </c>
      <c r="L73" s="97">
        <v>2</v>
      </c>
      <c r="M73" s="97">
        <v>0</v>
      </c>
      <c r="N73" s="97">
        <v>0</v>
      </c>
      <c r="O73" s="97">
        <v>0</v>
      </c>
      <c r="P73" s="97">
        <v>0</v>
      </c>
      <c r="Q73" s="97">
        <v>0</v>
      </c>
      <c r="R73" s="97">
        <v>0</v>
      </c>
      <c r="S73" s="97">
        <v>1</v>
      </c>
      <c r="T73" s="97">
        <v>1</v>
      </c>
      <c r="U73" s="97">
        <v>0</v>
      </c>
      <c r="V73" s="97">
        <v>0</v>
      </c>
      <c r="W73" s="79"/>
      <c r="X73" s="28">
        <f>SUM(C73:V73)</f>
        <v>60</v>
      </c>
      <c r="Y73" s="12"/>
      <c r="Z73" s="48"/>
      <c r="AA73" s="48"/>
      <c r="AB73" s="48"/>
    </row>
    <row r="74" spans="1:28" ht="15.6" customHeight="1" x14ac:dyDescent="0.2">
      <c r="A74" s="135" t="s">
        <v>56</v>
      </c>
      <c r="B74" s="25" t="s">
        <v>8</v>
      </c>
      <c r="C74" s="74">
        <f>C73</f>
        <v>2</v>
      </c>
      <c r="D74" s="105">
        <f t="shared" ref="D74" si="162">C74-D72+D73</f>
        <v>17</v>
      </c>
      <c r="E74" s="105">
        <f>D74-E72+E73</f>
        <v>22</v>
      </c>
      <c r="F74" s="105">
        <f>E74-F72+F73</f>
        <v>25</v>
      </c>
      <c r="G74" s="105">
        <f>F74-G72+G73</f>
        <v>26</v>
      </c>
      <c r="H74" s="105">
        <f t="shared" ref="H74" si="163">G74-H72+H73</f>
        <v>25</v>
      </c>
      <c r="I74" s="105">
        <f t="shared" ref="I74" si="164">H74-I72+I73</f>
        <v>25</v>
      </c>
      <c r="J74" s="105">
        <f t="shared" ref="J74" si="165">I74-J72+J73</f>
        <v>32</v>
      </c>
      <c r="K74" s="105">
        <f t="shared" ref="K74" si="166">J74-K72+K73</f>
        <v>31</v>
      </c>
      <c r="L74" s="105">
        <f t="shared" ref="L74" si="167">K74-L72+L73</f>
        <v>29</v>
      </c>
      <c r="M74" s="105">
        <f t="shared" ref="M74" si="168">L74-M72+M73</f>
        <v>24</v>
      </c>
      <c r="N74" s="105">
        <f t="shared" ref="N74" si="169">M74-N72+N73</f>
        <v>23</v>
      </c>
      <c r="O74" s="105">
        <f t="shared" ref="O74" si="170">N74-O72+O73</f>
        <v>20</v>
      </c>
      <c r="P74" s="105">
        <f t="shared" ref="P74" si="171">O74-P72+P73</f>
        <v>20</v>
      </c>
      <c r="Q74" s="105">
        <f t="shared" ref="Q74" si="172">P74-Q72+Q73</f>
        <v>20</v>
      </c>
      <c r="R74" s="105">
        <f t="shared" ref="R74" si="173">Q74-R72+R73</f>
        <v>15</v>
      </c>
      <c r="S74" s="105">
        <f t="shared" ref="S74" si="174">R74-S72+S73</f>
        <v>9</v>
      </c>
      <c r="T74" s="105">
        <f t="shared" ref="T74" si="175">S74-T72+T73</f>
        <v>8</v>
      </c>
      <c r="U74" s="105">
        <f t="shared" ref="U74" si="176">T74-U72+U73</f>
        <v>8</v>
      </c>
      <c r="V74" s="105">
        <f t="shared" ref="V74" si="177">U74-V72+V73</f>
        <v>6</v>
      </c>
      <c r="W74" s="84">
        <f>V74-W72</f>
        <v>0</v>
      </c>
      <c r="X74" s="29"/>
      <c r="Y74" s="3">
        <f>MAX(C74:W74)</f>
        <v>32</v>
      </c>
      <c r="Z74" s="48"/>
      <c r="AA74" s="48"/>
      <c r="AB74" s="48"/>
    </row>
    <row r="75" spans="1:28" ht="15.6" customHeight="1" x14ac:dyDescent="0.2">
      <c r="A75" s="136"/>
      <c r="B75" s="25" t="s">
        <v>9</v>
      </c>
      <c r="C75" s="119"/>
      <c r="D75" s="120"/>
      <c r="E75" s="120"/>
      <c r="F75" s="120"/>
      <c r="G75" s="120"/>
      <c r="H75" s="87">
        <v>11.55</v>
      </c>
      <c r="I75" s="87">
        <v>11.57</v>
      </c>
      <c r="J75" s="120"/>
      <c r="K75" s="120"/>
      <c r="L75" s="87">
        <v>12.04</v>
      </c>
      <c r="M75" s="120"/>
      <c r="N75" s="120"/>
      <c r="O75" s="87">
        <v>12.08</v>
      </c>
      <c r="P75" s="120"/>
      <c r="Q75" s="120"/>
      <c r="R75" s="120"/>
      <c r="S75" s="87">
        <v>12.11</v>
      </c>
      <c r="T75" s="120"/>
      <c r="U75" s="120"/>
      <c r="V75" s="120"/>
      <c r="W75" s="115">
        <v>12.16</v>
      </c>
      <c r="X75" s="30">
        <v>30</v>
      </c>
      <c r="Y75" s="12"/>
      <c r="Z75" s="48"/>
      <c r="AA75" s="48"/>
      <c r="AB75" s="48"/>
    </row>
    <row r="76" spans="1:28" ht="15.6" customHeight="1" x14ac:dyDescent="0.2">
      <c r="A76" s="137"/>
      <c r="B76" s="26" t="s">
        <v>10</v>
      </c>
      <c r="C76" s="121">
        <v>11.46</v>
      </c>
      <c r="D76" s="122"/>
      <c r="E76" s="122"/>
      <c r="F76" s="122"/>
      <c r="G76" s="122"/>
      <c r="H76" s="91">
        <v>11.56</v>
      </c>
      <c r="I76" s="91">
        <v>11.58</v>
      </c>
      <c r="J76" s="122"/>
      <c r="K76" s="122"/>
      <c r="L76" s="91">
        <v>12.05</v>
      </c>
      <c r="M76" s="122"/>
      <c r="N76" s="122"/>
      <c r="O76" s="91">
        <v>12.09</v>
      </c>
      <c r="P76" s="122"/>
      <c r="Q76" s="122"/>
      <c r="R76" s="122"/>
      <c r="S76" s="91">
        <v>12.12</v>
      </c>
      <c r="T76" s="122"/>
      <c r="U76" s="122"/>
      <c r="V76" s="122"/>
      <c r="W76" s="118"/>
      <c r="X76" s="29"/>
      <c r="Y76" s="13"/>
      <c r="Z76" s="48"/>
      <c r="AA76" s="48"/>
      <c r="AB76" s="48"/>
    </row>
    <row r="77" spans="1:28" ht="15.6" customHeight="1" thickBot="1" x14ac:dyDescent="0.25">
      <c r="A77" s="50">
        <v>216</v>
      </c>
      <c r="B77" s="50" t="s">
        <v>11</v>
      </c>
      <c r="C77" s="93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5"/>
      <c r="X77" s="51"/>
      <c r="Y77" s="3"/>
      <c r="Z77" s="48"/>
      <c r="AA77" s="48"/>
      <c r="AB77" s="48"/>
    </row>
    <row r="78" spans="1:28" ht="15.6" customHeight="1" x14ac:dyDescent="0.2">
      <c r="A78" s="54"/>
      <c r="B78" s="23" t="s">
        <v>5</v>
      </c>
      <c r="C78" s="68"/>
      <c r="D78" s="96">
        <v>0</v>
      </c>
      <c r="E78" s="96">
        <v>0</v>
      </c>
      <c r="F78" s="96">
        <v>0</v>
      </c>
      <c r="G78" s="96">
        <v>0</v>
      </c>
      <c r="H78" s="96">
        <v>3</v>
      </c>
      <c r="I78" s="96">
        <v>7</v>
      </c>
      <c r="J78" s="96">
        <v>3</v>
      </c>
      <c r="K78" s="96">
        <v>1</v>
      </c>
      <c r="L78" s="96">
        <v>1</v>
      </c>
      <c r="M78" s="96">
        <v>1</v>
      </c>
      <c r="N78" s="96">
        <v>1</v>
      </c>
      <c r="O78" s="96">
        <v>6</v>
      </c>
      <c r="P78" s="96">
        <v>0</v>
      </c>
      <c r="Q78" s="96">
        <v>0</v>
      </c>
      <c r="R78" s="96">
        <v>0</v>
      </c>
      <c r="S78" s="96">
        <v>3</v>
      </c>
      <c r="T78" s="96">
        <v>2</v>
      </c>
      <c r="U78" s="96">
        <v>0</v>
      </c>
      <c r="V78" s="96">
        <v>0</v>
      </c>
      <c r="W78" s="73">
        <v>0</v>
      </c>
      <c r="X78" s="27" t="s">
        <v>6</v>
      </c>
      <c r="Y78" s="44"/>
      <c r="Z78" s="48"/>
      <c r="AA78" s="48"/>
      <c r="AB78" s="48"/>
    </row>
    <row r="79" spans="1:28" ht="15.6" customHeight="1" x14ac:dyDescent="0.2">
      <c r="A79" s="24">
        <v>12.1</v>
      </c>
      <c r="B79" s="25" t="s">
        <v>7</v>
      </c>
      <c r="C79" s="74">
        <v>1</v>
      </c>
      <c r="D79" s="97">
        <v>8</v>
      </c>
      <c r="E79" s="97">
        <v>5</v>
      </c>
      <c r="F79" s="97">
        <v>0</v>
      </c>
      <c r="G79" s="97">
        <v>0</v>
      </c>
      <c r="H79" s="97">
        <v>2</v>
      </c>
      <c r="I79" s="97">
        <v>3</v>
      </c>
      <c r="J79" s="97">
        <v>3</v>
      </c>
      <c r="K79" s="97">
        <v>1</v>
      </c>
      <c r="L79" s="97">
        <v>5</v>
      </c>
      <c r="M79" s="97">
        <v>0</v>
      </c>
      <c r="N79" s="97">
        <v>0</v>
      </c>
      <c r="O79" s="97">
        <v>0</v>
      </c>
      <c r="P79" s="97">
        <v>0</v>
      </c>
      <c r="Q79" s="97">
        <v>0</v>
      </c>
      <c r="R79" s="97">
        <v>0</v>
      </c>
      <c r="S79" s="97">
        <v>0</v>
      </c>
      <c r="T79" s="97">
        <v>0</v>
      </c>
      <c r="U79" s="97">
        <v>0</v>
      </c>
      <c r="V79" s="97">
        <v>0</v>
      </c>
      <c r="W79" s="79"/>
      <c r="X79" s="28">
        <f>SUM(C79:V79)</f>
        <v>28</v>
      </c>
      <c r="Y79" s="12"/>
      <c r="Z79" s="48"/>
      <c r="AA79" s="48"/>
      <c r="AB79" s="48"/>
    </row>
    <row r="80" spans="1:28" ht="15.6" customHeight="1" x14ac:dyDescent="0.2">
      <c r="A80" s="135" t="s">
        <v>56</v>
      </c>
      <c r="B80" s="25" t="s">
        <v>8</v>
      </c>
      <c r="C80" s="74">
        <f>C79</f>
        <v>1</v>
      </c>
      <c r="D80" s="105">
        <f t="shared" ref="D80" si="178">C80-D78+D79</f>
        <v>9</v>
      </c>
      <c r="E80" s="105">
        <f>D80-E78+E79</f>
        <v>14</v>
      </c>
      <c r="F80" s="105">
        <f>E80-F78+F79</f>
        <v>14</v>
      </c>
      <c r="G80" s="105">
        <f>F80-G78+G79</f>
        <v>14</v>
      </c>
      <c r="H80" s="105">
        <f t="shared" ref="H80" si="179">G80-H78+H79</f>
        <v>13</v>
      </c>
      <c r="I80" s="105">
        <f t="shared" ref="I80" si="180">H80-I78+I79</f>
        <v>9</v>
      </c>
      <c r="J80" s="105">
        <f t="shared" ref="J80" si="181">I80-J78+J79</f>
        <v>9</v>
      </c>
      <c r="K80" s="105">
        <f t="shared" ref="K80" si="182">J80-K78+K79</f>
        <v>9</v>
      </c>
      <c r="L80" s="105">
        <f t="shared" ref="L80" si="183">K80-L78+L79</f>
        <v>13</v>
      </c>
      <c r="M80" s="105">
        <f t="shared" ref="M80" si="184">L80-M78+M79</f>
        <v>12</v>
      </c>
      <c r="N80" s="105">
        <f t="shared" ref="N80" si="185">M80-N78+N79</f>
        <v>11</v>
      </c>
      <c r="O80" s="105">
        <f t="shared" ref="O80" si="186">N80-O78+O79</f>
        <v>5</v>
      </c>
      <c r="P80" s="105">
        <f t="shared" ref="P80" si="187">O80-P78+P79</f>
        <v>5</v>
      </c>
      <c r="Q80" s="105">
        <f t="shared" ref="Q80" si="188">P80-Q78+Q79</f>
        <v>5</v>
      </c>
      <c r="R80" s="105">
        <f t="shared" ref="R80" si="189">Q80-R78+R79</f>
        <v>5</v>
      </c>
      <c r="S80" s="105">
        <f t="shared" ref="S80" si="190">R80-S78+S79</f>
        <v>2</v>
      </c>
      <c r="T80" s="105">
        <f t="shared" ref="T80" si="191">S80-T78+T79</f>
        <v>0</v>
      </c>
      <c r="U80" s="105">
        <f t="shared" ref="U80" si="192">T80-U78+U79</f>
        <v>0</v>
      </c>
      <c r="V80" s="105">
        <f t="shared" ref="V80" si="193">U80-V78+V79</f>
        <v>0</v>
      </c>
      <c r="W80" s="84">
        <f>V80-W78</f>
        <v>0</v>
      </c>
      <c r="X80" s="29"/>
      <c r="Y80" s="3">
        <f>MAX(C80:W80)</f>
        <v>14</v>
      </c>
      <c r="Z80" s="48"/>
      <c r="AA80" s="48"/>
      <c r="AB80" s="48"/>
    </row>
    <row r="81" spans="1:28" ht="15.6" customHeight="1" x14ac:dyDescent="0.2">
      <c r="A81" s="136"/>
      <c r="B81" s="25" t="s">
        <v>9</v>
      </c>
      <c r="C81" s="119"/>
      <c r="D81" s="120"/>
      <c r="E81" s="120"/>
      <c r="F81" s="120"/>
      <c r="G81" s="120"/>
      <c r="H81" s="87">
        <v>12.19</v>
      </c>
      <c r="I81" s="87">
        <v>12.21</v>
      </c>
      <c r="J81" s="120"/>
      <c r="K81" s="120"/>
      <c r="L81" s="87">
        <v>12.29</v>
      </c>
      <c r="M81" s="120"/>
      <c r="N81" s="120"/>
      <c r="O81" s="87">
        <v>12.34</v>
      </c>
      <c r="P81" s="120"/>
      <c r="Q81" s="120"/>
      <c r="R81" s="120"/>
      <c r="S81" s="87">
        <v>12.37</v>
      </c>
      <c r="T81" s="120"/>
      <c r="U81" s="120"/>
      <c r="V81" s="120"/>
      <c r="W81" s="115">
        <v>12.39</v>
      </c>
      <c r="X81" s="30">
        <v>28</v>
      </c>
      <c r="Y81" s="12"/>
      <c r="Z81" s="48"/>
      <c r="AA81" s="48"/>
      <c r="AB81" s="48"/>
    </row>
    <row r="82" spans="1:28" ht="15.6" customHeight="1" x14ac:dyDescent="0.2">
      <c r="A82" s="137"/>
      <c r="B82" s="26" t="s">
        <v>10</v>
      </c>
      <c r="C82" s="121">
        <v>12.11</v>
      </c>
      <c r="D82" s="122"/>
      <c r="E82" s="122"/>
      <c r="F82" s="122"/>
      <c r="G82" s="122"/>
      <c r="H82" s="91">
        <f>H81</f>
        <v>12.19</v>
      </c>
      <c r="I82" s="91">
        <f>I81</f>
        <v>12.21</v>
      </c>
      <c r="J82" s="122"/>
      <c r="K82" s="122"/>
      <c r="L82" s="91">
        <f>L81</f>
        <v>12.29</v>
      </c>
      <c r="M82" s="122"/>
      <c r="N82" s="122"/>
      <c r="O82" s="91">
        <f>O81</f>
        <v>12.34</v>
      </c>
      <c r="P82" s="122"/>
      <c r="Q82" s="122"/>
      <c r="R82" s="122"/>
      <c r="S82" s="91">
        <f>S81</f>
        <v>12.37</v>
      </c>
      <c r="T82" s="122"/>
      <c r="U82" s="122"/>
      <c r="V82" s="122"/>
      <c r="W82" s="118"/>
      <c r="X82" s="29"/>
      <c r="Y82" s="13"/>
      <c r="Z82" s="48"/>
      <c r="AA82" s="48"/>
      <c r="AB82" s="48"/>
    </row>
    <row r="83" spans="1:28" ht="15.6" customHeight="1" thickBot="1" x14ac:dyDescent="0.25">
      <c r="A83" s="50">
        <v>216</v>
      </c>
      <c r="B83" s="50" t="s">
        <v>11</v>
      </c>
      <c r="C83" s="93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5"/>
      <c r="X83" s="51"/>
      <c r="Y83" s="3"/>
      <c r="Z83" s="48"/>
      <c r="AA83" s="48"/>
      <c r="AB83" s="48"/>
    </row>
    <row r="84" spans="1:28" ht="15" customHeight="1" x14ac:dyDescent="0.2">
      <c r="A84" s="54"/>
      <c r="B84" s="23" t="s">
        <v>5</v>
      </c>
      <c r="C84" s="68"/>
      <c r="D84" s="96">
        <v>0</v>
      </c>
      <c r="E84" s="96">
        <v>0</v>
      </c>
      <c r="F84" s="96">
        <v>2</v>
      </c>
      <c r="G84" s="96">
        <v>0</v>
      </c>
      <c r="H84" s="96">
        <v>2</v>
      </c>
      <c r="I84" s="96">
        <v>6</v>
      </c>
      <c r="J84" s="96">
        <v>5</v>
      </c>
      <c r="K84" s="96">
        <v>3</v>
      </c>
      <c r="L84" s="96">
        <v>6</v>
      </c>
      <c r="M84" s="96">
        <v>2</v>
      </c>
      <c r="N84" s="96">
        <v>2</v>
      </c>
      <c r="O84" s="96">
        <v>1</v>
      </c>
      <c r="P84" s="96">
        <v>5</v>
      </c>
      <c r="Q84" s="96">
        <v>1</v>
      </c>
      <c r="R84" s="96">
        <v>16</v>
      </c>
      <c r="S84" s="96">
        <v>2</v>
      </c>
      <c r="T84" s="96">
        <v>1</v>
      </c>
      <c r="U84" s="96">
        <v>2</v>
      </c>
      <c r="V84" s="96">
        <v>1</v>
      </c>
      <c r="W84" s="73">
        <v>3</v>
      </c>
      <c r="X84" s="27" t="s">
        <v>6</v>
      </c>
      <c r="Y84" s="44"/>
      <c r="Z84" s="48"/>
      <c r="AA84" s="48"/>
      <c r="AB84" s="48"/>
    </row>
    <row r="85" spans="1:28" ht="15.6" customHeight="1" x14ac:dyDescent="0.2">
      <c r="A85" s="24">
        <v>12.4</v>
      </c>
      <c r="B85" s="25" t="s">
        <v>7</v>
      </c>
      <c r="C85" s="74">
        <v>0</v>
      </c>
      <c r="D85" s="97">
        <v>15</v>
      </c>
      <c r="E85" s="97">
        <v>16</v>
      </c>
      <c r="F85" s="97">
        <v>1</v>
      </c>
      <c r="G85" s="97">
        <v>4</v>
      </c>
      <c r="H85" s="97">
        <v>5</v>
      </c>
      <c r="I85" s="97">
        <v>5</v>
      </c>
      <c r="J85" s="97">
        <v>3</v>
      </c>
      <c r="K85" s="97">
        <v>3</v>
      </c>
      <c r="L85" s="97">
        <v>4</v>
      </c>
      <c r="M85" s="97">
        <v>0</v>
      </c>
      <c r="N85" s="97">
        <v>0</v>
      </c>
      <c r="O85" s="97">
        <v>0</v>
      </c>
      <c r="P85" s="97">
        <v>2</v>
      </c>
      <c r="Q85" s="97">
        <v>2</v>
      </c>
      <c r="R85" s="97">
        <v>0</v>
      </c>
      <c r="S85" s="97">
        <v>0</v>
      </c>
      <c r="T85" s="97">
        <v>0</v>
      </c>
      <c r="U85" s="97">
        <v>0</v>
      </c>
      <c r="V85" s="97">
        <v>0</v>
      </c>
      <c r="W85" s="79"/>
      <c r="X85" s="28">
        <f>SUM(C85:V85)</f>
        <v>60</v>
      </c>
      <c r="Y85" s="12"/>
      <c r="Z85" s="48"/>
      <c r="AA85" s="48"/>
      <c r="AB85" s="48"/>
    </row>
    <row r="86" spans="1:28" ht="15.6" customHeight="1" x14ac:dyDescent="0.2">
      <c r="A86" s="135" t="s">
        <v>56</v>
      </c>
      <c r="B86" s="25" t="s">
        <v>8</v>
      </c>
      <c r="C86" s="74">
        <f>C85</f>
        <v>0</v>
      </c>
      <c r="D86" s="105">
        <f t="shared" ref="D86" si="194">C86-D84+D85</f>
        <v>15</v>
      </c>
      <c r="E86" s="105">
        <f>D86-E84+E85</f>
        <v>31</v>
      </c>
      <c r="F86" s="105">
        <f>E86-F84+F85</f>
        <v>30</v>
      </c>
      <c r="G86" s="105">
        <f>F86-G84+G85</f>
        <v>34</v>
      </c>
      <c r="H86" s="105">
        <f t="shared" ref="H86" si="195">G86-H84+H85</f>
        <v>37</v>
      </c>
      <c r="I86" s="105">
        <f t="shared" ref="I86" si="196">H86-I84+I85</f>
        <v>36</v>
      </c>
      <c r="J86" s="105">
        <f t="shared" ref="J86" si="197">I86-J84+J85</f>
        <v>34</v>
      </c>
      <c r="K86" s="105">
        <f t="shared" ref="K86" si="198">J86-K84+K85</f>
        <v>34</v>
      </c>
      <c r="L86" s="105">
        <f t="shared" ref="L86" si="199">K86-L84+L85</f>
        <v>32</v>
      </c>
      <c r="M86" s="105">
        <f t="shared" ref="M86" si="200">L86-M84+M85</f>
        <v>30</v>
      </c>
      <c r="N86" s="105">
        <f t="shared" ref="N86" si="201">M86-N84+N85</f>
        <v>28</v>
      </c>
      <c r="O86" s="105">
        <f t="shared" ref="O86" si="202">N86-O84+O85</f>
        <v>27</v>
      </c>
      <c r="P86" s="105">
        <f t="shared" ref="P86" si="203">O86-P84+P85</f>
        <v>24</v>
      </c>
      <c r="Q86" s="105">
        <f t="shared" ref="Q86" si="204">P86-Q84+Q85</f>
        <v>25</v>
      </c>
      <c r="R86" s="105">
        <f t="shared" ref="R86" si="205">Q86-R84+R85</f>
        <v>9</v>
      </c>
      <c r="S86" s="105">
        <f t="shared" ref="S86" si="206">R86-S84+S85</f>
        <v>7</v>
      </c>
      <c r="T86" s="105">
        <f t="shared" ref="T86" si="207">S86-T84+T85</f>
        <v>6</v>
      </c>
      <c r="U86" s="105">
        <f t="shared" ref="U86" si="208">T86-U84+U85</f>
        <v>4</v>
      </c>
      <c r="V86" s="105">
        <f t="shared" ref="V86" si="209">U86-V84+V85</f>
        <v>3</v>
      </c>
      <c r="W86" s="84">
        <f>V86-W84</f>
        <v>0</v>
      </c>
      <c r="X86" s="29"/>
      <c r="Y86" s="3">
        <f>MAX(C86:W86)</f>
        <v>37</v>
      </c>
      <c r="Z86" s="48"/>
      <c r="AA86" s="48"/>
      <c r="AB86" s="48"/>
    </row>
    <row r="87" spans="1:28" ht="15.6" customHeight="1" x14ac:dyDescent="0.2">
      <c r="A87" s="136"/>
      <c r="B87" s="25" t="s">
        <v>9</v>
      </c>
      <c r="C87" s="119"/>
      <c r="D87" s="120"/>
      <c r="E87" s="120"/>
      <c r="F87" s="120"/>
      <c r="G87" s="120"/>
      <c r="H87" s="87">
        <v>12.49</v>
      </c>
      <c r="I87" s="87">
        <v>12.51</v>
      </c>
      <c r="J87" s="120"/>
      <c r="K87" s="120"/>
      <c r="L87" s="87">
        <v>12.57</v>
      </c>
      <c r="M87" s="120"/>
      <c r="N87" s="120"/>
      <c r="O87" s="87">
        <v>13.01</v>
      </c>
      <c r="P87" s="120"/>
      <c r="Q87" s="120"/>
      <c r="R87" s="120"/>
      <c r="S87" s="87">
        <v>13.05</v>
      </c>
      <c r="T87" s="120"/>
      <c r="U87" s="120"/>
      <c r="V87" s="120"/>
      <c r="W87" s="115">
        <v>13.1</v>
      </c>
      <c r="X87" s="30">
        <v>30</v>
      </c>
      <c r="Y87" s="12"/>
      <c r="Z87" s="48"/>
      <c r="AA87" s="48"/>
      <c r="AB87" s="48"/>
    </row>
    <row r="88" spans="1:28" ht="15.6" customHeight="1" x14ac:dyDescent="0.2">
      <c r="A88" s="137"/>
      <c r="B88" s="26" t="s">
        <v>10</v>
      </c>
      <c r="C88" s="121">
        <v>12.4</v>
      </c>
      <c r="D88" s="122"/>
      <c r="E88" s="122"/>
      <c r="F88" s="122"/>
      <c r="G88" s="122"/>
      <c r="H88" s="91">
        <v>12.5</v>
      </c>
      <c r="I88" s="91">
        <v>12.52</v>
      </c>
      <c r="J88" s="122"/>
      <c r="K88" s="122"/>
      <c r="L88" s="91">
        <v>12.58</v>
      </c>
      <c r="M88" s="122"/>
      <c r="N88" s="122"/>
      <c r="O88" s="91">
        <f>O87</f>
        <v>13.01</v>
      </c>
      <c r="P88" s="122"/>
      <c r="Q88" s="122"/>
      <c r="R88" s="122"/>
      <c r="S88" s="91">
        <f>S87</f>
        <v>13.05</v>
      </c>
      <c r="T88" s="122"/>
      <c r="U88" s="122"/>
      <c r="V88" s="122"/>
      <c r="W88" s="118"/>
      <c r="X88" s="29"/>
      <c r="Y88" s="13"/>
      <c r="Z88" s="48"/>
      <c r="AA88" s="48"/>
      <c r="AB88" s="48"/>
    </row>
    <row r="89" spans="1:28" ht="15.6" customHeight="1" thickBot="1" x14ac:dyDescent="0.25">
      <c r="A89" s="50">
        <v>533</v>
      </c>
      <c r="B89" s="50" t="s">
        <v>11</v>
      </c>
      <c r="C89" s="93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5"/>
      <c r="X89" s="51"/>
      <c r="Y89" s="3"/>
      <c r="Z89" s="48"/>
      <c r="AA89" s="48"/>
      <c r="AB89" s="48"/>
    </row>
    <row r="90" spans="1:28" ht="15.6" customHeight="1" x14ac:dyDescent="0.2">
      <c r="A90" s="54"/>
      <c r="B90" s="23" t="s">
        <v>5</v>
      </c>
      <c r="C90" s="68"/>
      <c r="D90" s="96">
        <v>0</v>
      </c>
      <c r="E90" s="96">
        <v>2</v>
      </c>
      <c r="F90" s="96">
        <v>0</v>
      </c>
      <c r="G90" s="96">
        <v>0</v>
      </c>
      <c r="H90" s="96">
        <v>10</v>
      </c>
      <c r="I90" s="96">
        <v>11</v>
      </c>
      <c r="J90" s="96">
        <v>4</v>
      </c>
      <c r="K90" s="96">
        <v>3</v>
      </c>
      <c r="L90" s="96">
        <v>5</v>
      </c>
      <c r="M90" s="96">
        <v>3</v>
      </c>
      <c r="N90" s="96">
        <v>0</v>
      </c>
      <c r="O90" s="96">
        <v>0</v>
      </c>
      <c r="P90" s="96">
        <v>5</v>
      </c>
      <c r="Q90" s="96">
        <v>1</v>
      </c>
      <c r="R90" s="96">
        <v>7</v>
      </c>
      <c r="S90" s="96">
        <v>3</v>
      </c>
      <c r="T90" s="96">
        <v>1</v>
      </c>
      <c r="U90" s="96">
        <v>1</v>
      </c>
      <c r="V90" s="96">
        <v>0</v>
      </c>
      <c r="W90" s="73">
        <v>6</v>
      </c>
      <c r="X90" s="27" t="s">
        <v>6</v>
      </c>
      <c r="Y90" s="44"/>
      <c r="Z90" s="48"/>
      <c r="AA90" s="48"/>
      <c r="AB90" s="48"/>
    </row>
    <row r="91" spans="1:28" ht="15.6" customHeight="1" x14ac:dyDescent="0.2">
      <c r="A91" s="24">
        <v>13.05</v>
      </c>
      <c r="B91" s="25" t="s">
        <v>7</v>
      </c>
      <c r="C91" s="74">
        <v>9</v>
      </c>
      <c r="D91" s="97">
        <v>12</v>
      </c>
      <c r="E91" s="97">
        <v>14</v>
      </c>
      <c r="F91" s="97">
        <v>0</v>
      </c>
      <c r="G91" s="97">
        <v>4</v>
      </c>
      <c r="H91" s="97">
        <v>5</v>
      </c>
      <c r="I91" s="97">
        <v>4</v>
      </c>
      <c r="J91" s="97">
        <v>2</v>
      </c>
      <c r="K91" s="97">
        <v>1</v>
      </c>
      <c r="L91" s="97">
        <v>4</v>
      </c>
      <c r="M91" s="97">
        <v>2</v>
      </c>
      <c r="N91" s="97">
        <v>1</v>
      </c>
      <c r="O91" s="97">
        <v>0</v>
      </c>
      <c r="P91" s="97">
        <v>3</v>
      </c>
      <c r="Q91" s="97">
        <v>1</v>
      </c>
      <c r="R91" s="97">
        <v>0</v>
      </c>
      <c r="S91" s="97">
        <v>0</v>
      </c>
      <c r="T91" s="97">
        <v>0</v>
      </c>
      <c r="U91" s="97">
        <v>0</v>
      </c>
      <c r="V91" s="97">
        <v>0</v>
      </c>
      <c r="W91" s="79"/>
      <c r="X91" s="28">
        <f>SUM(C91:V91)</f>
        <v>62</v>
      </c>
      <c r="Y91" s="12"/>
      <c r="Z91" s="48"/>
      <c r="AA91" s="48"/>
      <c r="AB91" s="48"/>
    </row>
    <row r="92" spans="1:28" ht="15.6" customHeight="1" x14ac:dyDescent="0.2">
      <c r="A92" s="135" t="s">
        <v>56</v>
      </c>
      <c r="B92" s="25" t="s">
        <v>8</v>
      </c>
      <c r="C92" s="74">
        <f>C91</f>
        <v>9</v>
      </c>
      <c r="D92" s="105">
        <f t="shared" ref="D92" si="210">C92-D90+D91</f>
        <v>21</v>
      </c>
      <c r="E92" s="105">
        <f>D92-E90+E91</f>
        <v>33</v>
      </c>
      <c r="F92" s="105">
        <f>E92-F90+F91</f>
        <v>33</v>
      </c>
      <c r="G92" s="105">
        <f>F92-G90+G91</f>
        <v>37</v>
      </c>
      <c r="H92" s="105">
        <f t="shared" ref="H92" si="211">G92-H90+H91</f>
        <v>32</v>
      </c>
      <c r="I92" s="105">
        <f t="shared" ref="I92" si="212">H92-I90+I91</f>
        <v>25</v>
      </c>
      <c r="J92" s="105">
        <f t="shared" ref="J92" si="213">I92-J90+J91</f>
        <v>23</v>
      </c>
      <c r="K92" s="105">
        <f t="shared" ref="K92" si="214">J92-K90+K91</f>
        <v>21</v>
      </c>
      <c r="L92" s="105">
        <f t="shared" ref="L92" si="215">K92-L90+L91</f>
        <v>20</v>
      </c>
      <c r="M92" s="105">
        <f t="shared" ref="M92" si="216">L92-M90+M91</f>
        <v>19</v>
      </c>
      <c r="N92" s="105">
        <f t="shared" ref="N92" si="217">M92-N90+N91</f>
        <v>20</v>
      </c>
      <c r="O92" s="105">
        <f t="shared" ref="O92" si="218">N92-O90+O91</f>
        <v>20</v>
      </c>
      <c r="P92" s="105">
        <f t="shared" ref="P92" si="219">O92-P90+P91</f>
        <v>18</v>
      </c>
      <c r="Q92" s="105">
        <f t="shared" ref="Q92" si="220">P92-Q90+Q91</f>
        <v>18</v>
      </c>
      <c r="R92" s="105">
        <f t="shared" ref="R92" si="221">Q92-R90+R91</f>
        <v>11</v>
      </c>
      <c r="S92" s="105">
        <f t="shared" ref="S92" si="222">R92-S90+S91</f>
        <v>8</v>
      </c>
      <c r="T92" s="105">
        <f t="shared" ref="T92" si="223">S92-T90+T91</f>
        <v>7</v>
      </c>
      <c r="U92" s="105">
        <f t="shared" ref="U92" si="224">T92-U90+U91</f>
        <v>6</v>
      </c>
      <c r="V92" s="105">
        <f t="shared" ref="V92" si="225">U92-V90+V91</f>
        <v>6</v>
      </c>
      <c r="W92" s="84">
        <f>V92-W90</f>
        <v>0</v>
      </c>
      <c r="X92" s="29"/>
      <c r="Y92" s="3">
        <f>MAX(C92:W92)</f>
        <v>37</v>
      </c>
      <c r="Z92" s="48"/>
      <c r="AA92" s="48"/>
      <c r="AB92" s="48"/>
    </row>
    <row r="93" spans="1:28" ht="15.6" customHeight="1" x14ac:dyDescent="0.2">
      <c r="A93" s="136"/>
      <c r="B93" s="25" t="s">
        <v>9</v>
      </c>
      <c r="C93" s="119"/>
      <c r="D93" s="120"/>
      <c r="E93" s="120"/>
      <c r="F93" s="120"/>
      <c r="G93" s="120"/>
      <c r="H93" s="87">
        <v>13.14</v>
      </c>
      <c r="I93" s="87">
        <v>13.16</v>
      </c>
      <c r="J93" s="120"/>
      <c r="K93" s="120"/>
      <c r="L93" s="87">
        <v>13.22</v>
      </c>
      <c r="M93" s="120"/>
      <c r="N93" s="120"/>
      <c r="O93" s="87">
        <v>13.26</v>
      </c>
      <c r="P93" s="120"/>
      <c r="Q93" s="120"/>
      <c r="R93" s="120"/>
      <c r="S93" s="87">
        <v>13.29</v>
      </c>
      <c r="T93" s="120"/>
      <c r="U93" s="120"/>
      <c r="V93" s="120"/>
      <c r="W93" s="115">
        <v>13.35</v>
      </c>
      <c r="X93" s="30">
        <v>30</v>
      </c>
      <c r="Y93" s="12"/>
      <c r="Z93" s="48"/>
      <c r="AA93" s="48"/>
      <c r="AB93" s="48"/>
    </row>
    <row r="94" spans="1:28" ht="15.6" customHeight="1" x14ac:dyDescent="0.2">
      <c r="A94" s="137"/>
      <c r="B94" s="26" t="s">
        <v>10</v>
      </c>
      <c r="C94" s="121">
        <v>13.05</v>
      </c>
      <c r="D94" s="122"/>
      <c r="E94" s="122"/>
      <c r="F94" s="122"/>
      <c r="G94" s="122"/>
      <c r="H94" s="91">
        <f>H93</f>
        <v>13.14</v>
      </c>
      <c r="I94" s="91">
        <v>13.17</v>
      </c>
      <c r="J94" s="122"/>
      <c r="K94" s="122"/>
      <c r="L94" s="91">
        <v>13.23</v>
      </c>
      <c r="M94" s="122"/>
      <c r="N94" s="122"/>
      <c r="O94" s="91">
        <f>O93</f>
        <v>13.26</v>
      </c>
      <c r="P94" s="122"/>
      <c r="Q94" s="122"/>
      <c r="R94" s="122"/>
      <c r="S94" s="91">
        <v>13.3</v>
      </c>
      <c r="T94" s="122"/>
      <c r="U94" s="122"/>
      <c r="V94" s="122"/>
      <c r="W94" s="118"/>
      <c r="X94" s="29"/>
      <c r="Y94" s="13"/>
      <c r="Z94" s="48"/>
      <c r="AA94" s="48"/>
      <c r="AB94" s="48"/>
    </row>
    <row r="95" spans="1:28" ht="15.6" customHeight="1" thickBot="1" x14ac:dyDescent="0.25">
      <c r="A95" s="50">
        <v>216</v>
      </c>
      <c r="B95" s="50" t="s">
        <v>11</v>
      </c>
      <c r="C95" s="93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5"/>
      <c r="X95" s="51"/>
      <c r="Y95" s="3"/>
      <c r="Z95" s="48"/>
      <c r="AA95" s="48"/>
      <c r="AB95" s="48"/>
    </row>
    <row r="96" spans="1:28" ht="15.6" customHeight="1" x14ac:dyDescent="0.2">
      <c r="A96" s="54"/>
      <c r="B96" s="23" t="s">
        <v>5</v>
      </c>
      <c r="C96" s="68"/>
      <c r="D96" s="96">
        <v>0</v>
      </c>
      <c r="E96" s="96">
        <v>0</v>
      </c>
      <c r="F96" s="96">
        <v>1</v>
      </c>
      <c r="G96" s="96">
        <v>1</v>
      </c>
      <c r="H96" s="96">
        <v>7</v>
      </c>
      <c r="I96" s="96">
        <v>5</v>
      </c>
      <c r="J96" s="96">
        <v>2</v>
      </c>
      <c r="K96" s="96">
        <v>3</v>
      </c>
      <c r="L96" s="96">
        <v>9</v>
      </c>
      <c r="M96" s="96">
        <v>2</v>
      </c>
      <c r="N96" s="96">
        <v>4</v>
      </c>
      <c r="O96" s="96">
        <v>3</v>
      </c>
      <c r="P96" s="96">
        <v>1</v>
      </c>
      <c r="Q96" s="96">
        <v>0</v>
      </c>
      <c r="R96" s="96">
        <v>2</v>
      </c>
      <c r="S96" s="96">
        <v>4</v>
      </c>
      <c r="T96" s="96">
        <v>2</v>
      </c>
      <c r="U96" s="96">
        <v>0</v>
      </c>
      <c r="V96" s="96">
        <v>1</v>
      </c>
      <c r="W96" s="73">
        <v>6</v>
      </c>
      <c r="X96" s="27" t="s">
        <v>6</v>
      </c>
      <c r="Y96" s="44"/>
      <c r="Z96" s="48"/>
      <c r="AA96" s="48"/>
      <c r="AB96" s="48"/>
    </row>
    <row r="97" spans="1:28" ht="15.6" customHeight="1" x14ac:dyDescent="0.2">
      <c r="A97" s="24">
        <v>13.35</v>
      </c>
      <c r="B97" s="25" t="s">
        <v>7</v>
      </c>
      <c r="C97" s="74">
        <v>4</v>
      </c>
      <c r="D97" s="97">
        <v>11</v>
      </c>
      <c r="E97" s="97">
        <v>13</v>
      </c>
      <c r="F97" s="97">
        <v>0</v>
      </c>
      <c r="G97" s="97">
        <v>5</v>
      </c>
      <c r="H97" s="97">
        <v>3</v>
      </c>
      <c r="I97" s="97">
        <v>7</v>
      </c>
      <c r="J97" s="97">
        <v>6</v>
      </c>
      <c r="K97" s="97">
        <v>1</v>
      </c>
      <c r="L97" s="97">
        <v>2</v>
      </c>
      <c r="M97" s="97">
        <v>0</v>
      </c>
      <c r="N97" s="97">
        <v>0</v>
      </c>
      <c r="O97" s="97">
        <v>0</v>
      </c>
      <c r="P97" s="97">
        <v>0</v>
      </c>
      <c r="Q97" s="97">
        <v>0</v>
      </c>
      <c r="R97" s="97">
        <v>0</v>
      </c>
      <c r="S97" s="97">
        <v>1</v>
      </c>
      <c r="T97" s="97">
        <v>0</v>
      </c>
      <c r="U97" s="97">
        <v>0</v>
      </c>
      <c r="V97" s="97">
        <v>0</v>
      </c>
      <c r="W97" s="79"/>
      <c r="X97" s="28">
        <f>SUM(C97:V97)</f>
        <v>53</v>
      </c>
      <c r="Y97" s="12"/>
      <c r="Z97" s="48"/>
      <c r="AA97" s="48"/>
      <c r="AB97" s="48"/>
    </row>
    <row r="98" spans="1:28" ht="15.6" customHeight="1" x14ac:dyDescent="0.2">
      <c r="A98" s="135" t="s">
        <v>56</v>
      </c>
      <c r="B98" s="25" t="s">
        <v>8</v>
      </c>
      <c r="C98" s="74">
        <f>C97</f>
        <v>4</v>
      </c>
      <c r="D98" s="105">
        <f t="shared" ref="D98" si="226">C98-D96+D97</f>
        <v>15</v>
      </c>
      <c r="E98" s="105">
        <f>D98-E96+E97</f>
        <v>28</v>
      </c>
      <c r="F98" s="105">
        <f>E98-F96+F97</f>
        <v>27</v>
      </c>
      <c r="G98" s="105">
        <f>F98-G96+G97</f>
        <v>31</v>
      </c>
      <c r="H98" s="105">
        <f t="shared" ref="H98" si="227">G98-H96+H97</f>
        <v>27</v>
      </c>
      <c r="I98" s="105">
        <f t="shared" ref="I98" si="228">H98-I96+I97</f>
        <v>29</v>
      </c>
      <c r="J98" s="105">
        <f t="shared" ref="J98" si="229">I98-J96+J97</f>
        <v>33</v>
      </c>
      <c r="K98" s="105">
        <f t="shared" ref="K98" si="230">J98-K96+K97</f>
        <v>31</v>
      </c>
      <c r="L98" s="105">
        <f t="shared" ref="L98" si="231">K98-L96+L97</f>
        <v>24</v>
      </c>
      <c r="M98" s="105">
        <f t="shared" ref="M98" si="232">L98-M96+M97</f>
        <v>22</v>
      </c>
      <c r="N98" s="105">
        <f t="shared" ref="N98" si="233">M98-N96+N97</f>
        <v>18</v>
      </c>
      <c r="O98" s="105">
        <f t="shared" ref="O98" si="234">N98-O96+O97</f>
        <v>15</v>
      </c>
      <c r="P98" s="105">
        <f t="shared" ref="P98" si="235">O98-P96+P97</f>
        <v>14</v>
      </c>
      <c r="Q98" s="105">
        <f t="shared" ref="Q98" si="236">P98-Q96+Q97</f>
        <v>14</v>
      </c>
      <c r="R98" s="105">
        <f t="shared" ref="R98" si="237">Q98-R96+R97</f>
        <v>12</v>
      </c>
      <c r="S98" s="105">
        <f t="shared" ref="S98" si="238">R98-S96+S97</f>
        <v>9</v>
      </c>
      <c r="T98" s="105">
        <f t="shared" ref="T98" si="239">S98-T96+T97</f>
        <v>7</v>
      </c>
      <c r="U98" s="105">
        <f t="shared" ref="U98" si="240">T98-U96+U97</f>
        <v>7</v>
      </c>
      <c r="V98" s="105">
        <f t="shared" ref="V98" si="241">U98-V96+V97</f>
        <v>6</v>
      </c>
      <c r="W98" s="84">
        <f>V98-W96</f>
        <v>0</v>
      </c>
      <c r="X98" s="29"/>
      <c r="Y98" s="3">
        <f>MAX(C98:W98)</f>
        <v>33</v>
      </c>
      <c r="Z98" s="48"/>
      <c r="AA98" s="48"/>
      <c r="AB98" s="48"/>
    </row>
    <row r="99" spans="1:28" ht="15.6" customHeight="1" x14ac:dyDescent="0.2">
      <c r="A99" s="136"/>
      <c r="B99" s="25" t="s">
        <v>9</v>
      </c>
      <c r="C99" s="119"/>
      <c r="D99" s="120"/>
      <c r="E99" s="120"/>
      <c r="F99" s="120"/>
      <c r="G99" s="120"/>
      <c r="H99" s="87">
        <v>13.47</v>
      </c>
      <c r="I99" s="87">
        <v>13.49</v>
      </c>
      <c r="J99" s="120"/>
      <c r="K99" s="120"/>
      <c r="L99" s="87">
        <v>13.55</v>
      </c>
      <c r="M99" s="120"/>
      <c r="N99" s="120"/>
      <c r="O99" s="87">
        <v>13.58</v>
      </c>
      <c r="P99" s="120"/>
      <c r="Q99" s="120"/>
      <c r="R99" s="120"/>
      <c r="S99" s="87">
        <v>14.02</v>
      </c>
      <c r="T99" s="120"/>
      <c r="U99" s="120"/>
      <c r="V99" s="120"/>
      <c r="W99" s="115">
        <v>14.08</v>
      </c>
      <c r="X99" s="30">
        <v>31</v>
      </c>
      <c r="Y99" s="12"/>
      <c r="Z99" s="48"/>
      <c r="AA99" s="48"/>
      <c r="AB99" s="48"/>
    </row>
    <row r="100" spans="1:28" ht="15.6" customHeight="1" x14ac:dyDescent="0.2">
      <c r="A100" s="137"/>
      <c r="B100" s="26" t="s">
        <v>10</v>
      </c>
      <c r="C100" s="121">
        <v>13.37</v>
      </c>
      <c r="D100" s="122"/>
      <c r="E100" s="122"/>
      <c r="F100" s="122"/>
      <c r="G100" s="122"/>
      <c r="H100" s="91">
        <f>H99</f>
        <v>13.47</v>
      </c>
      <c r="I100" s="91">
        <f>I99</f>
        <v>13.49</v>
      </c>
      <c r="J100" s="122"/>
      <c r="K100" s="122"/>
      <c r="L100" s="91">
        <f>L99</f>
        <v>13.55</v>
      </c>
      <c r="M100" s="122"/>
      <c r="N100" s="122"/>
      <c r="O100" s="91">
        <f>O99</f>
        <v>13.58</v>
      </c>
      <c r="P100" s="122"/>
      <c r="Q100" s="122"/>
      <c r="R100" s="122"/>
      <c r="S100" s="91">
        <f>S99</f>
        <v>14.02</v>
      </c>
      <c r="T100" s="122"/>
      <c r="U100" s="122"/>
      <c r="V100" s="122"/>
      <c r="W100" s="118"/>
      <c r="X100" s="29"/>
      <c r="Y100" s="13"/>
      <c r="Z100" s="48"/>
      <c r="AA100" s="48"/>
      <c r="AB100" s="48"/>
    </row>
    <row r="101" spans="1:28" ht="15.6" customHeight="1" thickBot="1" x14ac:dyDescent="0.25">
      <c r="A101" s="50">
        <v>539</v>
      </c>
      <c r="B101" s="50" t="s">
        <v>11</v>
      </c>
      <c r="C101" s="93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5"/>
      <c r="X101" s="51"/>
      <c r="Y101" s="3"/>
      <c r="Z101" s="48"/>
      <c r="AA101" s="48"/>
      <c r="AB101" s="48"/>
    </row>
    <row r="102" spans="1:28" ht="15.6" customHeight="1" x14ac:dyDescent="0.2">
      <c r="A102" s="54"/>
      <c r="B102" s="23" t="s">
        <v>5</v>
      </c>
      <c r="C102" s="68"/>
      <c r="D102" s="96">
        <v>0</v>
      </c>
      <c r="E102" s="96">
        <v>1</v>
      </c>
      <c r="F102" s="96">
        <v>0</v>
      </c>
      <c r="G102" s="96">
        <v>2</v>
      </c>
      <c r="H102" s="96">
        <v>0</v>
      </c>
      <c r="I102" s="96">
        <v>2</v>
      </c>
      <c r="J102" s="96">
        <v>3</v>
      </c>
      <c r="K102" s="96">
        <v>1</v>
      </c>
      <c r="L102" s="96">
        <v>3</v>
      </c>
      <c r="M102" s="96">
        <v>2</v>
      </c>
      <c r="N102" s="96">
        <v>4</v>
      </c>
      <c r="O102" s="96">
        <v>0</v>
      </c>
      <c r="P102" s="96">
        <v>3</v>
      </c>
      <c r="Q102" s="96">
        <v>0</v>
      </c>
      <c r="R102" s="96">
        <v>12</v>
      </c>
      <c r="S102" s="96">
        <v>3</v>
      </c>
      <c r="T102" s="96">
        <v>3</v>
      </c>
      <c r="U102" s="96">
        <v>2</v>
      </c>
      <c r="V102" s="96">
        <v>3</v>
      </c>
      <c r="W102" s="73">
        <v>5</v>
      </c>
      <c r="X102" s="27" t="s">
        <v>6</v>
      </c>
      <c r="Y102" s="44"/>
      <c r="Z102" s="48"/>
      <c r="AA102" s="48"/>
      <c r="AB102" s="48"/>
    </row>
    <row r="103" spans="1:28" ht="15.6" customHeight="1" x14ac:dyDescent="0.2">
      <c r="A103" s="24">
        <v>13.5</v>
      </c>
      <c r="B103" s="25" t="s">
        <v>7</v>
      </c>
      <c r="C103" s="74">
        <v>2</v>
      </c>
      <c r="D103" s="97">
        <v>6</v>
      </c>
      <c r="E103" s="97">
        <v>3</v>
      </c>
      <c r="F103" s="97">
        <v>4</v>
      </c>
      <c r="G103" s="97">
        <v>2</v>
      </c>
      <c r="H103" s="97">
        <v>4</v>
      </c>
      <c r="I103" s="97">
        <v>6</v>
      </c>
      <c r="J103" s="97">
        <v>1</v>
      </c>
      <c r="K103" s="97">
        <v>4</v>
      </c>
      <c r="L103" s="97">
        <v>3</v>
      </c>
      <c r="M103" s="97">
        <v>0</v>
      </c>
      <c r="N103" s="97">
        <v>0</v>
      </c>
      <c r="O103" s="97">
        <v>0</v>
      </c>
      <c r="P103" s="97">
        <v>13</v>
      </c>
      <c r="Q103" s="97">
        <v>0</v>
      </c>
      <c r="R103" s="97">
        <v>0</v>
      </c>
      <c r="S103" s="97">
        <v>0</v>
      </c>
      <c r="T103" s="97">
        <v>1</v>
      </c>
      <c r="U103" s="97">
        <v>0</v>
      </c>
      <c r="V103" s="97">
        <v>0</v>
      </c>
      <c r="W103" s="79"/>
      <c r="X103" s="28">
        <f>SUM(C103:V103)</f>
        <v>49</v>
      </c>
      <c r="Y103" s="12"/>
      <c r="Z103" s="48"/>
      <c r="AA103" s="48"/>
      <c r="AB103" s="48"/>
    </row>
    <row r="104" spans="1:28" ht="15.6" customHeight="1" x14ac:dyDescent="0.2">
      <c r="A104" s="135" t="s">
        <v>56</v>
      </c>
      <c r="B104" s="25" t="s">
        <v>8</v>
      </c>
      <c r="C104" s="74">
        <f>C103</f>
        <v>2</v>
      </c>
      <c r="D104" s="105">
        <f t="shared" ref="D104" si="242">C104-D102+D103</f>
        <v>8</v>
      </c>
      <c r="E104" s="105">
        <f>D104-E102+E103</f>
        <v>10</v>
      </c>
      <c r="F104" s="105">
        <f>E104-F102+F103</f>
        <v>14</v>
      </c>
      <c r="G104" s="105">
        <f>F104-G102+G103</f>
        <v>14</v>
      </c>
      <c r="H104" s="105">
        <f t="shared" ref="H104" si="243">G104-H102+H103</f>
        <v>18</v>
      </c>
      <c r="I104" s="105">
        <f t="shared" ref="I104" si="244">H104-I102+I103</f>
        <v>22</v>
      </c>
      <c r="J104" s="105">
        <f t="shared" ref="J104" si="245">I104-J102+J103</f>
        <v>20</v>
      </c>
      <c r="K104" s="105">
        <f t="shared" ref="K104" si="246">J104-K102+K103</f>
        <v>23</v>
      </c>
      <c r="L104" s="105">
        <f t="shared" ref="L104" si="247">K104-L102+L103</f>
        <v>23</v>
      </c>
      <c r="M104" s="105">
        <f t="shared" ref="M104" si="248">L104-M102+M103</f>
        <v>21</v>
      </c>
      <c r="N104" s="105">
        <f t="shared" ref="N104" si="249">M104-N102+N103</f>
        <v>17</v>
      </c>
      <c r="O104" s="105">
        <f t="shared" ref="O104" si="250">N104-O102+O103</f>
        <v>17</v>
      </c>
      <c r="P104" s="105">
        <f t="shared" ref="P104" si="251">O104-P102+P103</f>
        <v>27</v>
      </c>
      <c r="Q104" s="105">
        <f t="shared" ref="Q104" si="252">P104-Q102+Q103</f>
        <v>27</v>
      </c>
      <c r="R104" s="105">
        <f t="shared" ref="R104" si="253">Q104-R102+R103</f>
        <v>15</v>
      </c>
      <c r="S104" s="105">
        <f t="shared" ref="S104" si="254">R104-S102+S103</f>
        <v>12</v>
      </c>
      <c r="T104" s="105">
        <f t="shared" ref="T104" si="255">S104-T102+T103</f>
        <v>10</v>
      </c>
      <c r="U104" s="105">
        <f t="shared" ref="U104" si="256">T104-U102+U103</f>
        <v>8</v>
      </c>
      <c r="V104" s="105">
        <f t="shared" ref="V104" si="257">U104-V102+V103</f>
        <v>5</v>
      </c>
      <c r="W104" s="84">
        <f>V104-W102</f>
        <v>0</v>
      </c>
      <c r="X104" s="29"/>
      <c r="Y104" s="3">
        <f>MAX(C104:W104)</f>
        <v>27</v>
      </c>
      <c r="Z104" s="48"/>
      <c r="AA104" s="48"/>
      <c r="AB104" s="48"/>
    </row>
    <row r="105" spans="1:28" ht="15.6" customHeight="1" x14ac:dyDescent="0.2">
      <c r="A105" s="136"/>
      <c r="B105" s="25" t="s">
        <v>9</v>
      </c>
      <c r="C105" s="119"/>
      <c r="D105" s="120"/>
      <c r="E105" s="120"/>
      <c r="F105" s="120"/>
      <c r="G105" s="120"/>
      <c r="H105" s="87">
        <v>14</v>
      </c>
      <c r="I105" s="87">
        <v>14.02</v>
      </c>
      <c r="J105" s="120"/>
      <c r="K105" s="120"/>
      <c r="L105" s="87">
        <v>14.07</v>
      </c>
      <c r="M105" s="120"/>
      <c r="N105" s="120"/>
      <c r="O105" s="87">
        <v>14.11</v>
      </c>
      <c r="P105" s="120"/>
      <c r="Q105" s="120"/>
      <c r="R105" s="120"/>
      <c r="S105" s="87">
        <v>14.16</v>
      </c>
      <c r="T105" s="120"/>
      <c r="U105" s="120"/>
      <c r="V105" s="120"/>
      <c r="W105" s="115">
        <v>14.22</v>
      </c>
      <c r="X105" s="30">
        <v>32</v>
      </c>
      <c r="Y105" s="12"/>
      <c r="Z105" s="48"/>
      <c r="AA105" s="48"/>
      <c r="AB105" s="48"/>
    </row>
    <row r="106" spans="1:28" ht="15.6" customHeight="1" x14ac:dyDescent="0.2">
      <c r="A106" s="137"/>
      <c r="B106" s="26" t="s">
        <v>10</v>
      </c>
      <c r="C106" s="121">
        <v>13.5</v>
      </c>
      <c r="D106" s="122"/>
      <c r="E106" s="122"/>
      <c r="F106" s="122"/>
      <c r="G106" s="122"/>
      <c r="H106" s="91">
        <f>H105</f>
        <v>14</v>
      </c>
      <c r="I106" s="91">
        <f>I105</f>
        <v>14.02</v>
      </c>
      <c r="J106" s="122"/>
      <c r="K106" s="122"/>
      <c r="L106" s="91">
        <f>L105</f>
        <v>14.07</v>
      </c>
      <c r="M106" s="122"/>
      <c r="N106" s="122"/>
      <c r="O106" s="91">
        <f>O105</f>
        <v>14.11</v>
      </c>
      <c r="P106" s="122"/>
      <c r="Q106" s="122"/>
      <c r="R106" s="122"/>
      <c r="S106" s="91">
        <f>S105</f>
        <v>14.16</v>
      </c>
      <c r="T106" s="122"/>
      <c r="U106" s="122"/>
      <c r="V106" s="122"/>
      <c r="W106" s="118"/>
      <c r="X106" s="29"/>
      <c r="Y106" s="13"/>
      <c r="Z106" s="48"/>
      <c r="AA106" s="48"/>
      <c r="AB106" s="48"/>
    </row>
    <row r="107" spans="1:28" ht="15.6" customHeight="1" thickBot="1" x14ac:dyDescent="0.25">
      <c r="A107" s="50">
        <v>211</v>
      </c>
      <c r="B107" s="50" t="s">
        <v>11</v>
      </c>
      <c r="C107" s="93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5"/>
      <c r="X107" s="51"/>
      <c r="Y107" s="3"/>
      <c r="Z107" s="48"/>
      <c r="AA107" s="48"/>
      <c r="AB107" s="48"/>
    </row>
    <row r="108" spans="1:28" ht="15.6" customHeight="1" x14ac:dyDescent="0.2">
      <c r="A108" s="54"/>
      <c r="B108" s="23" t="s">
        <v>5</v>
      </c>
      <c r="C108" s="68"/>
      <c r="D108" s="96">
        <v>0</v>
      </c>
      <c r="E108" s="96">
        <v>0</v>
      </c>
      <c r="F108" s="96">
        <v>0</v>
      </c>
      <c r="G108" s="96">
        <v>0</v>
      </c>
      <c r="H108" s="96">
        <v>23</v>
      </c>
      <c r="I108" s="96">
        <v>8</v>
      </c>
      <c r="J108" s="96">
        <v>8</v>
      </c>
      <c r="K108" s="96">
        <v>3</v>
      </c>
      <c r="L108" s="96">
        <v>4</v>
      </c>
      <c r="M108" s="96">
        <v>6</v>
      </c>
      <c r="N108" s="96">
        <v>3</v>
      </c>
      <c r="O108" s="96">
        <v>1</v>
      </c>
      <c r="P108" s="96">
        <v>3</v>
      </c>
      <c r="Q108" s="96">
        <v>1</v>
      </c>
      <c r="R108" s="96">
        <v>0</v>
      </c>
      <c r="S108" s="96">
        <v>5</v>
      </c>
      <c r="T108" s="96">
        <v>9</v>
      </c>
      <c r="U108" s="96">
        <v>0</v>
      </c>
      <c r="V108" s="96">
        <v>1</v>
      </c>
      <c r="W108" s="73">
        <v>2</v>
      </c>
      <c r="X108" s="27" t="s">
        <v>6</v>
      </c>
      <c r="Y108" s="44"/>
      <c r="Z108" s="48"/>
      <c r="AA108" s="48"/>
      <c r="AB108" s="48"/>
    </row>
    <row r="109" spans="1:28" ht="15.6" customHeight="1" x14ac:dyDescent="0.2">
      <c r="A109" s="24">
        <v>14.15</v>
      </c>
      <c r="B109" s="25" t="s">
        <v>7</v>
      </c>
      <c r="C109" s="74">
        <v>6</v>
      </c>
      <c r="D109" s="97">
        <v>23</v>
      </c>
      <c r="E109" s="97">
        <v>8</v>
      </c>
      <c r="F109" s="97">
        <v>0</v>
      </c>
      <c r="G109" s="97">
        <v>4</v>
      </c>
      <c r="H109" s="97">
        <v>8</v>
      </c>
      <c r="I109" s="97">
        <v>7</v>
      </c>
      <c r="J109" s="97">
        <v>14</v>
      </c>
      <c r="K109" s="97">
        <v>0</v>
      </c>
      <c r="L109" s="97">
        <v>2</v>
      </c>
      <c r="M109" s="97">
        <v>3</v>
      </c>
      <c r="N109" s="97">
        <v>0</v>
      </c>
      <c r="O109" s="97">
        <v>0</v>
      </c>
      <c r="P109" s="97">
        <v>1</v>
      </c>
      <c r="Q109" s="97">
        <v>0</v>
      </c>
      <c r="R109" s="97">
        <v>0</v>
      </c>
      <c r="S109" s="97">
        <v>1</v>
      </c>
      <c r="T109" s="97">
        <v>0</v>
      </c>
      <c r="U109" s="97">
        <v>0</v>
      </c>
      <c r="V109" s="97">
        <v>0</v>
      </c>
      <c r="W109" s="79"/>
      <c r="X109" s="28">
        <f>SUM(C109:V109)</f>
        <v>77</v>
      </c>
      <c r="Y109" s="12"/>
      <c r="Z109" s="48"/>
      <c r="AA109" s="48"/>
      <c r="AB109" s="48"/>
    </row>
    <row r="110" spans="1:28" ht="15.6" customHeight="1" x14ac:dyDescent="0.2">
      <c r="A110" s="135" t="s">
        <v>56</v>
      </c>
      <c r="B110" s="25" t="s">
        <v>8</v>
      </c>
      <c r="C110" s="74">
        <f>C109</f>
        <v>6</v>
      </c>
      <c r="D110" s="105">
        <f t="shared" ref="D110" si="258">C110-D108+D109</f>
        <v>29</v>
      </c>
      <c r="E110" s="105">
        <f>D110-E108+E109</f>
        <v>37</v>
      </c>
      <c r="F110" s="105">
        <f>E110-F108+F109</f>
        <v>37</v>
      </c>
      <c r="G110" s="105">
        <f>F110-G108+G109</f>
        <v>41</v>
      </c>
      <c r="H110" s="105">
        <f t="shared" ref="H110" si="259">G110-H108+H109</f>
        <v>26</v>
      </c>
      <c r="I110" s="105">
        <f t="shared" ref="I110" si="260">H110-I108+I109</f>
        <v>25</v>
      </c>
      <c r="J110" s="105">
        <f t="shared" ref="J110" si="261">I110-J108+J109</f>
        <v>31</v>
      </c>
      <c r="K110" s="105">
        <f t="shared" ref="K110" si="262">J110-K108+K109</f>
        <v>28</v>
      </c>
      <c r="L110" s="105">
        <f t="shared" ref="L110" si="263">K110-L108+L109</f>
        <v>26</v>
      </c>
      <c r="M110" s="105">
        <f t="shared" ref="M110" si="264">L110-M108+M109</f>
        <v>23</v>
      </c>
      <c r="N110" s="105">
        <f t="shared" ref="N110" si="265">M110-N108+N109</f>
        <v>20</v>
      </c>
      <c r="O110" s="105">
        <f t="shared" ref="O110" si="266">N110-O108+O109</f>
        <v>19</v>
      </c>
      <c r="P110" s="105">
        <f t="shared" ref="P110" si="267">O110-P108+P109</f>
        <v>17</v>
      </c>
      <c r="Q110" s="105">
        <f t="shared" ref="Q110" si="268">P110-Q108+Q109</f>
        <v>16</v>
      </c>
      <c r="R110" s="105">
        <f t="shared" ref="R110" si="269">Q110-R108+R109</f>
        <v>16</v>
      </c>
      <c r="S110" s="105">
        <f t="shared" ref="S110" si="270">R110-S108+S109</f>
        <v>12</v>
      </c>
      <c r="T110" s="105">
        <f t="shared" ref="T110" si="271">S110-T108+T109</f>
        <v>3</v>
      </c>
      <c r="U110" s="105">
        <f t="shared" ref="U110" si="272">T110-U108+U109</f>
        <v>3</v>
      </c>
      <c r="V110" s="105">
        <f t="shared" ref="V110" si="273">U110-V108+V109</f>
        <v>2</v>
      </c>
      <c r="W110" s="84">
        <f>V110-W108</f>
        <v>0</v>
      </c>
      <c r="X110" s="29"/>
      <c r="Y110" s="3">
        <f>MAX(C110:W110)</f>
        <v>41</v>
      </c>
      <c r="Z110" s="48"/>
      <c r="AA110" s="48"/>
      <c r="AB110" s="48"/>
    </row>
    <row r="111" spans="1:28" ht="15.6" customHeight="1" x14ac:dyDescent="0.2">
      <c r="A111" s="136"/>
      <c r="B111" s="25" t="s">
        <v>9</v>
      </c>
      <c r="C111" s="119"/>
      <c r="D111" s="120"/>
      <c r="E111" s="120"/>
      <c r="F111" s="120"/>
      <c r="G111" s="120"/>
      <c r="H111" s="87">
        <v>14.28</v>
      </c>
      <c r="I111" s="87">
        <v>14.29</v>
      </c>
      <c r="J111" s="120"/>
      <c r="K111" s="120"/>
      <c r="L111" s="87">
        <v>14.34</v>
      </c>
      <c r="M111" s="120"/>
      <c r="N111" s="120"/>
      <c r="O111" s="87">
        <v>14.38</v>
      </c>
      <c r="P111" s="120"/>
      <c r="Q111" s="120"/>
      <c r="R111" s="120"/>
      <c r="S111" s="87">
        <v>14.43</v>
      </c>
      <c r="T111" s="120"/>
      <c r="U111" s="120"/>
      <c r="V111" s="120"/>
      <c r="W111" s="115">
        <v>14.49</v>
      </c>
      <c r="X111" s="30">
        <v>34</v>
      </c>
      <c r="Y111" s="12"/>
      <c r="Z111" s="48"/>
      <c r="AA111" s="48"/>
      <c r="AB111" s="48"/>
    </row>
    <row r="112" spans="1:28" ht="15.6" customHeight="1" x14ac:dyDescent="0.2">
      <c r="A112" s="137"/>
      <c r="B112" s="26" t="s">
        <v>10</v>
      </c>
      <c r="C112" s="121">
        <v>14.15</v>
      </c>
      <c r="D112" s="122"/>
      <c r="E112" s="122"/>
      <c r="F112" s="122"/>
      <c r="G112" s="122"/>
      <c r="H112" s="91">
        <f>H111</f>
        <v>14.28</v>
      </c>
      <c r="I112" s="91">
        <f>I111</f>
        <v>14.29</v>
      </c>
      <c r="J112" s="122"/>
      <c r="K112" s="122"/>
      <c r="L112" s="91">
        <f>L111</f>
        <v>14.34</v>
      </c>
      <c r="M112" s="122"/>
      <c r="N112" s="122"/>
      <c r="O112" s="91">
        <f>O111</f>
        <v>14.38</v>
      </c>
      <c r="P112" s="122"/>
      <c r="Q112" s="122"/>
      <c r="R112" s="122"/>
      <c r="S112" s="91">
        <f>S111</f>
        <v>14.43</v>
      </c>
      <c r="T112" s="122"/>
      <c r="U112" s="122"/>
      <c r="V112" s="122"/>
      <c r="W112" s="118"/>
      <c r="X112" s="29"/>
      <c r="Y112" s="13"/>
      <c r="Z112" s="48"/>
      <c r="AA112" s="48"/>
      <c r="AB112" s="48"/>
    </row>
    <row r="113" spans="1:28" ht="15.6" customHeight="1" thickBot="1" x14ac:dyDescent="0.25">
      <c r="A113" s="50">
        <v>209</v>
      </c>
      <c r="B113" s="50" t="s">
        <v>11</v>
      </c>
      <c r="C113" s="93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5"/>
      <c r="X113" s="51"/>
      <c r="Y113" s="3"/>
      <c r="Z113" s="48"/>
      <c r="AA113" s="48"/>
      <c r="AB113" s="48"/>
    </row>
    <row r="114" spans="1:28" ht="15.6" customHeight="1" x14ac:dyDescent="0.2">
      <c r="A114" s="54"/>
      <c r="B114" s="23" t="s">
        <v>5</v>
      </c>
      <c r="C114" s="68"/>
      <c r="D114" s="96">
        <v>0</v>
      </c>
      <c r="E114" s="96">
        <v>0</v>
      </c>
      <c r="F114" s="96">
        <v>0</v>
      </c>
      <c r="G114" s="96">
        <v>2</v>
      </c>
      <c r="H114" s="96">
        <v>0</v>
      </c>
      <c r="I114" s="96">
        <v>3</v>
      </c>
      <c r="J114" s="96">
        <v>3</v>
      </c>
      <c r="K114" s="96">
        <v>2</v>
      </c>
      <c r="L114" s="96">
        <v>2</v>
      </c>
      <c r="M114" s="96">
        <v>2</v>
      </c>
      <c r="N114" s="96">
        <v>0</v>
      </c>
      <c r="O114" s="96">
        <v>2</v>
      </c>
      <c r="P114" s="96">
        <v>1</v>
      </c>
      <c r="Q114" s="96">
        <v>1</v>
      </c>
      <c r="R114" s="96">
        <v>4</v>
      </c>
      <c r="S114" s="96">
        <v>3</v>
      </c>
      <c r="T114" s="96">
        <v>1</v>
      </c>
      <c r="U114" s="96">
        <v>1</v>
      </c>
      <c r="V114" s="96">
        <v>2</v>
      </c>
      <c r="W114" s="73">
        <v>0</v>
      </c>
      <c r="X114" s="27" t="s">
        <v>6</v>
      </c>
      <c r="Y114" s="44"/>
      <c r="Z114" s="48"/>
      <c r="AA114" s="48"/>
      <c r="AB114" s="48"/>
    </row>
    <row r="115" spans="1:28" ht="15.6" customHeight="1" x14ac:dyDescent="0.2">
      <c r="A115" s="24">
        <v>14.38</v>
      </c>
      <c r="B115" s="25" t="s">
        <v>7</v>
      </c>
      <c r="C115" s="74">
        <v>1</v>
      </c>
      <c r="D115" s="97">
        <v>2</v>
      </c>
      <c r="E115" s="97">
        <v>7</v>
      </c>
      <c r="F115" s="97">
        <v>0</v>
      </c>
      <c r="G115" s="97">
        <v>0</v>
      </c>
      <c r="H115" s="97">
        <v>0</v>
      </c>
      <c r="I115" s="97">
        <v>3</v>
      </c>
      <c r="J115" s="97">
        <v>4</v>
      </c>
      <c r="K115" s="97">
        <v>6</v>
      </c>
      <c r="L115" s="97">
        <v>2</v>
      </c>
      <c r="M115" s="97">
        <v>3</v>
      </c>
      <c r="N115" s="97">
        <v>0</v>
      </c>
      <c r="O115" s="97">
        <v>0</v>
      </c>
      <c r="P115" s="97">
        <v>1</v>
      </c>
      <c r="Q115" s="97">
        <v>0</v>
      </c>
      <c r="R115" s="97">
        <v>0</v>
      </c>
      <c r="S115" s="97">
        <v>0</v>
      </c>
      <c r="T115" s="97">
        <v>0</v>
      </c>
      <c r="U115" s="97">
        <v>0</v>
      </c>
      <c r="V115" s="97">
        <v>0</v>
      </c>
      <c r="W115" s="79"/>
      <c r="X115" s="28">
        <f>SUM(C115:V115)</f>
        <v>29</v>
      </c>
      <c r="Y115" s="12"/>
      <c r="Z115" s="48"/>
      <c r="AA115" s="48"/>
      <c r="AB115" s="48"/>
    </row>
    <row r="116" spans="1:28" ht="15.6" customHeight="1" x14ac:dyDescent="0.2">
      <c r="A116" s="135" t="s">
        <v>56</v>
      </c>
      <c r="B116" s="25" t="s">
        <v>8</v>
      </c>
      <c r="C116" s="74">
        <f>C115</f>
        <v>1</v>
      </c>
      <c r="D116" s="105">
        <f t="shared" ref="D116" si="274">C116-D114+D115</f>
        <v>3</v>
      </c>
      <c r="E116" s="105">
        <f>D116-E114+E115</f>
        <v>10</v>
      </c>
      <c r="F116" s="105">
        <f>E116-F114+F115</f>
        <v>10</v>
      </c>
      <c r="G116" s="105">
        <f>F116-G114+G115</f>
        <v>8</v>
      </c>
      <c r="H116" s="105">
        <f t="shared" ref="H116" si="275">G116-H114+H115</f>
        <v>8</v>
      </c>
      <c r="I116" s="105">
        <f t="shared" ref="I116" si="276">H116-I114+I115</f>
        <v>8</v>
      </c>
      <c r="J116" s="105">
        <f t="shared" ref="J116" si="277">I116-J114+J115</f>
        <v>9</v>
      </c>
      <c r="K116" s="105">
        <f t="shared" ref="K116" si="278">J116-K114+K115</f>
        <v>13</v>
      </c>
      <c r="L116" s="105">
        <f t="shared" ref="L116" si="279">K116-L114+L115</f>
        <v>13</v>
      </c>
      <c r="M116" s="105">
        <f t="shared" ref="M116" si="280">L116-M114+M115</f>
        <v>14</v>
      </c>
      <c r="N116" s="105">
        <f t="shared" ref="N116" si="281">M116-N114+N115</f>
        <v>14</v>
      </c>
      <c r="O116" s="105">
        <f t="shared" ref="O116" si="282">N116-O114+O115</f>
        <v>12</v>
      </c>
      <c r="P116" s="105">
        <f t="shared" ref="P116" si="283">O116-P114+P115</f>
        <v>12</v>
      </c>
      <c r="Q116" s="105">
        <f t="shared" ref="Q116" si="284">P116-Q114+Q115</f>
        <v>11</v>
      </c>
      <c r="R116" s="105">
        <f t="shared" ref="R116" si="285">Q116-R114+R115</f>
        <v>7</v>
      </c>
      <c r="S116" s="105">
        <f t="shared" ref="S116" si="286">R116-S114+S115</f>
        <v>4</v>
      </c>
      <c r="T116" s="105">
        <f t="shared" ref="T116" si="287">S116-T114+T115</f>
        <v>3</v>
      </c>
      <c r="U116" s="105">
        <f t="shared" ref="U116" si="288">T116-U114+U115</f>
        <v>2</v>
      </c>
      <c r="V116" s="105">
        <f t="shared" ref="V116" si="289">U116-V114+V115</f>
        <v>0</v>
      </c>
      <c r="W116" s="84">
        <f>V116-W114</f>
        <v>0</v>
      </c>
      <c r="X116" s="29"/>
      <c r="Y116" s="3">
        <f>MAX(C116:W116)</f>
        <v>14</v>
      </c>
      <c r="Z116" s="48"/>
      <c r="AA116" s="48"/>
      <c r="AB116" s="48"/>
    </row>
    <row r="117" spans="1:28" ht="15.6" customHeight="1" x14ac:dyDescent="0.2">
      <c r="A117" s="136"/>
      <c r="B117" s="25" t="s">
        <v>9</v>
      </c>
      <c r="C117" s="119"/>
      <c r="D117" s="120"/>
      <c r="E117" s="120"/>
      <c r="F117" s="120"/>
      <c r="G117" s="120"/>
      <c r="H117" s="87">
        <v>14.44</v>
      </c>
      <c r="I117" s="87">
        <v>14.45</v>
      </c>
      <c r="J117" s="120"/>
      <c r="K117" s="120"/>
      <c r="L117" s="87">
        <v>14.55</v>
      </c>
      <c r="M117" s="120"/>
      <c r="N117" s="120"/>
      <c r="O117" s="87">
        <v>15</v>
      </c>
      <c r="P117" s="120"/>
      <c r="Q117" s="120"/>
      <c r="R117" s="120"/>
      <c r="S117" s="87">
        <v>15.05</v>
      </c>
      <c r="T117" s="120"/>
      <c r="U117" s="120"/>
      <c r="V117" s="120"/>
      <c r="W117" s="115">
        <v>15.09</v>
      </c>
      <c r="X117" s="30">
        <v>31</v>
      </c>
      <c r="Y117" s="12"/>
      <c r="Z117" s="48"/>
      <c r="AA117" s="48"/>
      <c r="AB117" s="48"/>
    </row>
    <row r="118" spans="1:28" ht="15.6" customHeight="1" x14ac:dyDescent="0.2">
      <c r="A118" s="137"/>
      <c r="B118" s="26" t="s">
        <v>10</v>
      </c>
      <c r="C118" s="121">
        <v>14.38</v>
      </c>
      <c r="D118" s="122"/>
      <c r="E118" s="122"/>
      <c r="F118" s="122"/>
      <c r="G118" s="122"/>
      <c r="H118" s="91">
        <f>H117</f>
        <v>14.44</v>
      </c>
      <c r="I118" s="91">
        <f>I117</f>
        <v>14.45</v>
      </c>
      <c r="J118" s="122"/>
      <c r="K118" s="122"/>
      <c r="L118" s="91">
        <f>L117</f>
        <v>14.55</v>
      </c>
      <c r="M118" s="122"/>
      <c r="N118" s="122"/>
      <c r="O118" s="91">
        <f>O117</f>
        <v>15</v>
      </c>
      <c r="P118" s="122"/>
      <c r="Q118" s="122"/>
      <c r="R118" s="122"/>
      <c r="S118" s="91">
        <f>S117</f>
        <v>15.05</v>
      </c>
      <c r="T118" s="122"/>
      <c r="U118" s="122"/>
      <c r="V118" s="122"/>
      <c r="W118" s="118"/>
      <c r="X118" s="29"/>
      <c r="Y118" s="13"/>
      <c r="Z118" s="48"/>
      <c r="AA118" s="48"/>
      <c r="AB118" s="48"/>
    </row>
    <row r="119" spans="1:28" ht="15.6" customHeight="1" thickBot="1" x14ac:dyDescent="0.25">
      <c r="A119" s="50">
        <v>522</v>
      </c>
      <c r="B119" s="50" t="s">
        <v>11</v>
      </c>
      <c r="C119" s="93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5"/>
      <c r="X119" s="51"/>
      <c r="Y119" s="3"/>
      <c r="Z119" s="48"/>
      <c r="AA119" s="48"/>
      <c r="AB119" s="48"/>
    </row>
    <row r="120" spans="1:28" ht="15.6" customHeight="1" x14ac:dyDescent="0.2">
      <c r="A120" s="54"/>
      <c r="B120" s="23" t="s">
        <v>5</v>
      </c>
      <c r="C120" s="68"/>
      <c r="D120" s="96">
        <v>0</v>
      </c>
      <c r="E120" s="96">
        <v>0</v>
      </c>
      <c r="F120" s="96">
        <v>0</v>
      </c>
      <c r="G120" s="96">
        <v>3</v>
      </c>
      <c r="H120" s="96">
        <v>3</v>
      </c>
      <c r="I120" s="96">
        <v>5</v>
      </c>
      <c r="J120" s="96">
        <v>5</v>
      </c>
      <c r="K120" s="96">
        <v>4</v>
      </c>
      <c r="L120" s="96">
        <v>0</v>
      </c>
      <c r="M120" s="96">
        <v>2</v>
      </c>
      <c r="N120" s="96">
        <v>1</v>
      </c>
      <c r="O120" s="96">
        <v>1</v>
      </c>
      <c r="P120" s="96">
        <v>4</v>
      </c>
      <c r="Q120" s="96">
        <v>0</v>
      </c>
      <c r="R120" s="96">
        <v>7</v>
      </c>
      <c r="S120" s="96">
        <v>5</v>
      </c>
      <c r="T120" s="96">
        <v>0</v>
      </c>
      <c r="U120" s="96">
        <v>0</v>
      </c>
      <c r="V120" s="96">
        <v>0</v>
      </c>
      <c r="W120" s="73">
        <v>5</v>
      </c>
      <c r="X120" s="27" t="s">
        <v>6</v>
      </c>
      <c r="Y120" s="44"/>
      <c r="Z120" s="48"/>
      <c r="AA120" s="48"/>
      <c r="AB120" s="48"/>
    </row>
    <row r="121" spans="1:28" ht="15.6" customHeight="1" x14ac:dyDescent="0.2">
      <c r="A121" s="24">
        <v>15.22</v>
      </c>
      <c r="B121" s="25" t="s">
        <v>7</v>
      </c>
      <c r="C121" s="74">
        <v>1</v>
      </c>
      <c r="D121" s="97">
        <v>5</v>
      </c>
      <c r="E121" s="97">
        <v>10</v>
      </c>
      <c r="F121" s="97">
        <v>1</v>
      </c>
      <c r="G121" s="97">
        <v>3</v>
      </c>
      <c r="H121" s="97">
        <v>3</v>
      </c>
      <c r="I121" s="97">
        <v>8</v>
      </c>
      <c r="J121" s="97">
        <v>4</v>
      </c>
      <c r="K121" s="97">
        <v>1</v>
      </c>
      <c r="L121" s="97">
        <v>7</v>
      </c>
      <c r="M121" s="97">
        <v>1</v>
      </c>
      <c r="N121" s="97">
        <v>0</v>
      </c>
      <c r="O121" s="97">
        <v>0</v>
      </c>
      <c r="P121" s="97">
        <v>1</v>
      </c>
      <c r="Q121" s="97">
        <v>0</v>
      </c>
      <c r="R121" s="97">
        <v>0</v>
      </c>
      <c r="S121" s="97">
        <v>0</v>
      </c>
      <c r="T121" s="97">
        <v>0</v>
      </c>
      <c r="U121" s="97">
        <v>0</v>
      </c>
      <c r="V121" s="97">
        <v>0</v>
      </c>
      <c r="W121" s="79"/>
      <c r="X121" s="28">
        <f>SUM(C121:V121)</f>
        <v>45</v>
      </c>
      <c r="Y121" s="12"/>
      <c r="Z121" s="48"/>
      <c r="AA121" s="48"/>
      <c r="AB121" s="48"/>
    </row>
    <row r="122" spans="1:28" ht="15.6" customHeight="1" x14ac:dyDescent="0.2">
      <c r="A122" s="135" t="s">
        <v>56</v>
      </c>
      <c r="B122" s="25" t="s">
        <v>8</v>
      </c>
      <c r="C122" s="74">
        <f>C121</f>
        <v>1</v>
      </c>
      <c r="D122" s="105">
        <f t="shared" ref="D122" si="290">C122-D120+D121</f>
        <v>6</v>
      </c>
      <c r="E122" s="105">
        <f>D122-E120+E121</f>
        <v>16</v>
      </c>
      <c r="F122" s="105">
        <f>E122-F120+F121</f>
        <v>17</v>
      </c>
      <c r="G122" s="105">
        <f>F122-G120+G121</f>
        <v>17</v>
      </c>
      <c r="H122" s="105">
        <f t="shared" ref="H122" si="291">G122-H120+H121</f>
        <v>17</v>
      </c>
      <c r="I122" s="105">
        <f t="shared" ref="I122" si="292">H122-I120+I121</f>
        <v>20</v>
      </c>
      <c r="J122" s="105">
        <f t="shared" ref="J122" si="293">I122-J120+J121</f>
        <v>19</v>
      </c>
      <c r="K122" s="105">
        <f t="shared" ref="K122" si="294">J122-K120+K121</f>
        <v>16</v>
      </c>
      <c r="L122" s="105">
        <f t="shared" ref="L122" si="295">K122-L120+L121</f>
        <v>23</v>
      </c>
      <c r="M122" s="105">
        <f t="shared" ref="M122" si="296">L122-M120+M121</f>
        <v>22</v>
      </c>
      <c r="N122" s="105">
        <f t="shared" ref="N122" si="297">M122-N120+N121</f>
        <v>21</v>
      </c>
      <c r="O122" s="105">
        <f t="shared" ref="O122" si="298">N122-O120+O121</f>
        <v>20</v>
      </c>
      <c r="P122" s="105">
        <f t="shared" ref="P122" si="299">O122-P120+P121</f>
        <v>17</v>
      </c>
      <c r="Q122" s="105">
        <f t="shared" ref="Q122" si="300">P122-Q120+Q121</f>
        <v>17</v>
      </c>
      <c r="R122" s="105">
        <f t="shared" ref="R122" si="301">Q122-R120+R121</f>
        <v>10</v>
      </c>
      <c r="S122" s="105">
        <f t="shared" ref="S122" si="302">R122-S120+S121</f>
        <v>5</v>
      </c>
      <c r="T122" s="105">
        <f t="shared" ref="T122" si="303">S122-T120+T121</f>
        <v>5</v>
      </c>
      <c r="U122" s="105">
        <f t="shared" ref="U122" si="304">T122-U120+U121</f>
        <v>5</v>
      </c>
      <c r="V122" s="105">
        <f t="shared" ref="V122" si="305">U122-V120+V121</f>
        <v>5</v>
      </c>
      <c r="W122" s="84">
        <f>V122-W120</f>
        <v>0</v>
      </c>
      <c r="X122" s="29"/>
      <c r="Y122" s="3">
        <f>MAX(C122:W122)</f>
        <v>23</v>
      </c>
      <c r="Z122" s="48"/>
      <c r="AA122" s="48"/>
      <c r="AB122" s="48"/>
    </row>
    <row r="123" spans="1:28" ht="15.6" customHeight="1" x14ac:dyDescent="0.2">
      <c r="A123" s="136"/>
      <c r="B123" s="25" t="s">
        <v>9</v>
      </c>
      <c r="C123" s="119"/>
      <c r="D123" s="120"/>
      <c r="E123" s="120"/>
      <c r="F123" s="120"/>
      <c r="G123" s="120"/>
      <c r="H123" s="87">
        <v>15.31</v>
      </c>
      <c r="I123" s="87">
        <v>15.33</v>
      </c>
      <c r="J123" s="120"/>
      <c r="K123" s="120"/>
      <c r="L123" s="87">
        <v>15.39</v>
      </c>
      <c r="M123" s="120"/>
      <c r="N123" s="120"/>
      <c r="O123" s="87">
        <v>15.42</v>
      </c>
      <c r="P123" s="120"/>
      <c r="Q123" s="120"/>
      <c r="R123" s="120"/>
      <c r="S123" s="87">
        <v>15.46</v>
      </c>
      <c r="T123" s="120"/>
      <c r="U123" s="120"/>
      <c r="V123" s="120"/>
      <c r="W123" s="115">
        <v>15.51</v>
      </c>
      <c r="X123" s="30">
        <v>29</v>
      </c>
      <c r="Y123" s="12"/>
      <c r="Z123" s="48"/>
      <c r="AA123" s="48"/>
      <c r="AB123" s="48"/>
    </row>
    <row r="124" spans="1:28" ht="15.6" customHeight="1" x14ac:dyDescent="0.2">
      <c r="A124" s="137"/>
      <c r="B124" s="26" t="s">
        <v>10</v>
      </c>
      <c r="C124" s="121">
        <v>15.22</v>
      </c>
      <c r="D124" s="122"/>
      <c r="E124" s="122"/>
      <c r="F124" s="122"/>
      <c r="G124" s="122"/>
      <c r="H124" s="91">
        <f>H123</f>
        <v>15.31</v>
      </c>
      <c r="I124" s="91">
        <f>I123</f>
        <v>15.33</v>
      </c>
      <c r="J124" s="122"/>
      <c r="K124" s="122"/>
      <c r="L124" s="91">
        <f>L123</f>
        <v>15.39</v>
      </c>
      <c r="M124" s="122"/>
      <c r="N124" s="122"/>
      <c r="O124" s="91">
        <f>O123</f>
        <v>15.42</v>
      </c>
      <c r="P124" s="122"/>
      <c r="Q124" s="122"/>
      <c r="R124" s="122"/>
      <c r="S124" s="91">
        <f>S123</f>
        <v>15.46</v>
      </c>
      <c r="T124" s="122"/>
      <c r="U124" s="122"/>
      <c r="V124" s="122"/>
      <c r="W124" s="118"/>
      <c r="X124" s="29"/>
      <c r="Y124" s="13"/>
      <c r="Z124" s="48"/>
      <c r="AA124" s="48"/>
      <c r="AB124" s="48"/>
    </row>
    <row r="125" spans="1:28" ht="15.6" customHeight="1" thickBot="1" x14ac:dyDescent="0.25">
      <c r="A125" s="50">
        <v>536</v>
      </c>
      <c r="B125" s="50" t="s">
        <v>11</v>
      </c>
      <c r="C125" s="93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5"/>
      <c r="X125" s="51"/>
      <c r="Y125" s="3"/>
      <c r="Z125" s="48"/>
      <c r="AA125" s="48"/>
      <c r="AB125" s="48"/>
    </row>
    <row r="126" spans="1:28" ht="15.6" customHeight="1" x14ac:dyDescent="0.2">
      <c r="A126" s="54"/>
      <c r="B126" s="23" t="s">
        <v>5</v>
      </c>
      <c r="C126" s="68"/>
      <c r="D126" s="96">
        <v>0</v>
      </c>
      <c r="E126" s="96">
        <v>0</v>
      </c>
      <c r="F126" s="96">
        <v>0</v>
      </c>
      <c r="G126" s="96">
        <v>1</v>
      </c>
      <c r="H126" s="96">
        <v>7</v>
      </c>
      <c r="I126" s="96">
        <v>4</v>
      </c>
      <c r="J126" s="96">
        <v>1</v>
      </c>
      <c r="K126" s="96">
        <v>2</v>
      </c>
      <c r="L126" s="96">
        <v>6</v>
      </c>
      <c r="M126" s="96">
        <v>1</v>
      </c>
      <c r="N126" s="96">
        <v>2</v>
      </c>
      <c r="O126" s="96">
        <v>2</v>
      </c>
      <c r="P126" s="96">
        <v>1</v>
      </c>
      <c r="Q126" s="96">
        <v>2</v>
      </c>
      <c r="R126" s="96">
        <v>10</v>
      </c>
      <c r="S126" s="96">
        <v>1</v>
      </c>
      <c r="T126" s="96">
        <v>0</v>
      </c>
      <c r="U126" s="96">
        <v>1</v>
      </c>
      <c r="V126" s="96">
        <v>5</v>
      </c>
      <c r="W126" s="73">
        <v>0</v>
      </c>
      <c r="X126" s="27" t="s">
        <v>6</v>
      </c>
      <c r="Y126" s="44"/>
      <c r="Z126" s="48"/>
      <c r="AA126" s="48"/>
      <c r="AB126" s="48"/>
    </row>
    <row r="127" spans="1:28" ht="15.6" customHeight="1" x14ac:dyDescent="0.2">
      <c r="A127" s="24">
        <v>15.45</v>
      </c>
      <c r="B127" s="25" t="s">
        <v>7</v>
      </c>
      <c r="C127" s="74">
        <v>1</v>
      </c>
      <c r="D127" s="97">
        <v>12</v>
      </c>
      <c r="E127" s="97">
        <v>2</v>
      </c>
      <c r="F127" s="97">
        <v>4</v>
      </c>
      <c r="G127" s="97">
        <v>2</v>
      </c>
      <c r="H127" s="97">
        <v>4</v>
      </c>
      <c r="I127" s="97">
        <v>10</v>
      </c>
      <c r="J127" s="97">
        <v>9</v>
      </c>
      <c r="K127" s="97">
        <v>0</v>
      </c>
      <c r="L127" s="97">
        <v>2</v>
      </c>
      <c r="M127" s="97">
        <v>0</v>
      </c>
      <c r="N127" s="97">
        <v>0</v>
      </c>
      <c r="O127" s="97">
        <v>0</v>
      </c>
      <c r="P127" s="97">
        <v>0</v>
      </c>
      <c r="Q127" s="97">
        <v>0</v>
      </c>
      <c r="R127" s="97">
        <v>0</v>
      </c>
      <c r="S127" s="97">
        <v>0</v>
      </c>
      <c r="T127" s="97">
        <v>0</v>
      </c>
      <c r="U127" s="97">
        <v>0</v>
      </c>
      <c r="V127" s="97">
        <v>0</v>
      </c>
      <c r="W127" s="79"/>
      <c r="X127" s="28">
        <f>SUM(C127:V127)</f>
        <v>46</v>
      </c>
      <c r="Y127" s="12"/>
      <c r="Z127" s="48"/>
      <c r="AA127" s="48"/>
      <c r="AB127" s="48"/>
    </row>
    <row r="128" spans="1:28" ht="15.6" customHeight="1" x14ac:dyDescent="0.2">
      <c r="A128" s="135" t="s">
        <v>56</v>
      </c>
      <c r="B128" s="25" t="s">
        <v>8</v>
      </c>
      <c r="C128" s="74">
        <f>C127</f>
        <v>1</v>
      </c>
      <c r="D128" s="105">
        <f t="shared" ref="D128" si="306">C128-D126+D127</f>
        <v>13</v>
      </c>
      <c r="E128" s="105">
        <f>D128-E126+E127</f>
        <v>15</v>
      </c>
      <c r="F128" s="105">
        <f>E128-F126+F127</f>
        <v>19</v>
      </c>
      <c r="G128" s="105">
        <f>F128-G126+G127</f>
        <v>20</v>
      </c>
      <c r="H128" s="105">
        <f t="shared" ref="H128" si="307">G128-H126+H127</f>
        <v>17</v>
      </c>
      <c r="I128" s="105">
        <f t="shared" ref="I128" si="308">H128-I126+I127</f>
        <v>23</v>
      </c>
      <c r="J128" s="105">
        <f t="shared" ref="J128" si="309">I128-J126+J127</f>
        <v>31</v>
      </c>
      <c r="K128" s="105">
        <f t="shared" ref="K128" si="310">J128-K126+K127</f>
        <v>29</v>
      </c>
      <c r="L128" s="105">
        <f t="shared" ref="L128" si="311">K128-L126+L127</f>
        <v>25</v>
      </c>
      <c r="M128" s="105">
        <f t="shared" ref="M128" si="312">L128-M126+M127</f>
        <v>24</v>
      </c>
      <c r="N128" s="105">
        <f t="shared" ref="N128" si="313">M128-N126+N127</f>
        <v>22</v>
      </c>
      <c r="O128" s="105">
        <f t="shared" ref="O128" si="314">N128-O126+O127</f>
        <v>20</v>
      </c>
      <c r="P128" s="105">
        <f t="shared" ref="P128" si="315">O128-P126+P127</f>
        <v>19</v>
      </c>
      <c r="Q128" s="105">
        <f t="shared" ref="Q128" si="316">P128-Q126+Q127</f>
        <v>17</v>
      </c>
      <c r="R128" s="105">
        <f t="shared" ref="R128" si="317">Q128-R126+R127</f>
        <v>7</v>
      </c>
      <c r="S128" s="105">
        <f t="shared" ref="S128" si="318">R128-S126+S127</f>
        <v>6</v>
      </c>
      <c r="T128" s="105">
        <f t="shared" ref="T128" si="319">S128-T126+T127</f>
        <v>6</v>
      </c>
      <c r="U128" s="105">
        <f t="shared" ref="U128" si="320">T128-U126+U127</f>
        <v>5</v>
      </c>
      <c r="V128" s="105">
        <f t="shared" ref="V128" si="321">U128-V126+V127</f>
        <v>0</v>
      </c>
      <c r="W128" s="84">
        <f>V128-W126</f>
        <v>0</v>
      </c>
      <c r="X128" s="29"/>
      <c r="Y128" s="3">
        <f>MAX(C128:W128)</f>
        <v>31</v>
      </c>
      <c r="Z128" s="48"/>
      <c r="AA128" s="48"/>
      <c r="AB128" s="48"/>
    </row>
    <row r="129" spans="1:28" ht="15.6" customHeight="1" x14ac:dyDescent="0.2">
      <c r="A129" s="136"/>
      <c r="B129" s="25" t="s">
        <v>9</v>
      </c>
      <c r="C129" s="119"/>
      <c r="D129" s="120"/>
      <c r="E129" s="120"/>
      <c r="F129" s="120"/>
      <c r="G129" s="120"/>
      <c r="H129" s="87">
        <v>15.58</v>
      </c>
      <c r="I129" s="87">
        <v>15.59</v>
      </c>
      <c r="J129" s="120"/>
      <c r="K129" s="120"/>
      <c r="L129" s="87">
        <v>16.04</v>
      </c>
      <c r="M129" s="120"/>
      <c r="N129" s="120"/>
      <c r="O129" s="87">
        <v>16.079999999999998</v>
      </c>
      <c r="P129" s="120"/>
      <c r="Q129" s="120"/>
      <c r="R129" s="120"/>
      <c r="S129" s="87">
        <v>16.12</v>
      </c>
      <c r="T129" s="120"/>
      <c r="U129" s="120"/>
      <c r="V129" s="120"/>
      <c r="W129" s="115">
        <v>16.149999999999999</v>
      </c>
      <c r="X129" s="30">
        <v>30</v>
      </c>
      <c r="Y129" s="12"/>
      <c r="Z129" s="48"/>
      <c r="AA129" s="48"/>
      <c r="AB129" s="48"/>
    </row>
    <row r="130" spans="1:28" ht="15.6" customHeight="1" x14ac:dyDescent="0.2">
      <c r="A130" s="137"/>
      <c r="B130" s="26" t="s">
        <v>10</v>
      </c>
      <c r="C130" s="121">
        <v>15.45</v>
      </c>
      <c r="D130" s="122"/>
      <c r="E130" s="122"/>
      <c r="F130" s="122"/>
      <c r="G130" s="122"/>
      <c r="H130" s="91">
        <f>H129</f>
        <v>15.58</v>
      </c>
      <c r="I130" s="91">
        <f>I129</f>
        <v>15.59</v>
      </c>
      <c r="J130" s="122"/>
      <c r="K130" s="122"/>
      <c r="L130" s="91">
        <f>L129</f>
        <v>16.04</v>
      </c>
      <c r="M130" s="122"/>
      <c r="N130" s="122"/>
      <c r="O130" s="91">
        <f>O129</f>
        <v>16.079999999999998</v>
      </c>
      <c r="P130" s="122"/>
      <c r="Q130" s="122"/>
      <c r="R130" s="122"/>
      <c r="S130" s="91">
        <f>S129</f>
        <v>16.12</v>
      </c>
      <c r="T130" s="122"/>
      <c r="U130" s="122"/>
      <c r="V130" s="122"/>
      <c r="W130" s="118"/>
      <c r="X130" s="29"/>
      <c r="Y130" s="13"/>
      <c r="Z130" s="48"/>
      <c r="AA130" s="48"/>
      <c r="AB130" s="48"/>
    </row>
    <row r="131" spans="1:28" ht="15.6" customHeight="1" thickBot="1" x14ac:dyDescent="0.25">
      <c r="A131" s="50">
        <v>522</v>
      </c>
      <c r="B131" s="50" t="s">
        <v>11</v>
      </c>
      <c r="C131" s="93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5"/>
      <c r="X131" s="51"/>
      <c r="Y131" s="3"/>
      <c r="Z131" s="48"/>
      <c r="AA131" s="48"/>
      <c r="AB131" s="48"/>
    </row>
    <row r="132" spans="1:28" ht="15.6" customHeight="1" x14ac:dyDescent="0.2">
      <c r="A132" s="54"/>
      <c r="B132" s="23" t="s">
        <v>5</v>
      </c>
      <c r="C132" s="68"/>
      <c r="D132" s="96">
        <v>0</v>
      </c>
      <c r="E132" s="96">
        <v>1</v>
      </c>
      <c r="F132" s="96">
        <v>2</v>
      </c>
      <c r="G132" s="96">
        <v>0</v>
      </c>
      <c r="H132" s="96">
        <v>7</v>
      </c>
      <c r="I132" s="96">
        <v>3</v>
      </c>
      <c r="J132" s="96">
        <v>0</v>
      </c>
      <c r="K132" s="96">
        <v>3</v>
      </c>
      <c r="L132" s="96">
        <v>9</v>
      </c>
      <c r="M132" s="96">
        <v>1</v>
      </c>
      <c r="N132" s="96">
        <v>1</v>
      </c>
      <c r="O132" s="96">
        <v>2</v>
      </c>
      <c r="P132" s="96">
        <v>0</v>
      </c>
      <c r="Q132" s="96">
        <v>0</v>
      </c>
      <c r="R132" s="96">
        <v>2</v>
      </c>
      <c r="S132" s="96">
        <v>2</v>
      </c>
      <c r="T132" s="96">
        <v>1</v>
      </c>
      <c r="U132" s="96">
        <v>0</v>
      </c>
      <c r="V132" s="96">
        <v>1</v>
      </c>
      <c r="W132" s="73">
        <v>3</v>
      </c>
      <c r="X132" s="27" t="s">
        <v>6</v>
      </c>
      <c r="Y132" s="44"/>
      <c r="Z132" s="48"/>
      <c r="AA132" s="48"/>
      <c r="AB132" s="48"/>
    </row>
    <row r="133" spans="1:28" ht="15.6" customHeight="1" x14ac:dyDescent="0.2">
      <c r="A133" s="24">
        <v>16.149999999999999</v>
      </c>
      <c r="B133" s="25" t="s">
        <v>7</v>
      </c>
      <c r="C133" s="74">
        <v>5</v>
      </c>
      <c r="D133" s="97">
        <v>8</v>
      </c>
      <c r="E133" s="97">
        <v>11</v>
      </c>
      <c r="F133" s="97">
        <v>1</v>
      </c>
      <c r="G133" s="97">
        <v>0</v>
      </c>
      <c r="H133" s="97">
        <v>0</v>
      </c>
      <c r="I133" s="97">
        <v>5</v>
      </c>
      <c r="J133" s="97">
        <v>4</v>
      </c>
      <c r="K133" s="97">
        <v>0</v>
      </c>
      <c r="L133" s="97">
        <v>4</v>
      </c>
      <c r="M133" s="97">
        <v>0</v>
      </c>
      <c r="N133" s="97">
        <v>0</v>
      </c>
      <c r="O133" s="97">
        <v>0</v>
      </c>
      <c r="P133" s="97">
        <v>0</v>
      </c>
      <c r="Q133" s="97">
        <v>0</v>
      </c>
      <c r="R133" s="97">
        <v>0</v>
      </c>
      <c r="S133" s="97">
        <v>0</v>
      </c>
      <c r="T133" s="97">
        <v>0</v>
      </c>
      <c r="U133" s="97">
        <v>0</v>
      </c>
      <c r="V133" s="97">
        <v>0</v>
      </c>
      <c r="W133" s="79"/>
      <c r="X133" s="28">
        <f>SUM(C133:V133)</f>
        <v>38</v>
      </c>
      <c r="Y133" s="12"/>
      <c r="Z133" s="48"/>
      <c r="AA133" s="48"/>
      <c r="AB133" s="48"/>
    </row>
    <row r="134" spans="1:28" ht="15.6" customHeight="1" x14ac:dyDescent="0.2">
      <c r="A134" s="135" t="s">
        <v>56</v>
      </c>
      <c r="B134" s="25" t="s">
        <v>8</v>
      </c>
      <c r="C134" s="74">
        <f>C133</f>
        <v>5</v>
      </c>
      <c r="D134" s="105">
        <f t="shared" ref="D134" si="322">C134-D132+D133</f>
        <v>13</v>
      </c>
      <c r="E134" s="105">
        <f>D134-E132+E133</f>
        <v>23</v>
      </c>
      <c r="F134" s="105">
        <f>E134-F132+F133</f>
        <v>22</v>
      </c>
      <c r="G134" s="105">
        <f>F134-G132+G133</f>
        <v>22</v>
      </c>
      <c r="H134" s="105">
        <f t="shared" ref="H134" si="323">G134-H132+H133</f>
        <v>15</v>
      </c>
      <c r="I134" s="105">
        <f t="shared" ref="I134" si="324">H134-I132+I133</f>
        <v>17</v>
      </c>
      <c r="J134" s="105">
        <f t="shared" ref="J134" si="325">I134-J132+J133</f>
        <v>21</v>
      </c>
      <c r="K134" s="105">
        <f t="shared" ref="K134" si="326">J134-K132+K133</f>
        <v>18</v>
      </c>
      <c r="L134" s="105">
        <f t="shared" ref="L134" si="327">K134-L132+L133</f>
        <v>13</v>
      </c>
      <c r="M134" s="105">
        <f t="shared" ref="M134" si="328">L134-M132+M133</f>
        <v>12</v>
      </c>
      <c r="N134" s="105">
        <f t="shared" ref="N134" si="329">M134-N132+N133</f>
        <v>11</v>
      </c>
      <c r="O134" s="105">
        <f t="shared" ref="O134" si="330">N134-O132+O133</f>
        <v>9</v>
      </c>
      <c r="P134" s="105">
        <f t="shared" ref="P134" si="331">O134-P132+P133</f>
        <v>9</v>
      </c>
      <c r="Q134" s="105">
        <f t="shared" ref="Q134" si="332">P134-Q132+Q133</f>
        <v>9</v>
      </c>
      <c r="R134" s="105">
        <f t="shared" ref="R134" si="333">Q134-R132+R133</f>
        <v>7</v>
      </c>
      <c r="S134" s="105">
        <f t="shared" ref="S134" si="334">R134-S132+S133</f>
        <v>5</v>
      </c>
      <c r="T134" s="105">
        <f t="shared" ref="T134" si="335">S134-T132+T133</f>
        <v>4</v>
      </c>
      <c r="U134" s="105">
        <f t="shared" ref="U134" si="336">T134-U132+U133</f>
        <v>4</v>
      </c>
      <c r="V134" s="105">
        <f t="shared" ref="V134" si="337">U134-V132+V133</f>
        <v>3</v>
      </c>
      <c r="W134" s="84">
        <f>V134-W132</f>
        <v>0</v>
      </c>
      <c r="X134" s="29"/>
      <c r="Y134" s="3">
        <f>MAX(C134:W134)</f>
        <v>23</v>
      </c>
      <c r="Z134" s="48"/>
      <c r="AA134" s="48"/>
      <c r="AB134" s="48"/>
    </row>
    <row r="135" spans="1:28" ht="15.6" customHeight="1" x14ac:dyDescent="0.2">
      <c r="A135" s="136"/>
      <c r="B135" s="25" t="s">
        <v>9</v>
      </c>
      <c r="C135" s="119"/>
      <c r="D135" s="120"/>
      <c r="E135" s="120"/>
      <c r="F135" s="120"/>
      <c r="G135" s="120"/>
      <c r="H135" s="87">
        <v>16.260000000000002</v>
      </c>
      <c r="I135" s="87">
        <v>16.29</v>
      </c>
      <c r="J135" s="120"/>
      <c r="K135" s="120"/>
      <c r="L135" s="87">
        <v>16.350000000000001</v>
      </c>
      <c r="M135" s="120"/>
      <c r="N135" s="120"/>
      <c r="O135" s="87">
        <v>16.39</v>
      </c>
      <c r="P135" s="120"/>
      <c r="Q135" s="120"/>
      <c r="R135" s="120"/>
      <c r="S135" s="87">
        <v>16.420000000000002</v>
      </c>
      <c r="T135" s="120"/>
      <c r="U135" s="120"/>
      <c r="V135" s="120"/>
      <c r="W135" s="115">
        <v>16.47</v>
      </c>
      <c r="X135" s="30">
        <v>32</v>
      </c>
      <c r="Y135" s="12"/>
      <c r="Z135" s="48"/>
      <c r="AA135" s="48"/>
      <c r="AB135" s="48"/>
    </row>
    <row r="136" spans="1:28" ht="15.6" customHeight="1" x14ac:dyDescent="0.2">
      <c r="A136" s="137"/>
      <c r="B136" s="26" t="s">
        <v>10</v>
      </c>
      <c r="C136" s="121">
        <v>16.149999999999999</v>
      </c>
      <c r="D136" s="122"/>
      <c r="E136" s="122"/>
      <c r="F136" s="122"/>
      <c r="G136" s="122"/>
      <c r="H136" s="91">
        <f>H135</f>
        <v>16.260000000000002</v>
      </c>
      <c r="I136" s="91">
        <f>I135</f>
        <v>16.29</v>
      </c>
      <c r="J136" s="122"/>
      <c r="K136" s="122"/>
      <c r="L136" s="91">
        <f>L135</f>
        <v>16.350000000000001</v>
      </c>
      <c r="M136" s="122"/>
      <c r="N136" s="122"/>
      <c r="O136" s="91">
        <f>O135</f>
        <v>16.39</v>
      </c>
      <c r="P136" s="122"/>
      <c r="Q136" s="122"/>
      <c r="R136" s="122"/>
      <c r="S136" s="91">
        <f>S135</f>
        <v>16.420000000000002</v>
      </c>
      <c r="T136" s="122"/>
      <c r="U136" s="122"/>
      <c r="V136" s="122"/>
      <c r="W136" s="118"/>
      <c r="X136" s="29"/>
      <c r="Y136" s="13"/>
      <c r="Z136" s="48"/>
      <c r="AA136" s="48"/>
      <c r="AB136" s="48"/>
    </row>
    <row r="137" spans="1:28" ht="15.6" customHeight="1" thickBot="1" x14ac:dyDescent="0.25">
      <c r="A137" s="50">
        <v>512</v>
      </c>
      <c r="B137" s="50" t="s">
        <v>11</v>
      </c>
      <c r="C137" s="93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5"/>
      <c r="X137" s="51"/>
      <c r="Y137" s="3"/>
      <c r="Z137" s="48"/>
      <c r="AA137" s="48"/>
      <c r="AB137" s="48"/>
    </row>
    <row r="138" spans="1:28" ht="15.6" customHeight="1" x14ac:dyDescent="0.2">
      <c r="A138" s="54"/>
      <c r="B138" s="23" t="s">
        <v>5</v>
      </c>
      <c r="C138" s="68"/>
      <c r="D138" s="96">
        <v>0</v>
      </c>
      <c r="E138" s="96">
        <v>1</v>
      </c>
      <c r="F138" s="96">
        <v>0</v>
      </c>
      <c r="G138" s="96">
        <v>2</v>
      </c>
      <c r="H138" s="96">
        <v>1</v>
      </c>
      <c r="I138" s="96">
        <v>2</v>
      </c>
      <c r="J138" s="96">
        <v>0</v>
      </c>
      <c r="K138" s="96">
        <v>1</v>
      </c>
      <c r="L138" s="96">
        <v>3</v>
      </c>
      <c r="M138" s="96">
        <v>3</v>
      </c>
      <c r="N138" s="96">
        <v>1</v>
      </c>
      <c r="O138" s="96">
        <v>0</v>
      </c>
      <c r="P138" s="96">
        <v>1</v>
      </c>
      <c r="Q138" s="96">
        <v>4</v>
      </c>
      <c r="R138" s="96">
        <v>8</v>
      </c>
      <c r="S138" s="96">
        <v>2</v>
      </c>
      <c r="T138" s="96">
        <v>1</v>
      </c>
      <c r="U138" s="96">
        <v>10</v>
      </c>
      <c r="V138" s="96">
        <v>5</v>
      </c>
      <c r="W138" s="73">
        <v>0</v>
      </c>
      <c r="X138" s="27" t="s">
        <v>6</v>
      </c>
      <c r="Y138" s="44"/>
      <c r="Z138" s="48"/>
      <c r="AA138" s="48"/>
      <c r="AB138" s="48"/>
    </row>
    <row r="139" spans="1:28" ht="15.6" customHeight="1" x14ac:dyDescent="0.2">
      <c r="A139" s="24">
        <v>17.079999999999998</v>
      </c>
      <c r="B139" s="25" t="s">
        <v>7</v>
      </c>
      <c r="C139" s="74">
        <v>3</v>
      </c>
      <c r="D139" s="97">
        <v>6</v>
      </c>
      <c r="E139" s="97">
        <v>4</v>
      </c>
      <c r="F139" s="97">
        <v>0</v>
      </c>
      <c r="G139" s="97">
        <v>0</v>
      </c>
      <c r="H139" s="97">
        <v>2</v>
      </c>
      <c r="I139" s="97">
        <v>6</v>
      </c>
      <c r="J139" s="97">
        <v>7</v>
      </c>
      <c r="K139" s="97">
        <v>1</v>
      </c>
      <c r="L139" s="97">
        <v>4</v>
      </c>
      <c r="M139" s="97">
        <v>1</v>
      </c>
      <c r="N139" s="97">
        <v>0</v>
      </c>
      <c r="O139" s="97">
        <v>0</v>
      </c>
      <c r="P139" s="97">
        <v>0</v>
      </c>
      <c r="Q139" s="97">
        <v>0</v>
      </c>
      <c r="R139" s="97">
        <v>0</v>
      </c>
      <c r="S139" s="97">
        <v>0</v>
      </c>
      <c r="T139" s="97">
        <v>11</v>
      </c>
      <c r="U139" s="97">
        <v>0</v>
      </c>
      <c r="V139" s="97">
        <v>0</v>
      </c>
      <c r="W139" s="79"/>
      <c r="X139" s="28">
        <f>SUM(C139:V139)</f>
        <v>45</v>
      </c>
      <c r="Y139" s="12"/>
      <c r="Z139" s="48"/>
      <c r="AA139" s="48"/>
      <c r="AB139" s="48"/>
    </row>
    <row r="140" spans="1:28" ht="15.6" customHeight="1" x14ac:dyDescent="0.2">
      <c r="A140" s="135" t="s">
        <v>56</v>
      </c>
      <c r="B140" s="25" t="s">
        <v>8</v>
      </c>
      <c r="C140" s="74">
        <f>C139</f>
        <v>3</v>
      </c>
      <c r="D140" s="105">
        <f t="shared" ref="D140" si="338">C140-D138+D139</f>
        <v>9</v>
      </c>
      <c r="E140" s="105">
        <f>D140-E138+E139</f>
        <v>12</v>
      </c>
      <c r="F140" s="105">
        <f>E140-F138+F139</f>
        <v>12</v>
      </c>
      <c r="G140" s="105">
        <f>F140-G138+G139</f>
        <v>10</v>
      </c>
      <c r="H140" s="105">
        <f t="shared" ref="H140" si="339">G140-H138+H139</f>
        <v>11</v>
      </c>
      <c r="I140" s="105">
        <f t="shared" ref="I140" si="340">H140-I138+I139</f>
        <v>15</v>
      </c>
      <c r="J140" s="105">
        <f t="shared" ref="J140" si="341">I140-J138+J139</f>
        <v>22</v>
      </c>
      <c r="K140" s="105">
        <f t="shared" ref="K140" si="342">J140-K138+K139</f>
        <v>22</v>
      </c>
      <c r="L140" s="105">
        <f t="shared" ref="L140" si="343">K140-L138+L139</f>
        <v>23</v>
      </c>
      <c r="M140" s="105">
        <f t="shared" ref="M140" si="344">L140-M138+M139</f>
        <v>21</v>
      </c>
      <c r="N140" s="105">
        <f t="shared" ref="N140" si="345">M140-N138+N139</f>
        <v>20</v>
      </c>
      <c r="O140" s="105">
        <f t="shared" ref="O140" si="346">N140-O138+O139</f>
        <v>20</v>
      </c>
      <c r="P140" s="105">
        <f t="shared" ref="P140" si="347">O140-P138+P139</f>
        <v>19</v>
      </c>
      <c r="Q140" s="105">
        <f t="shared" ref="Q140" si="348">P140-Q138+Q139</f>
        <v>15</v>
      </c>
      <c r="R140" s="105">
        <f t="shared" ref="R140" si="349">Q140-R138+R139</f>
        <v>7</v>
      </c>
      <c r="S140" s="105">
        <f t="shared" ref="S140" si="350">R140-S138+S139</f>
        <v>5</v>
      </c>
      <c r="T140" s="105">
        <f t="shared" ref="T140" si="351">S140-T138+T139</f>
        <v>15</v>
      </c>
      <c r="U140" s="105">
        <f t="shared" ref="U140" si="352">T140-U138+U139</f>
        <v>5</v>
      </c>
      <c r="V140" s="105">
        <f t="shared" ref="V140" si="353">U140-V138+V139</f>
        <v>0</v>
      </c>
      <c r="W140" s="84">
        <f>V140-W138</f>
        <v>0</v>
      </c>
      <c r="X140" s="29"/>
      <c r="Y140" s="3">
        <f>MAX(C140:W140)</f>
        <v>23</v>
      </c>
      <c r="Z140" s="48"/>
      <c r="AA140" s="48"/>
      <c r="AB140" s="48"/>
    </row>
    <row r="141" spans="1:28" ht="15.6" customHeight="1" x14ac:dyDescent="0.2">
      <c r="A141" s="136"/>
      <c r="B141" s="25" t="s">
        <v>9</v>
      </c>
      <c r="C141" s="119"/>
      <c r="D141" s="120"/>
      <c r="E141" s="120"/>
      <c r="F141" s="120"/>
      <c r="G141" s="120"/>
      <c r="H141" s="87">
        <v>17.18</v>
      </c>
      <c r="I141" s="87">
        <v>17.2</v>
      </c>
      <c r="J141" s="120"/>
      <c r="K141" s="120"/>
      <c r="L141" s="87">
        <v>17.260000000000002</v>
      </c>
      <c r="M141" s="120"/>
      <c r="N141" s="120"/>
      <c r="O141" s="87">
        <v>17.29</v>
      </c>
      <c r="P141" s="120"/>
      <c r="Q141" s="120"/>
      <c r="R141" s="120"/>
      <c r="S141" s="87">
        <v>17.34</v>
      </c>
      <c r="T141" s="120"/>
      <c r="U141" s="120"/>
      <c r="V141" s="120"/>
      <c r="W141" s="115">
        <v>17.38</v>
      </c>
      <c r="X141" s="30">
        <v>30</v>
      </c>
      <c r="Y141" s="12"/>
      <c r="Z141" s="48"/>
      <c r="AA141" s="48"/>
      <c r="AB141" s="48"/>
    </row>
    <row r="142" spans="1:28" ht="15.6" customHeight="1" x14ac:dyDescent="0.2">
      <c r="A142" s="137"/>
      <c r="B142" s="26" t="s">
        <v>10</v>
      </c>
      <c r="C142" s="121">
        <v>17.079999999999998</v>
      </c>
      <c r="D142" s="122"/>
      <c r="E142" s="122"/>
      <c r="F142" s="122"/>
      <c r="G142" s="122"/>
      <c r="H142" s="91">
        <f>H141</f>
        <v>17.18</v>
      </c>
      <c r="I142" s="91">
        <f>I141</f>
        <v>17.2</v>
      </c>
      <c r="J142" s="122"/>
      <c r="K142" s="122"/>
      <c r="L142" s="91">
        <f>L141</f>
        <v>17.260000000000002</v>
      </c>
      <c r="M142" s="122"/>
      <c r="N142" s="122"/>
      <c r="O142" s="91">
        <f>O141</f>
        <v>17.29</v>
      </c>
      <c r="P142" s="122"/>
      <c r="Q142" s="122"/>
      <c r="R142" s="122"/>
      <c r="S142" s="91">
        <f>S141</f>
        <v>17.34</v>
      </c>
      <c r="T142" s="122"/>
      <c r="U142" s="122"/>
      <c r="V142" s="122"/>
      <c r="W142" s="118"/>
      <c r="X142" s="29"/>
      <c r="Y142" s="13"/>
      <c r="Z142" s="48"/>
      <c r="AA142" s="48"/>
      <c r="AB142" s="48"/>
    </row>
    <row r="143" spans="1:28" ht="15.6" customHeight="1" thickBot="1" x14ac:dyDescent="0.25">
      <c r="A143" s="50">
        <v>522</v>
      </c>
      <c r="B143" s="50" t="s">
        <v>11</v>
      </c>
      <c r="C143" s="93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5"/>
      <c r="X143" s="51"/>
      <c r="Y143" s="3"/>
      <c r="Z143" s="48"/>
      <c r="AA143" s="48"/>
      <c r="AB143" s="48"/>
    </row>
    <row r="144" spans="1:28" ht="15.6" customHeight="1" x14ac:dyDescent="0.2">
      <c r="A144" s="54"/>
      <c r="B144" s="23" t="s">
        <v>5</v>
      </c>
      <c r="C144" s="68"/>
      <c r="D144" s="96">
        <v>0</v>
      </c>
      <c r="E144" s="96">
        <v>3</v>
      </c>
      <c r="F144" s="96">
        <v>0</v>
      </c>
      <c r="G144" s="96">
        <v>1</v>
      </c>
      <c r="H144" s="96">
        <v>2</v>
      </c>
      <c r="I144" s="96">
        <v>6</v>
      </c>
      <c r="J144" s="96">
        <v>3</v>
      </c>
      <c r="K144" s="96">
        <v>1</v>
      </c>
      <c r="L144" s="96">
        <v>3</v>
      </c>
      <c r="M144" s="96">
        <v>4</v>
      </c>
      <c r="N144" s="96">
        <v>0</v>
      </c>
      <c r="O144" s="96">
        <v>0</v>
      </c>
      <c r="P144" s="96">
        <v>3</v>
      </c>
      <c r="Q144" s="96">
        <v>0</v>
      </c>
      <c r="R144" s="96">
        <v>0</v>
      </c>
      <c r="S144" s="96">
        <v>4</v>
      </c>
      <c r="T144" s="96">
        <v>7</v>
      </c>
      <c r="U144" s="96">
        <v>0</v>
      </c>
      <c r="V144" s="96">
        <v>0</v>
      </c>
      <c r="W144" s="73">
        <v>6</v>
      </c>
      <c r="X144" s="27" t="s">
        <v>6</v>
      </c>
      <c r="Y144" s="44"/>
      <c r="Z144" s="48"/>
      <c r="AA144" s="48"/>
      <c r="AB144" s="48"/>
    </row>
    <row r="145" spans="1:28" ht="15.6" customHeight="1" x14ac:dyDescent="0.2">
      <c r="A145" s="24">
        <v>17.3</v>
      </c>
      <c r="B145" s="25" t="s">
        <v>7</v>
      </c>
      <c r="C145" s="74">
        <v>3</v>
      </c>
      <c r="D145" s="97">
        <v>11</v>
      </c>
      <c r="E145" s="97">
        <v>4</v>
      </c>
      <c r="F145" s="97">
        <v>0</v>
      </c>
      <c r="G145" s="97">
        <v>0</v>
      </c>
      <c r="H145" s="97">
        <v>4</v>
      </c>
      <c r="I145" s="97">
        <v>12</v>
      </c>
      <c r="J145" s="97">
        <v>5</v>
      </c>
      <c r="K145" s="97">
        <v>0</v>
      </c>
      <c r="L145" s="97">
        <v>1</v>
      </c>
      <c r="M145" s="97">
        <v>2</v>
      </c>
      <c r="N145" s="97">
        <v>0</v>
      </c>
      <c r="O145" s="97">
        <v>0</v>
      </c>
      <c r="P145" s="97">
        <v>1</v>
      </c>
      <c r="Q145" s="97">
        <v>0</v>
      </c>
      <c r="R145" s="97">
        <v>0</v>
      </c>
      <c r="S145" s="97">
        <v>0</v>
      </c>
      <c r="T145" s="97">
        <v>0</v>
      </c>
      <c r="U145" s="97">
        <v>0</v>
      </c>
      <c r="V145" s="97">
        <v>0</v>
      </c>
      <c r="W145" s="79"/>
      <c r="X145" s="28">
        <f>SUM(C145:V145)</f>
        <v>43</v>
      </c>
      <c r="Y145" s="12"/>
      <c r="Z145" s="48"/>
      <c r="AA145" s="48"/>
      <c r="AB145" s="48"/>
    </row>
    <row r="146" spans="1:28" ht="15.6" customHeight="1" x14ac:dyDescent="0.2">
      <c r="A146" s="135" t="s">
        <v>56</v>
      </c>
      <c r="B146" s="25" t="s">
        <v>8</v>
      </c>
      <c r="C146" s="74">
        <f>C145</f>
        <v>3</v>
      </c>
      <c r="D146" s="105">
        <f t="shared" ref="D146" si="354">C146-D144+D145</f>
        <v>14</v>
      </c>
      <c r="E146" s="105">
        <f>D146-E144+E145</f>
        <v>15</v>
      </c>
      <c r="F146" s="105">
        <f>E146-F144+F145</f>
        <v>15</v>
      </c>
      <c r="G146" s="105">
        <f>F146-G144+G145</f>
        <v>14</v>
      </c>
      <c r="H146" s="105">
        <f t="shared" ref="H146" si="355">G146-H144+H145</f>
        <v>16</v>
      </c>
      <c r="I146" s="105">
        <f t="shared" ref="I146" si="356">H146-I144+I145</f>
        <v>22</v>
      </c>
      <c r="J146" s="105">
        <f t="shared" ref="J146" si="357">I146-J144+J145</f>
        <v>24</v>
      </c>
      <c r="K146" s="105">
        <f t="shared" ref="K146" si="358">J146-K144+K145</f>
        <v>23</v>
      </c>
      <c r="L146" s="105">
        <f t="shared" ref="L146" si="359">K146-L144+L145</f>
        <v>21</v>
      </c>
      <c r="M146" s="105">
        <f t="shared" ref="M146" si="360">L146-M144+M145</f>
        <v>19</v>
      </c>
      <c r="N146" s="105">
        <f t="shared" ref="N146" si="361">M146-N144+N145</f>
        <v>19</v>
      </c>
      <c r="O146" s="105">
        <f t="shared" ref="O146" si="362">N146-O144+O145</f>
        <v>19</v>
      </c>
      <c r="P146" s="105">
        <f t="shared" ref="P146" si="363">O146-P144+P145</f>
        <v>17</v>
      </c>
      <c r="Q146" s="105">
        <f t="shared" ref="Q146" si="364">P146-Q144+Q145</f>
        <v>17</v>
      </c>
      <c r="R146" s="105">
        <f t="shared" ref="R146" si="365">Q146-R144+R145</f>
        <v>17</v>
      </c>
      <c r="S146" s="105">
        <f t="shared" ref="S146" si="366">R146-S144+S145</f>
        <v>13</v>
      </c>
      <c r="T146" s="105">
        <f t="shared" ref="T146" si="367">S146-T144+T145</f>
        <v>6</v>
      </c>
      <c r="U146" s="105">
        <f t="shared" ref="U146" si="368">T146-U144+U145</f>
        <v>6</v>
      </c>
      <c r="V146" s="105">
        <f t="shared" ref="V146" si="369">U146-V144+V145</f>
        <v>6</v>
      </c>
      <c r="W146" s="84">
        <f>V146-W144</f>
        <v>0</v>
      </c>
      <c r="X146" s="29"/>
      <c r="Y146" s="3">
        <f>MAX(C146:W146)</f>
        <v>24</v>
      </c>
      <c r="Z146" s="48"/>
      <c r="AA146" s="48"/>
      <c r="AB146" s="48"/>
    </row>
    <row r="147" spans="1:28" ht="15.6" customHeight="1" x14ac:dyDescent="0.2">
      <c r="A147" s="136"/>
      <c r="B147" s="25" t="s">
        <v>9</v>
      </c>
      <c r="C147" s="119"/>
      <c r="D147" s="120"/>
      <c r="E147" s="120"/>
      <c r="F147" s="120"/>
      <c r="G147" s="120"/>
      <c r="H147" s="87">
        <v>17.39</v>
      </c>
      <c r="I147" s="87">
        <v>17.399999999999999</v>
      </c>
      <c r="J147" s="120"/>
      <c r="K147" s="120"/>
      <c r="L147" s="87">
        <v>17.46</v>
      </c>
      <c r="M147" s="120"/>
      <c r="N147" s="120"/>
      <c r="O147" s="87">
        <v>17.510000000000002</v>
      </c>
      <c r="P147" s="120"/>
      <c r="Q147" s="120"/>
      <c r="R147" s="120"/>
      <c r="S147" s="87">
        <v>17.54</v>
      </c>
      <c r="T147" s="120"/>
      <c r="U147" s="120"/>
      <c r="V147" s="120"/>
      <c r="W147" s="115">
        <v>17.59</v>
      </c>
      <c r="X147" s="30">
        <v>29</v>
      </c>
      <c r="Y147" s="12"/>
      <c r="Z147" s="48"/>
      <c r="AA147" s="48"/>
      <c r="AB147" s="48"/>
    </row>
    <row r="148" spans="1:28" ht="15.6" customHeight="1" x14ac:dyDescent="0.2">
      <c r="A148" s="137"/>
      <c r="B148" s="26" t="s">
        <v>10</v>
      </c>
      <c r="C148" s="121">
        <v>17.3</v>
      </c>
      <c r="D148" s="122"/>
      <c r="E148" s="122"/>
      <c r="F148" s="122"/>
      <c r="G148" s="122"/>
      <c r="H148" s="91">
        <f>H147</f>
        <v>17.39</v>
      </c>
      <c r="I148" s="91">
        <v>17.41</v>
      </c>
      <c r="J148" s="122"/>
      <c r="K148" s="122"/>
      <c r="L148" s="91">
        <v>17.47</v>
      </c>
      <c r="M148" s="122"/>
      <c r="N148" s="122"/>
      <c r="O148" s="91">
        <f>O147</f>
        <v>17.510000000000002</v>
      </c>
      <c r="P148" s="122"/>
      <c r="Q148" s="122"/>
      <c r="R148" s="122"/>
      <c r="S148" s="91">
        <f>S147</f>
        <v>17.54</v>
      </c>
      <c r="T148" s="122"/>
      <c r="U148" s="122"/>
      <c r="V148" s="122"/>
      <c r="W148" s="118"/>
      <c r="X148" s="29"/>
      <c r="Y148" s="13"/>
      <c r="Z148" s="48"/>
      <c r="AA148" s="48"/>
      <c r="AB148" s="48"/>
    </row>
    <row r="149" spans="1:28" ht="15.6" customHeight="1" thickBot="1" x14ac:dyDescent="0.25">
      <c r="A149" s="50">
        <v>520</v>
      </c>
      <c r="B149" s="50" t="s">
        <v>11</v>
      </c>
      <c r="C149" s="93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5"/>
      <c r="X149" s="51"/>
      <c r="Y149" s="3"/>
      <c r="Z149" s="48"/>
      <c r="AA149" s="48"/>
      <c r="AB149" s="48"/>
    </row>
    <row r="150" spans="1:28" ht="15.6" customHeight="1" x14ac:dyDescent="0.2">
      <c r="A150" s="54"/>
      <c r="B150" s="23" t="s">
        <v>5</v>
      </c>
      <c r="C150" s="68"/>
      <c r="D150" s="96">
        <v>0</v>
      </c>
      <c r="E150" s="96">
        <v>2</v>
      </c>
      <c r="F150" s="96">
        <v>0</v>
      </c>
      <c r="G150" s="96">
        <v>0</v>
      </c>
      <c r="H150" s="96">
        <v>1</v>
      </c>
      <c r="I150" s="96">
        <v>3</v>
      </c>
      <c r="J150" s="96">
        <v>0</v>
      </c>
      <c r="K150" s="96">
        <v>1</v>
      </c>
      <c r="L150" s="96">
        <v>1</v>
      </c>
      <c r="M150" s="96">
        <v>3</v>
      </c>
      <c r="N150" s="96">
        <v>0</v>
      </c>
      <c r="O150" s="96">
        <v>4</v>
      </c>
      <c r="P150" s="96">
        <v>1</v>
      </c>
      <c r="Q150" s="96">
        <v>0</v>
      </c>
      <c r="R150" s="96">
        <v>0</v>
      </c>
      <c r="S150" s="96">
        <v>1</v>
      </c>
      <c r="T150" s="96">
        <v>0</v>
      </c>
      <c r="U150" s="96">
        <v>1</v>
      </c>
      <c r="V150" s="96">
        <v>4</v>
      </c>
      <c r="W150" s="73">
        <v>0</v>
      </c>
      <c r="X150" s="27" t="s">
        <v>6</v>
      </c>
      <c r="Y150" s="44"/>
      <c r="Z150" s="48"/>
      <c r="AA150" s="48"/>
      <c r="AB150" s="48"/>
    </row>
    <row r="151" spans="1:28" ht="15.6" customHeight="1" x14ac:dyDescent="0.2">
      <c r="A151" s="24">
        <v>18.45</v>
      </c>
      <c r="B151" s="25" t="s">
        <v>7</v>
      </c>
      <c r="C151" s="74">
        <v>0</v>
      </c>
      <c r="D151" s="97">
        <v>5</v>
      </c>
      <c r="E151" s="97">
        <v>3</v>
      </c>
      <c r="F151" s="97">
        <v>0</v>
      </c>
      <c r="G151" s="97">
        <v>0</v>
      </c>
      <c r="H151" s="97">
        <v>1</v>
      </c>
      <c r="I151" s="97">
        <v>0</v>
      </c>
      <c r="J151" s="97">
        <v>3</v>
      </c>
      <c r="K151" s="97">
        <v>2</v>
      </c>
      <c r="L151" s="97">
        <v>4</v>
      </c>
      <c r="M151" s="97">
        <v>0</v>
      </c>
      <c r="N151" s="97">
        <v>0</v>
      </c>
      <c r="O151" s="97">
        <v>0</v>
      </c>
      <c r="P151" s="97">
        <v>0</v>
      </c>
      <c r="Q151" s="97">
        <v>0</v>
      </c>
      <c r="R151" s="97">
        <v>0</v>
      </c>
      <c r="S151" s="97">
        <v>1</v>
      </c>
      <c r="T151" s="97">
        <v>3</v>
      </c>
      <c r="U151" s="97">
        <v>0</v>
      </c>
      <c r="V151" s="97">
        <v>0</v>
      </c>
      <c r="W151" s="79"/>
      <c r="X151" s="28">
        <f>SUM(C151:V151)</f>
        <v>22</v>
      </c>
      <c r="Y151" s="12"/>
      <c r="Z151" s="48"/>
      <c r="AA151" s="48"/>
      <c r="AB151" s="48"/>
    </row>
    <row r="152" spans="1:28" ht="15.6" customHeight="1" x14ac:dyDescent="0.2">
      <c r="A152" s="135" t="s">
        <v>56</v>
      </c>
      <c r="B152" s="25" t="s">
        <v>8</v>
      </c>
      <c r="C152" s="74">
        <f>C151</f>
        <v>0</v>
      </c>
      <c r="D152" s="105">
        <f t="shared" ref="D152" si="370">C152-D150+D151</f>
        <v>5</v>
      </c>
      <c r="E152" s="105">
        <f>D152-E150+E151</f>
        <v>6</v>
      </c>
      <c r="F152" s="105">
        <f>E152-F150+F151</f>
        <v>6</v>
      </c>
      <c r="G152" s="105">
        <f>F152-G150+G151</f>
        <v>6</v>
      </c>
      <c r="H152" s="105">
        <f t="shared" ref="H152" si="371">G152-H150+H151</f>
        <v>6</v>
      </c>
      <c r="I152" s="105">
        <f t="shared" ref="I152" si="372">H152-I150+I151</f>
        <v>3</v>
      </c>
      <c r="J152" s="105">
        <f t="shared" ref="J152" si="373">I152-J150+J151</f>
        <v>6</v>
      </c>
      <c r="K152" s="105">
        <f t="shared" ref="K152" si="374">J152-K150+K151</f>
        <v>7</v>
      </c>
      <c r="L152" s="105">
        <f t="shared" ref="L152" si="375">K152-L150+L151</f>
        <v>10</v>
      </c>
      <c r="M152" s="105">
        <f t="shared" ref="M152" si="376">L152-M150+M151</f>
        <v>7</v>
      </c>
      <c r="N152" s="105">
        <f t="shared" ref="N152" si="377">M152-N150+N151</f>
        <v>7</v>
      </c>
      <c r="O152" s="105">
        <f t="shared" ref="O152" si="378">N152-O150+O151</f>
        <v>3</v>
      </c>
      <c r="P152" s="105">
        <f t="shared" ref="P152" si="379">O152-P150+P151</f>
        <v>2</v>
      </c>
      <c r="Q152" s="105">
        <f t="shared" ref="Q152" si="380">P152-Q150+Q151</f>
        <v>2</v>
      </c>
      <c r="R152" s="105">
        <f t="shared" ref="R152" si="381">Q152-R150+R151</f>
        <v>2</v>
      </c>
      <c r="S152" s="105">
        <f t="shared" ref="S152" si="382">R152-S150+S151</f>
        <v>2</v>
      </c>
      <c r="T152" s="105">
        <f t="shared" ref="T152" si="383">S152-T150+T151</f>
        <v>5</v>
      </c>
      <c r="U152" s="105">
        <f t="shared" ref="U152" si="384">T152-U150+U151</f>
        <v>4</v>
      </c>
      <c r="V152" s="105">
        <f t="shared" ref="V152" si="385">U152-V150+V151</f>
        <v>0</v>
      </c>
      <c r="W152" s="84">
        <f>V152-W150</f>
        <v>0</v>
      </c>
      <c r="X152" s="29"/>
      <c r="Y152" s="3">
        <f>MAX(C152:W152)</f>
        <v>10</v>
      </c>
      <c r="Z152" s="48"/>
      <c r="AA152" s="48"/>
      <c r="AB152" s="48"/>
    </row>
    <row r="153" spans="1:28" ht="15.6" customHeight="1" x14ac:dyDescent="0.2">
      <c r="A153" s="136"/>
      <c r="B153" s="25" t="s">
        <v>9</v>
      </c>
      <c r="C153" s="119"/>
      <c r="D153" s="120"/>
      <c r="E153" s="120"/>
      <c r="F153" s="120"/>
      <c r="G153" s="120"/>
      <c r="H153" s="87">
        <v>18.54</v>
      </c>
      <c r="I153" s="87">
        <v>18.559999999999999</v>
      </c>
      <c r="J153" s="120"/>
      <c r="K153" s="120"/>
      <c r="L153" s="87">
        <v>19.02</v>
      </c>
      <c r="M153" s="120"/>
      <c r="N153" s="120"/>
      <c r="O153" s="87">
        <v>19.03</v>
      </c>
      <c r="P153" s="120"/>
      <c r="Q153" s="120"/>
      <c r="R153" s="120"/>
      <c r="S153" s="87">
        <v>19.09</v>
      </c>
      <c r="T153" s="120"/>
      <c r="U153" s="120"/>
      <c r="V153" s="120"/>
      <c r="W153" s="115">
        <v>19.149999999999999</v>
      </c>
      <c r="X153" s="30">
        <v>30</v>
      </c>
      <c r="Y153" s="12"/>
      <c r="Z153" s="48"/>
      <c r="AA153" s="48"/>
      <c r="AB153" s="48"/>
    </row>
    <row r="154" spans="1:28" ht="15.6" customHeight="1" x14ac:dyDescent="0.2">
      <c r="A154" s="137"/>
      <c r="B154" s="26" t="s">
        <v>10</v>
      </c>
      <c r="C154" s="121">
        <v>18.45</v>
      </c>
      <c r="D154" s="122"/>
      <c r="E154" s="122"/>
      <c r="F154" s="122"/>
      <c r="G154" s="122"/>
      <c r="H154" s="91">
        <f>H153</f>
        <v>18.54</v>
      </c>
      <c r="I154" s="91">
        <f>I153</f>
        <v>18.559999999999999</v>
      </c>
      <c r="J154" s="122"/>
      <c r="K154" s="122"/>
      <c r="L154" s="91">
        <f>L153</f>
        <v>19.02</v>
      </c>
      <c r="M154" s="122"/>
      <c r="N154" s="122"/>
      <c r="O154" s="91">
        <f>O153</f>
        <v>19.03</v>
      </c>
      <c r="P154" s="122"/>
      <c r="Q154" s="122"/>
      <c r="R154" s="122"/>
      <c r="S154" s="91">
        <f>S153</f>
        <v>19.09</v>
      </c>
      <c r="T154" s="122"/>
      <c r="U154" s="122"/>
      <c r="V154" s="122"/>
      <c r="W154" s="118"/>
      <c r="X154" s="29"/>
      <c r="Y154" s="13"/>
      <c r="Z154" s="48"/>
      <c r="AA154" s="48"/>
      <c r="AB154" s="48"/>
    </row>
    <row r="155" spans="1:28" ht="15.6" customHeight="1" thickBot="1" x14ac:dyDescent="0.25">
      <c r="A155" s="50">
        <v>522</v>
      </c>
      <c r="B155" s="50" t="s">
        <v>11</v>
      </c>
      <c r="C155" s="93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5"/>
      <c r="X155" s="51"/>
      <c r="Y155" s="3"/>
      <c r="Z155" s="48"/>
      <c r="AA155" s="48"/>
      <c r="AB155" s="48"/>
    </row>
    <row r="156" spans="1:28" ht="15.6" customHeight="1" x14ac:dyDescent="0.2">
      <c r="A156" s="54"/>
      <c r="B156" s="23" t="s">
        <v>5</v>
      </c>
      <c r="C156" s="68"/>
      <c r="D156" s="96">
        <v>0</v>
      </c>
      <c r="E156" s="96">
        <v>0</v>
      </c>
      <c r="F156" s="96">
        <v>0</v>
      </c>
      <c r="G156" s="96">
        <v>0</v>
      </c>
      <c r="H156" s="96">
        <v>3</v>
      </c>
      <c r="I156" s="96">
        <v>1</v>
      </c>
      <c r="J156" s="96">
        <v>1</v>
      </c>
      <c r="K156" s="96">
        <v>1</v>
      </c>
      <c r="L156" s="96">
        <v>0</v>
      </c>
      <c r="M156" s="96">
        <v>1</v>
      </c>
      <c r="N156" s="96">
        <v>0</v>
      </c>
      <c r="O156" s="96">
        <v>0</v>
      </c>
      <c r="P156" s="96">
        <v>0</v>
      </c>
      <c r="Q156" s="96">
        <v>0</v>
      </c>
      <c r="R156" s="96">
        <v>1</v>
      </c>
      <c r="S156" s="96">
        <v>10</v>
      </c>
      <c r="T156" s="96">
        <v>0</v>
      </c>
      <c r="U156" s="96">
        <v>0</v>
      </c>
      <c r="V156" s="96">
        <v>0</v>
      </c>
      <c r="W156" s="73">
        <v>2</v>
      </c>
      <c r="X156" s="27" t="s">
        <v>6</v>
      </c>
      <c r="Y156" s="44"/>
      <c r="Z156" s="48"/>
      <c r="AA156" s="48"/>
      <c r="AB156" s="48"/>
    </row>
    <row r="157" spans="1:28" ht="15.6" customHeight="1" x14ac:dyDescent="0.2">
      <c r="A157" s="24">
        <v>19.440000000000001</v>
      </c>
      <c r="B157" s="25" t="s">
        <v>7</v>
      </c>
      <c r="C157" s="74">
        <v>0</v>
      </c>
      <c r="D157" s="97">
        <v>2</v>
      </c>
      <c r="E157" s="97">
        <v>2</v>
      </c>
      <c r="F157" s="97">
        <v>1</v>
      </c>
      <c r="G157" s="97">
        <v>1</v>
      </c>
      <c r="H157" s="97">
        <v>5</v>
      </c>
      <c r="I157" s="97">
        <v>3</v>
      </c>
      <c r="J157" s="97">
        <v>2</v>
      </c>
      <c r="K157" s="97">
        <v>1</v>
      </c>
      <c r="L157" s="97">
        <v>0</v>
      </c>
      <c r="M157" s="97">
        <v>0</v>
      </c>
      <c r="N157" s="97">
        <v>0</v>
      </c>
      <c r="O157" s="97">
        <v>2</v>
      </c>
      <c r="P157" s="97">
        <v>1</v>
      </c>
      <c r="Q157" s="97">
        <v>0</v>
      </c>
      <c r="R157" s="97">
        <v>0</v>
      </c>
      <c r="S157" s="97">
        <v>0</v>
      </c>
      <c r="T157" s="97">
        <v>0</v>
      </c>
      <c r="U157" s="97">
        <v>0</v>
      </c>
      <c r="V157" s="97">
        <v>0</v>
      </c>
      <c r="W157" s="79"/>
      <c r="X157" s="28">
        <f>SUM(C157:V157)</f>
        <v>20</v>
      </c>
      <c r="Y157" s="12"/>
      <c r="Z157" s="48"/>
      <c r="AA157" s="48"/>
      <c r="AB157" s="48"/>
    </row>
    <row r="158" spans="1:28" ht="15.6" customHeight="1" x14ac:dyDescent="0.2">
      <c r="A158" s="135" t="s">
        <v>56</v>
      </c>
      <c r="B158" s="25" t="s">
        <v>8</v>
      </c>
      <c r="C158" s="74">
        <f>C157</f>
        <v>0</v>
      </c>
      <c r="D158" s="105">
        <f t="shared" ref="D158" si="386">C158-D156+D157</f>
        <v>2</v>
      </c>
      <c r="E158" s="105">
        <f>D158-E156+E157</f>
        <v>4</v>
      </c>
      <c r="F158" s="105">
        <f>E158-F156+F157</f>
        <v>5</v>
      </c>
      <c r="G158" s="105">
        <f>F158-G156+G157</f>
        <v>6</v>
      </c>
      <c r="H158" s="105">
        <f t="shared" ref="H158" si="387">G158-H156+H157</f>
        <v>8</v>
      </c>
      <c r="I158" s="105">
        <f t="shared" ref="I158" si="388">H158-I156+I157</f>
        <v>10</v>
      </c>
      <c r="J158" s="105">
        <f t="shared" ref="J158" si="389">I158-J156+J157</f>
        <v>11</v>
      </c>
      <c r="K158" s="105">
        <f t="shared" ref="K158" si="390">J158-K156+K157</f>
        <v>11</v>
      </c>
      <c r="L158" s="105">
        <f t="shared" ref="L158" si="391">K158-L156+L157</f>
        <v>11</v>
      </c>
      <c r="M158" s="105">
        <f t="shared" ref="M158" si="392">L158-M156+M157</f>
        <v>10</v>
      </c>
      <c r="N158" s="105">
        <f t="shared" ref="N158" si="393">M158-N156+N157</f>
        <v>10</v>
      </c>
      <c r="O158" s="105">
        <f t="shared" ref="O158" si="394">N158-O156+O157</f>
        <v>12</v>
      </c>
      <c r="P158" s="105">
        <f t="shared" ref="P158" si="395">O158-P156+P157</f>
        <v>13</v>
      </c>
      <c r="Q158" s="105">
        <f t="shared" ref="Q158" si="396">P158-Q156+Q157</f>
        <v>13</v>
      </c>
      <c r="R158" s="105">
        <f t="shared" ref="R158" si="397">Q158-R156+R157</f>
        <v>12</v>
      </c>
      <c r="S158" s="105">
        <f t="shared" ref="S158" si="398">R158-S156+S157</f>
        <v>2</v>
      </c>
      <c r="T158" s="105">
        <f t="shared" ref="T158" si="399">S158-T156+T157</f>
        <v>2</v>
      </c>
      <c r="U158" s="105">
        <f t="shared" ref="U158" si="400">T158-U156+U157</f>
        <v>2</v>
      </c>
      <c r="V158" s="105">
        <f t="shared" ref="V158" si="401">U158-V156+V157</f>
        <v>2</v>
      </c>
      <c r="W158" s="84">
        <f>V158-W156</f>
        <v>0</v>
      </c>
      <c r="X158" s="29"/>
      <c r="Y158" s="3">
        <f>MAX(C158:W158)</f>
        <v>13</v>
      </c>
      <c r="Z158" s="48"/>
      <c r="AA158" s="48"/>
      <c r="AB158" s="48"/>
    </row>
    <row r="159" spans="1:28" ht="15.6" customHeight="1" x14ac:dyDescent="0.2">
      <c r="A159" s="136"/>
      <c r="B159" s="25" t="s">
        <v>9</v>
      </c>
      <c r="C159" s="119"/>
      <c r="D159" s="120"/>
      <c r="E159" s="120"/>
      <c r="F159" s="120"/>
      <c r="G159" s="120"/>
      <c r="H159" s="87">
        <v>19.52</v>
      </c>
      <c r="I159" s="87">
        <v>19.54</v>
      </c>
      <c r="J159" s="120"/>
      <c r="K159" s="120"/>
      <c r="L159" s="87">
        <v>20</v>
      </c>
      <c r="M159" s="120"/>
      <c r="N159" s="120"/>
      <c r="O159" s="87">
        <v>20.03</v>
      </c>
      <c r="P159" s="120"/>
      <c r="Q159" s="120"/>
      <c r="R159" s="120"/>
      <c r="S159" s="87">
        <v>20.07</v>
      </c>
      <c r="T159" s="120"/>
      <c r="U159" s="120"/>
      <c r="V159" s="120"/>
      <c r="W159" s="115">
        <v>20.12</v>
      </c>
      <c r="X159" s="30">
        <v>28</v>
      </c>
      <c r="Y159" s="12"/>
      <c r="Z159" s="48"/>
      <c r="AA159" s="48"/>
      <c r="AB159" s="48"/>
    </row>
    <row r="160" spans="1:28" ht="15.6" customHeight="1" x14ac:dyDescent="0.2">
      <c r="A160" s="137"/>
      <c r="B160" s="26" t="s">
        <v>10</v>
      </c>
      <c r="C160" s="121">
        <v>19.440000000000001</v>
      </c>
      <c r="D160" s="122"/>
      <c r="E160" s="122"/>
      <c r="F160" s="122"/>
      <c r="G160" s="122"/>
      <c r="H160" s="91">
        <f>H159</f>
        <v>19.52</v>
      </c>
      <c r="I160" s="91">
        <f>I159</f>
        <v>19.54</v>
      </c>
      <c r="J160" s="122"/>
      <c r="K160" s="122"/>
      <c r="L160" s="91">
        <f>L159</f>
        <v>20</v>
      </c>
      <c r="M160" s="122"/>
      <c r="N160" s="122"/>
      <c r="O160" s="91">
        <f>O159</f>
        <v>20.03</v>
      </c>
      <c r="P160" s="122"/>
      <c r="Q160" s="122"/>
      <c r="R160" s="122"/>
      <c r="S160" s="91">
        <f>S159</f>
        <v>20.07</v>
      </c>
      <c r="T160" s="122"/>
      <c r="U160" s="122"/>
      <c r="V160" s="122"/>
      <c r="W160" s="118"/>
      <c r="X160" s="29"/>
      <c r="Y160" s="13"/>
      <c r="Z160" s="48"/>
      <c r="AA160" s="48"/>
      <c r="AB160" s="48"/>
    </row>
    <row r="161" spans="1:28" ht="15.6" customHeight="1" thickBot="1" x14ac:dyDescent="0.25">
      <c r="A161" s="50">
        <v>536</v>
      </c>
      <c r="B161" s="50" t="s">
        <v>11</v>
      </c>
      <c r="C161" s="93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5"/>
      <c r="X161" s="51"/>
      <c r="Y161" s="3"/>
      <c r="Z161" s="48"/>
      <c r="AA161" s="48"/>
      <c r="AB161" s="48"/>
    </row>
    <row r="162" spans="1:28" ht="15.6" customHeight="1" x14ac:dyDescent="0.2">
      <c r="A162" s="54"/>
      <c r="B162" s="23" t="s">
        <v>5</v>
      </c>
      <c r="C162" s="68"/>
      <c r="D162" s="96">
        <v>0</v>
      </c>
      <c r="E162" s="96">
        <v>1</v>
      </c>
      <c r="F162" s="96">
        <v>0</v>
      </c>
      <c r="G162" s="96">
        <v>0</v>
      </c>
      <c r="H162" s="96">
        <v>1</v>
      </c>
      <c r="I162" s="96">
        <v>3</v>
      </c>
      <c r="J162" s="96">
        <v>1</v>
      </c>
      <c r="K162" s="96">
        <v>2</v>
      </c>
      <c r="L162" s="96">
        <v>0</v>
      </c>
      <c r="M162" s="96">
        <v>3</v>
      </c>
      <c r="N162" s="96">
        <v>1</v>
      </c>
      <c r="O162" s="96">
        <v>0</v>
      </c>
      <c r="P162" s="96">
        <v>1</v>
      </c>
      <c r="Q162" s="96">
        <v>1</v>
      </c>
      <c r="R162" s="96">
        <v>4</v>
      </c>
      <c r="S162" s="96">
        <v>0</v>
      </c>
      <c r="T162" s="96">
        <v>0</v>
      </c>
      <c r="U162" s="96">
        <v>0</v>
      </c>
      <c r="V162" s="96">
        <v>0</v>
      </c>
      <c r="W162" s="73">
        <v>2</v>
      </c>
      <c r="X162" s="27" t="s">
        <v>6</v>
      </c>
      <c r="Y162" s="44"/>
      <c r="Z162" s="48"/>
      <c r="AA162" s="48"/>
      <c r="AB162" s="48"/>
    </row>
    <row r="163" spans="1:28" ht="15.6" customHeight="1" x14ac:dyDescent="0.2">
      <c r="A163" s="24">
        <v>20.5</v>
      </c>
      <c r="B163" s="25" t="s">
        <v>7</v>
      </c>
      <c r="C163" s="74">
        <v>2</v>
      </c>
      <c r="D163" s="97">
        <v>2</v>
      </c>
      <c r="E163" s="97">
        <v>4</v>
      </c>
      <c r="F163" s="97">
        <v>0</v>
      </c>
      <c r="G163" s="97">
        <v>1</v>
      </c>
      <c r="H163" s="97">
        <v>5</v>
      </c>
      <c r="I163" s="97">
        <v>3</v>
      </c>
      <c r="J163" s="97">
        <v>1</v>
      </c>
      <c r="K163" s="97">
        <v>1</v>
      </c>
      <c r="L163" s="97">
        <v>1</v>
      </c>
      <c r="M163" s="97">
        <v>0</v>
      </c>
      <c r="N163" s="97">
        <v>0</v>
      </c>
      <c r="O163" s="97">
        <v>0</v>
      </c>
      <c r="P163" s="97">
        <v>0</v>
      </c>
      <c r="Q163" s="97">
        <v>0</v>
      </c>
      <c r="R163" s="97">
        <v>0</v>
      </c>
      <c r="S163" s="97">
        <v>0</v>
      </c>
      <c r="T163" s="97">
        <v>0</v>
      </c>
      <c r="U163" s="97">
        <v>0</v>
      </c>
      <c r="V163" s="97">
        <v>0</v>
      </c>
      <c r="W163" s="79"/>
      <c r="X163" s="28">
        <f>SUM(C163:V163)</f>
        <v>20</v>
      </c>
      <c r="Y163" s="12"/>
      <c r="Z163" s="48"/>
      <c r="AA163" s="48"/>
      <c r="AB163" s="48"/>
    </row>
    <row r="164" spans="1:28" ht="15.6" customHeight="1" x14ac:dyDescent="0.2">
      <c r="A164" s="135" t="s">
        <v>56</v>
      </c>
      <c r="B164" s="25" t="s">
        <v>8</v>
      </c>
      <c r="C164" s="74">
        <f>C163</f>
        <v>2</v>
      </c>
      <c r="D164" s="105">
        <f t="shared" ref="D164" si="402">C164-D162+D163</f>
        <v>4</v>
      </c>
      <c r="E164" s="105">
        <f>D164-E162+E163</f>
        <v>7</v>
      </c>
      <c r="F164" s="105">
        <f>E164-F162+F163</f>
        <v>7</v>
      </c>
      <c r="G164" s="105">
        <f>F164-G162+G163</f>
        <v>8</v>
      </c>
      <c r="H164" s="105">
        <f t="shared" ref="H164" si="403">G164-H162+H163</f>
        <v>12</v>
      </c>
      <c r="I164" s="105">
        <f t="shared" ref="I164" si="404">H164-I162+I163</f>
        <v>12</v>
      </c>
      <c r="J164" s="105">
        <f t="shared" ref="J164" si="405">I164-J162+J163</f>
        <v>12</v>
      </c>
      <c r="K164" s="105">
        <f t="shared" ref="K164" si="406">J164-K162+K163</f>
        <v>11</v>
      </c>
      <c r="L164" s="105">
        <f t="shared" ref="L164" si="407">K164-L162+L163</f>
        <v>12</v>
      </c>
      <c r="M164" s="105">
        <f t="shared" ref="M164" si="408">L164-M162+M163</f>
        <v>9</v>
      </c>
      <c r="N164" s="105">
        <f t="shared" ref="N164" si="409">M164-N162+N163</f>
        <v>8</v>
      </c>
      <c r="O164" s="105">
        <f t="shared" ref="O164" si="410">N164-O162+O163</f>
        <v>8</v>
      </c>
      <c r="P164" s="105">
        <f t="shared" ref="P164" si="411">O164-P162+P163</f>
        <v>7</v>
      </c>
      <c r="Q164" s="105">
        <f t="shared" ref="Q164" si="412">P164-Q162+Q163</f>
        <v>6</v>
      </c>
      <c r="R164" s="105">
        <f t="shared" ref="R164" si="413">Q164-R162+R163</f>
        <v>2</v>
      </c>
      <c r="S164" s="105">
        <f t="shared" ref="S164" si="414">R164-S162+S163</f>
        <v>2</v>
      </c>
      <c r="T164" s="105">
        <f t="shared" ref="T164" si="415">S164-T162+T163</f>
        <v>2</v>
      </c>
      <c r="U164" s="105">
        <f t="shared" ref="U164" si="416">T164-U162+U163</f>
        <v>2</v>
      </c>
      <c r="V164" s="105">
        <f t="shared" ref="V164" si="417">U164-V162+V163</f>
        <v>2</v>
      </c>
      <c r="W164" s="84">
        <f>V164-W162</f>
        <v>0</v>
      </c>
      <c r="X164" s="29"/>
      <c r="Y164" s="3">
        <f>MAX(C164:W164)</f>
        <v>12</v>
      </c>
      <c r="Z164" s="48"/>
      <c r="AA164" s="48"/>
      <c r="AB164" s="48"/>
    </row>
    <row r="165" spans="1:28" ht="15.6" customHeight="1" x14ac:dyDescent="0.2">
      <c r="A165" s="136"/>
      <c r="B165" s="25" t="s">
        <v>9</v>
      </c>
      <c r="C165" s="119"/>
      <c r="D165" s="120"/>
      <c r="E165" s="120"/>
      <c r="F165" s="120"/>
      <c r="G165" s="120"/>
      <c r="H165" s="87">
        <v>20.58</v>
      </c>
      <c r="I165" s="87">
        <v>21</v>
      </c>
      <c r="J165" s="120"/>
      <c r="K165" s="120"/>
      <c r="L165" s="87">
        <v>21.07</v>
      </c>
      <c r="M165" s="120"/>
      <c r="N165" s="120"/>
      <c r="O165" s="87">
        <v>21.1</v>
      </c>
      <c r="P165" s="120"/>
      <c r="Q165" s="120"/>
      <c r="R165" s="120"/>
      <c r="S165" s="87">
        <v>21.14</v>
      </c>
      <c r="T165" s="120"/>
      <c r="U165" s="120"/>
      <c r="V165" s="120"/>
      <c r="W165" s="115">
        <v>21.19</v>
      </c>
      <c r="X165" s="30">
        <v>29</v>
      </c>
      <c r="Y165" s="12"/>
      <c r="Z165" s="48"/>
      <c r="AA165" s="48"/>
      <c r="AB165" s="48"/>
    </row>
    <row r="166" spans="1:28" ht="15.6" customHeight="1" x14ac:dyDescent="0.2">
      <c r="A166" s="137"/>
      <c r="B166" s="26" t="s">
        <v>10</v>
      </c>
      <c r="C166" s="121">
        <v>20.5</v>
      </c>
      <c r="D166" s="122"/>
      <c r="E166" s="122"/>
      <c r="F166" s="122"/>
      <c r="G166" s="122"/>
      <c r="H166" s="91">
        <f>H165</f>
        <v>20.58</v>
      </c>
      <c r="I166" s="91">
        <f>I165</f>
        <v>21</v>
      </c>
      <c r="J166" s="122"/>
      <c r="K166" s="122"/>
      <c r="L166" s="91">
        <f>L165</f>
        <v>21.07</v>
      </c>
      <c r="M166" s="122"/>
      <c r="N166" s="122"/>
      <c r="O166" s="91">
        <f>O165</f>
        <v>21.1</v>
      </c>
      <c r="P166" s="122"/>
      <c r="Q166" s="122"/>
      <c r="R166" s="122"/>
      <c r="S166" s="91">
        <f>S165</f>
        <v>21.14</v>
      </c>
      <c r="T166" s="122"/>
      <c r="U166" s="122"/>
      <c r="V166" s="122"/>
      <c r="W166" s="118"/>
      <c r="X166" s="29"/>
      <c r="Y166" s="13"/>
      <c r="Z166" s="48"/>
      <c r="AA166" s="48"/>
      <c r="AB166" s="48"/>
    </row>
    <row r="167" spans="1:28" ht="15.6" customHeight="1" thickBot="1" x14ac:dyDescent="0.25">
      <c r="A167" s="50">
        <v>536</v>
      </c>
      <c r="B167" s="50" t="s">
        <v>11</v>
      </c>
      <c r="C167" s="93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5"/>
      <c r="X167" s="51"/>
      <c r="Y167" s="3"/>
      <c r="Z167" s="48"/>
      <c r="AA167" s="48"/>
      <c r="AB167" s="48"/>
    </row>
    <row r="168" spans="1:28" ht="15.6" customHeight="1" x14ac:dyDescent="0.2">
      <c r="A168" s="54"/>
      <c r="B168" s="23" t="s">
        <v>5</v>
      </c>
      <c r="C168" s="68"/>
      <c r="D168" s="96">
        <v>0</v>
      </c>
      <c r="E168" s="96">
        <v>1</v>
      </c>
      <c r="F168" s="96">
        <v>0</v>
      </c>
      <c r="G168" s="96">
        <v>0</v>
      </c>
      <c r="H168" s="96">
        <v>0</v>
      </c>
      <c r="I168" s="96">
        <v>2</v>
      </c>
      <c r="J168" s="96">
        <v>1</v>
      </c>
      <c r="K168" s="96">
        <v>0</v>
      </c>
      <c r="L168" s="96">
        <v>2</v>
      </c>
      <c r="M168" s="96">
        <v>2</v>
      </c>
      <c r="N168" s="96">
        <v>0</v>
      </c>
      <c r="O168" s="96">
        <v>1</v>
      </c>
      <c r="P168" s="96">
        <v>0</v>
      </c>
      <c r="Q168" s="96">
        <v>1</v>
      </c>
      <c r="R168" s="96">
        <v>0</v>
      </c>
      <c r="S168" s="96">
        <v>5</v>
      </c>
      <c r="T168" s="96">
        <v>0</v>
      </c>
      <c r="U168" s="96">
        <v>0</v>
      </c>
      <c r="V168" s="96">
        <v>1</v>
      </c>
      <c r="W168" s="73">
        <v>2</v>
      </c>
      <c r="X168" s="27" t="s">
        <v>6</v>
      </c>
      <c r="Y168" s="44"/>
      <c r="Z168" s="48"/>
      <c r="AA168" s="48"/>
      <c r="AB168" s="48"/>
    </row>
    <row r="169" spans="1:28" ht="15.6" customHeight="1" x14ac:dyDescent="0.2">
      <c r="A169" s="24">
        <v>21.35</v>
      </c>
      <c r="B169" s="25" t="s">
        <v>7</v>
      </c>
      <c r="C169" s="74">
        <v>2</v>
      </c>
      <c r="D169" s="97">
        <v>3</v>
      </c>
      <c r="E169" s="97">
        <v>4</v>
      </c>
      <c r="F169" s="97">
        <v>0</v>
      </c>
      <c r="G169" s="97">
        <v>2</v>
      </c>
      <c r="H169" s="97">
        <v>0</v>
      </c>
      <c r="I169" s="97">
        <v>3</v>
      </c>
      <c r="J169" s="97">
        <v>1</v>
      </c>
      <c r="K169" s="97">
        <v>0</v>
      </c>
      <c r="L169" s="97">
        <v>1</v>
      </c>
      <c r="M169" s="97">
        <v>0</v>
      </c>
      <c r="N169" s="97">
        <v>0</v>
      </c>
      <c r="O169" s="97">
        <v>2</v>
      </c>
      <c r="P169" s="97">
        <v>0</v>
      </c>
      <c r="Q169" s="97">
        <v>0</v>
      </c>
      <c r="R169" s="97">
        <v>0</v>
      </c>
      <c r="S169" s="97">
        <v>0</v>
      </c>
      <c r="T169" s="97">
        <v>0</v>
      </c>
      <c r="U169" s="97">
        <v>0</v>
      </c>
      <c r="V169" s="97">
        <v>0</v>
      </c>
      <c r="W169" s="79"/>
      <c r="X169" s="28">
        <f>SUM(C169:V169)</f>
        <v>18</v>
      </c>
      <c r="Y169" s="12"/>
      <c r="Z169" s="48"/>
      <c r="AA169" s="48"/>
      <c r="AB169" s="48"/>
    </row>
    <row r="170" spans="1:28" ht="15.6" customHeight="1" x14ac:dyDescent="0.2">
      <c r="A170" s="135" t="s">
        <v>56</v>
      </c>
      <c r="B170" s="25" t="s">
        <v>8</v>
      </c>
      <c r="C170" s="74">
        <f>C169</f>
        <v>2</v>
      </c>
      <c r="D170" s="105">
        <f t="shared" ref="D170" si="418">C170-D168+D169</f>
        <v>5</v>
      </c>
      <c r="E170" s="105">
        <f>D170-E168+E169</f>
        <v>8</v>
      </c>
      <c r="F170" s="105">
        <f>E170-F168+F169</f>
        <v>8</v>
      </c>
      <c r="G170" s="105">
        <f>F170-G168+G169</f>
        <v>10</v>
      </c>
      <c r="H170" s="105">
        <f t="shared" ref="H170" si="419">G170-H168+H169</f>
        <v>10</v>
      </c>
      <c r="I170" s="105">
        <f t="shared" ref="I170" si="420">H170-I168+I169</f>
        <v>11</v>
      </c>
      <c r="J170" s="105">
        <f t="shared" ref="J170" si="421">I170-J168+J169</f>
        <v>11</v>
      </c>
      <c r="K170" s="105">
        <f t="shared" ref="K170" si="422">J170-K168+K169</f>
        <v>11</v>
      </c>
      <c r="L170" s="105">
        <f t="shared" ref="L170" si="423">K170-L168+L169</f>
        <v>10</v>
      </c>
      <c r="M170" s="105">
        <f t="shared" ref="M170" si="424">L170-M168+M169</f>
        <v>8</v>
      </c>
      <c r="N170" s="105">
        <f t="shared" ref="N170" si="425">M170-N168+N169</f>
        <v>8</v>
      </c>
      <c r="O170" s="105">
        <f t="shared" ref="O170" si="426">N170-O168+O169</f>
        <v>9</v>
      </c>
      <c r="P170" s="105">
        <f t="shared" ref="P170" si="427">O170-P168+P169</f>
        <v>9</v>
      </c>
      <c r="Q170" s="105">
        <f t="shared" ref="Q170" si="428">P170-Q168+Q169</f>
        <v>8</v>
      </c>
      <c r="R170" s="105">
        <f t="shared" ref="R170" si="429">Q170-R168+R169</f>
        <v>8</v>
      </c>
      <c r="S170" s="105">
        <f t="shared" ref="S170" si="430">R170-S168+S169</f>
        <v>3</v>
      </c>
      <c r="T170" s="105">
        <f t="shared" ref="T170" si="431">S170-T168+T169</f>
        <v>3</v>
      </c>
      <c r="U170" s="105">
        <f t="shared" ref="U170" si="432">T170-U168+U169</f>
        <v>3</v>
      </c>
      <c r="V170" s="105">
        <f t="shared" ref="V170" si="433">U170-V168+V169</f>
        <v>2</v>
      </c>
      <c r="W170" s="84">
        <f>V170-W168</f>
        <v>0</v>
      </c>
      <c r="X170" s="29"/>
      <c r="Y170" s="3">
        <f>MAX(C170:W170)</f>
        <v>11</v>
      </c>
      <c r="Z170" s="48"/>
      <c r="AA170" s="48"/>
      <c r="AB170" s="48"/>
    </row>
    <row r="171" spans="1:28" ht="15.6" customHeight="1" x14ac:dyDescent="0.2">
      <c r="A171" s="136"/>
      <c r="B171" s="25" t="s">
        <v>9</v>
      </c>
      <c r="C171" s="119"/>
      <c r="D171" s="120"/>
      <c r="E171" s="120"/>
      <c r="F171" s="120"/>
      <c r="G171" s="120"/>
      <c r="H171" s="87">
        <v>21.46</v>
      </c>
      <c r="I171" s="87">
        <v>21.48</v>
      </c>
      <c r="J171" s="120"/>
      <c r="K171" s="120"/>
      <c r="L171" s="87">
        <v>21.52</v>
      </c>
      <c r="M171" s="120"/>
      <c r="N171" s="120"/>
      <c r="O171" s="87">
        <v>21.57</v>
      </c>
      <c r="P171" s="120"/>
      <c r="Q171" s="120"/>
      <c r="R171" s="120"/>
      <c r="S171" s="87">
        <v>22.01</v>
      </c>
      <c r="T171" s="120"/>
      <c r="U171" s="120"/>
      <c r="V171" s="120"/>
      <c r="W171" s="115">
        <v>22.07</v>
      </c>
      <c r="X171" s="30">
        <v>32</v>
      </c>
      <c r="Y171" s="12"/>
      <c r="Z171" s="48"/>
      <c r="AA171" s="48"/>
      <c r="AB171" s="48"/>
    </row>
    <row r="172" spans="1:28" ht="15.6" customHeight="1" x14ac:dyDescent="0.2">
      <c r="A172" s="137"/>
      <c r="B172" s="26" t="s">
        <v>10</v>
      </c>
      <c r="C172" s="121">
        <v>21.35</v>
      </c>
      <c r="D172" s="122"/>
      <c r="E172" s="122"/>
      <c r="F172" s="122"/>
      <c r="G172" s="122"/>
      <c r="H172" s="91">
        <f>H171</f>
        <v>21.46</v>
      </c>
      <c r="I172" s="91">
        <f>I171</f>
        <v>21.48</v>
      </c>
      <c r="J172" s="122"/>
      <c r="K172" s="122"/>
      <c r="L172" s="91">
        <f>L171</f>
        <v>21.52</v>
      </c>
      <c r="M172" s="122"/>
      <c r="N172" s="122"/>
      <c r="O172" s="91">
        <f>O171</f>
        <v>21.57</v>
      </c>
      <c r="P172" s="122"/>
      <c r="Q172" s="122"/>
      <c r="R172" s="122"/>
      <c r="S172" s="91">
        <f>S171</f>
        <v>22.01</v>
      </c>
      <c r="T172" s="122"/>
      <c r="U172" s="122"/>
      <c r="V172" s="122"/>
      <c r="W172" s="118"/>
      <c r="X172" s="29"/>
      <c r="Y172" s="13"/>
      <c r="Z172" s="48"/>
      <c r="AA172" s="48"/>
      <c r="AB172" s="48"/>
    </row>
    <row r="173" spans="1:28" ht="15.6" customHeight="1" thickBot="1" x14ac:dyDescent="0.25">
      <c r="A173" s="50">
        <v>520</v>
      </c>
      <c r="B173" s="50" t="s">
        <v>11</v>
      </c>
      <c r="C173" s="93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5"/>
      <c r="X173" s="51"/>
      <c r="Y173" s="3"/>
      <c r="Z173" s="48"/>
      <c r="AA173" s="48"/>
      <c r="AB173" s="48"/>
    </row>
    <row r="174" spans="1:28" ht="15.6" customHeight="1" x14ac:dyDescent="0.2">
      <c r="A174" s="54"/>
      <c r="B174" s="23" t="s">
        <v>5</v>
      </c>
      <c r="C174" s="68"/>
      <c r="D174" s="96">
        <v>0</v>
      </c>
      <c r="E174" s="96">
        <v>0</v>
      </c>
      <c r="F174" s="96">
        <v>0</v>
      </c>
      <c r="G174" s="96">
        <v>0</v>
      </c>
      <c r="H174" s="96">
        <v>1</v>
      </c>
      <c r="I174" s="96">
        <v>2</v>
      </c>
      <c r="J174" s="96">
        <v>0</v>
      </c>
      <c r="K174" s="96">
        <v>0</v>
      </c>
      <c r="L174" s="96">
        <v>0</v>
      </c>
      <c r="M174" s="96">
        <v>0</v>
      </c>
      <c r="N174" s="96">
        <v>1</v>
      </c>
      <c r="O174" s="96">
        <v>1</v>
      </c>
      <c r="P174" s="96">
        <v>0</v>
      </c>
      <c r="Q174" s="96">
        <v>0</v>
      </c>
      <c r="R174" s="96">
        <v>3</v>
      </c>
      <c r="S174" s="96">
        <v>7</v>
      </c>
      <c r="T174" s="96">
        <v>0</v>
      </c>
      <c r="U174" s="96">
        <v>0</v>
      </c>
      <c r="V174" s="96">
        <v>1</v>
      </c>
      <c r="W174" s="73">
        <v>0</v>
      </c>
      <c r="X174" s="27" t="s">
        <v>6</v>
      </c>
      <c r="Y174" s="44"/>
      <c r="Z174" s="48"/>
      <c r="AA174" s="48"/>
      <c r="AB174" s="48"/>
    </row>
    <row r="175" spans="1:28" ht="15.6" customHeight="1" x14ac:dyDescent="0.2">
      <c r="A175" s="24">
        <v>22.24</v>
      </c>
      <c r="B175" s="25" t="s">
        <v>7</v>
      </c>
      <c r="C175" s="74">
        <v>0</v>
      </c>
      <c r="D175" s="97">
        <v>0</v>
      </c>
      <c r="E175" s="97">
        <v>3</v>
      </c>
      <c r="F175" s="97">
        <v>0</v>
      </c>
      <c r="G175" s="97">
        <v>0</v>
      </c>
      <c r="H175" s="97">
        <v>2</v>
      </c>
      <c r="I175" s="97">
        <v>2</v>
      </c>
      <c r="J175" s="97">
        <v>3</v>
      </c>
      <c r="K175" s="97">
        <v>0</v>
      </c>
      <c r="L175" s="97">
        <v>2</v>
      </c>
      <c r="M175" s="97">
        <v>2</v>
      </c>
      <c r="N175" s="97">
        <v>0</v>
      </c>
      <c r="O175" s="97">
        <v>2</v>
      </c>
      <c r="P175" s="97">
        <v>0</v>
      </c>
      <c r="Q175" s="97">
        <v>0</v>
      </c>
      <c r="R175" s="97">
        <v>0</v>
      </c>
      <c r="S175" s="97">
        <v>0</v>
      </c>
      <c r="T175" s="97">
        <v>0</v>
      </c>
      <c r="U175" s="97">
        <v>0</v>
      </c>
      <c r="V175" s="97">
        <v>0</v>
      </c>
      <c r="W175" s="79"/>
      <c r="X175" s="28">
        <f>SUM(C175:V175)</f>
        <v>16</v>
      </c>
      <c r="Y175" s="12"/>
      <c r="Z175" s="48"/>
      <c r="AA175" s="48"/>
      <c r="AB175" s="48"/>
    </row>
    <row r="176" spans="1:28" ht="15.6" customHeight="1" x14ac:dyDescent="0.2">
      <c r="A176" s="135" t="s">
        <v>56</v>
      </c>
      <c r="B176" s="25" t="s">
        <v>8</v>
      </c>
      <c r="C176" s="74">
        <f>C175</f>
        <v>0</v>
      </c>
      <c r="D176" s="105">
        <f t="shared" ref="D176" si="434">C176-D174+D175</f>
        <v>0</v>
      </c>
      <c r="E176" s="105">
        <f>D176-E174+E175</f>
        <v>3</v>
      </c>
      <c r="F176" s="105">
        <f>E176-F174+F175</f>
        <v>3</v>
      </c>
      <c r="G176" s="105">
        <f>F176-G174+G175</f>
        <v>3</v>
      </c>
      <c r="H176" s="105">
        <f t="shared" ref="H176" si="435">G176-H174+H175</f>
        <v>4</v>
      </c>
      <c r="I176" s="105">
        <f t="shared" ref="I176" si="436">H176-I174+I175</f>
        <v>4</v>
      </c>
      <c r="J176" s="105">
        <f t="shared" ref="J176" si="437">I176-J174+J175</f>
        <v>7</v>
      </c>
      <c r="K176" s="105">
        <f t="shared" ref="K176" si="438">J176-K174+K175</f>
        <v>7</v>
      </c>
      <c r="L176" s="105">
        <f t="shared" ref="L176" si="439">K176-L174+L175</f>
        <v>9</v>
      </c>
      <c r="M176" s="105">
        <f t="shared" ref="M176" si="440">L176-M174+M175</f>
        <v>11</v>
      </c>
      <c r="N176" s="105">
        <f t="shared" ref="N176" si="441">M176-N174+N175</f>
        <v>10</v>
      </c>
      <c r="O176" s="105">
        <f t="shared" ref="O176" si="442">N176-O174+O175</f>
        <v>11</v>
      </c>
      <c r="P176" s="105">
        <f t="shared" ref="P176" si="443">O176-P174+P175</f>
        <v>11</v>
      </c>
      <c r="Q176" s="105">
        <f t="shared" ref="Q176" si="444">P176-Q174+Q175</f>
        <v>11</v>
      </c>
      <c r="R176" s="105">
        <f t="shared" ref="R176" si="445">Q176-R174+R175</f>
        <v>8</v>
      </c>
      <c r="S176" s="105">
        <f t="shared" ref="S176" si="446">R176-S174+S175</f>
        <v>1</v>
      </c>
      <c r="T176" s="105">
        <f t="shared" ref="T176" si="447">S176-T174+T175</f>
        <v>1</v>
      </c>
      <c r="U176" s="105">
        <f t="shared" ref="U176" si="448">T176-U174+U175</f>
        <v>1</v>
      </c>
      <c r="V176" s="105">
        <f t="shared" ref="V176" si="449">U176-V174+V175</f>
        <v>0</v>
      </c>
      <c r="W176" s="84">
        <f>V176-W174</f>
        <v>0</v>
      </c>
      <c r="X176" s="29"/>
      <c r="Y176" s="3">
        <f>MAX(C176:W176)</f>
        <v>11</v>
      </c>
      <c r="Z176" s="48"/>
      <c r="AA176" s="48"/>
      <c r="AB176" s="48"/>
    </row>
    <row r="177" spans="1:28" ht="15.6" customHeight="1" x14ac:dyDescent="0.2">
      <c r="A177" s="136"/>
      <c r="B177" s="25" t="s">
        <v>9</v>
      </c>
      <c r="C177" s="119"/>
      <c r="D177" s="120"/>
      <c r="E177" s="120"/>
      <c r="F177" s="120"/>
      <c r="G177" s="120"/>
      <c r="H177" s="87">
        <v>22.32</v>
      </c>
      <c r="I177" s="87">
        <v>22.34</v>
      </c>
      <c r="J177" s="120"/>
      <c r="K177" s="120"/>
      <c r="L177" s="87">
        <v>22.41</v>
      </c>
      <c r="M177" s="120"/>
      <c r="N177" s="120"/>
      <c r="O177" s="87">
        <v>22.45</v>
      </c>
      <c r="P177" s="120"/>
      <c r="Q177" s="120"/>
      <c r="R177" s="120"/>
      <c r="S177" s="87">
        <v>22.49</v>
      </c>
      <c r="T177" s="120"/>
      <c r="U177" s="120"/>
      <c r="V177" s="120"/>
      <c r="W177" s="115">
        <v>22.54</v>
      </c>
      <c r="X177" s="30">
        <v>30</v>
      </c>
      <c r="Y177" s="12"/>
      <c r="Z177" s="48"/>
      <c r="AA177" s="48"/>
      <c r="AB177" s="48"/>
    </row>
    <row r="178" spans="1:28" ht="15.6" customHeight="1" x14ac:dyDescent="0.2">
      <c r="A178" s="137"/>
      <c r="B178" s="26" t="s">
        <v>10</v>
      </c>
      <c r="C178" s="121">
        <v>22.24</v>
      </c>
      <c r="D178" s="122"/>
      <c r="E178" s="122"/>
      <c r="F178" s="122"/>
      <c r="G178" s="122"/>
      <c r="H178" s="91">
        <f>H177</f>
        <v>22.32</v>
      </c>
      <c r="I178" s="91">
        <f>I177</f>
        <v>22.34</v>
      </c>
      <c r="J178" s="122"/>
      <c r="K178" s="122"/>
      <c r="L178" s="91">
        <f>L177</f>
        <v>22.41</v>
      </c>
      <c r="M178" s="122"/>
      <c r="N178" s="122"/>
      <c r="O178" s="91">
        <f>O177</f>
        <v>22.45</v>
      </c>
      <c r="P178" s="122"/>
      <c r="Q178" s="122"/>
      <c r="R178" s="122"/>
      <c r="S178" s="91">
        <f>S177</f>
        <v>22.49</v>
      </c>
      <c r="T178" s="122"/>
      <c r="U178" s="122"/>
      <c r="V178" s="122"/>
      <c r="W178" s="118"/>
      <c r="X178" s="29"/>
      <c r="Y178" s="13"/>
      <c r="Z178" s="48"/>
      <c r="AA178" s="48"/>
      <c r="AB178" s="48"/>
    </row>
    <row r="179" spans="1:28" ht="15.6" customHeight="1" thickBot="1" x14ac:dyDescent="0.25">
      <c r="A179" s="50">
        <v>536</v>
      </c>
      <c r="B179" s="50" t="s">
        <v>11</v>
      </c>
      <c r="C179" s="93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5"/>
      <c r="X179" s="51"/>
      <c r="Y179" s="3"/>
      <c r="Z179" s="48"/>
      <c r="AA179" s="48"/>
      <c r="AB179" s="48"/>
    </row>
    <row r="180" spans="1:28" s="48" customFormat="1" ht="15.6" customHeight="1" x14ac:dyDescent="0.2">
      <c r="A180" s="59" t="s">
        <v>12</v>
      </c>
      <c r="B180" s="55"/>
      <c r="C180" s="4"/>
      <c r="D180" s="5">
        <f>SUMIF($B6:$B179,"l. wys.",D6:D179)</f>
        <v>5</v>
      </c>
      <c r="E180" s="5">
        <f>SUMIF($B6:$B179,"l. wys.",E6:E179)</f>
        <v>21</v>
      </c>
      <c r="F180" s="5">
        <f>SUMIF($B6:$B179,"l. wys.",F6:F179)</f>
        <v>12</v>
      </c>
      <c r="G180" s="5">
        <f t="shared" ref="G180" si="450">SUMIF($B6:$B179,"l. wys.",G6:G179)</f>
        <v>24</v>
      </c>
      <c r="H180" s="5">
        <f t="shared" ref="H180" si="451">SUMIF($B6:$B179,"l. wys.",H6:H179)</f>
        <v>131</v>
      </c>
      <c r="I180" s="5">
        <f t="shared" ref="I180" si="452">SUMIF($B6:$B179,"l. wys.",I6:I179)</f>
        <v>155</v>
      </c>
      <c r="J180" s="5">
        <f t="shared" ref="J180" si="453">SUMIF($B6:$B179,"l. wys.",J6:J179)</f>
        <v>75</v>
      </c>
      <c r="K180" s="5">
        <f t="shared" ref="K180" si="454">SUMIF($B6:$B179,"l. wys.",K6:K179)</f>
        <v>52</v>
      </c>
      <c r="L180" s="5">
        <f t="shared" ref="L180" si="455">SUMIF($B6:$B179,"l. wys.",L6:L179)</f>
        <v>155</v>
      </c>
      <c r="M180" s="5">
        <f t="shared" ref="M180" si="456">SUMIF($B6:$B179,"l. wys.",M6:M179)</f>
        <v>61</v>
      </c>
      <c r="N180" s="5">
        <f t="shared" ref="N180" si="457">SUMIF($B6:$B179,"l. wys.",N6:N179)</f>
        <v>28</v>
      </c>
      <c r="O180" s="5">
        <f t="shared" ref="O180" si="458">SUMIF($B6:$B179,"l. wys.",O6:O179)</f>
        <v>51</v>
      </c>
      <c r="P180" s="5">
        <f t="shared" ref="P180" si="459">SUMIF($B6:$B179,"l. wys.",P6:P179)</f>
        <v>62</v>
      </c>
      <c r="Q180" s="5">
        <f t="shared" ref="Q180" si="460">SUMIF($B6:$B179,"l. wys.",Q6:Q179)</f>
        <v>22</v>
      </c>
      <c r="R180" s="5">
        <f t="shared" ref="R180" si="461">SUMIF($B6:$B179,"l. wys.",R6:R179)</f>
        <v>105</v>
      </c>
      <c r="S180" s="5">
        <f t="shared" ref="S180" si="462">SUMIF($B6:$B179,"l. wys.",S6:S179)</f>
        <v>87</v>
      </c>
      <c r="T180" s="5">
        <f t="shared" ref="T180" si="463">SUMIF($B6:$B179,"l. wys.",T6:T179)</f>
        <v>71</v>
      </c>
      <c r="U180" s="5">
        <f>SUMIF($B6:$B179,"l. wys.",U6:U179)</f>
        <v>20</v>
      </c>
      <c r="V180" s="5">
        <f>SUMIF($B6:$B179,"l. wys.",V6:V179)</f>
        <v>30</v>
      </c>
      <c r="W180" s="5">
        <f>SUMIF($B6:$B179,"l. wys.",W6:W179)</f>
        <v>70</v>
      </c>
      <c r="X180" s="46" t="str">
        <f>"Σ: "&amp;SUM(C180:W180)</f>
        <v>Σ: 1237</v>
      </c>
      <c r="Y180" s="47"/>
    </row>
    <row r="181" spans="1:28" s="48" customFormat="1" ht="15.6" customHeight="1" thickBot="1" x14ac:dyDescent="0.25">
      <c r="A181" s="60" t="s">
        <v>13</v>
      </c>
      <c r="B181" s="56"/>
      <c r="C181" s="6">
        <f>SUMIF($B6:$B179,"l. wsiad.",C6:C179)</f>
        <v>111</v>
      </c>
      <c r="D181" s="7">
        <f>SUMIF($B6:$B179,"l. wsiad.",D6:D179)</f>
        <v>243</v>
      </c>
      <c r="E181" s="7">
        <f>SUMIF($B6:$B179,"l. wsiad.",E6:E179)</f>
        <v>230</v>
      </c>
      <c r="F181" s="7">
        <f>SUMIF($B6:$B179,"l. wsiad.",F6:F179)</f>
        <v>19</v>
      </c>
      <c r="G181" s="7">
        <f t="shared" ref="G181:T181" si="464">SUMIF($B6:$B179,"l. wsiad.",G6:G179)</f>
        <v>48</v>
      </c>
      <c r="H181" s="7">
        <f t="shared" si="464"/>
        <v>103</v>
      </c>
      <c r="I181" s="7">
        <f t="shared" si="464"/>
        <v>146</v>
      </c>
      <c r="J181" s="7">
        <f t="shared" si="464"/>
        <v>119</v>
      </c>
      <c r="K181" s="7">
        <f t="shared" si="464"/>
        <v>52</v>
      </c>
      <c r="L181" s="7">
        <f t="shared" si="464"/>
        <v>82</v>
      </c>
      <c r="M181" s="7">
        <f t="shared" si="464"/>
        <v>17</v>
      </c>
      <c r="N181" s="7">
        <f t="shared" si="464"/>
        <v>2</v>
      </c>
      <c r="O181" s="7">
        <f t="shared" si="464"/>
        <v>6</v>
      </c>
      <c r="P181" s="7">
        <f t="shared" si="464"/>
        <v>32</v>
      </c>
      <c r="Q181" s="7">
        <f t="shared" si="464"/>
        <v>3</v>
      </c>
      <c r="R181" s="7">
        <f t="shared" si="464"/>
        <v>3</v>
      </c>
      <c r="S181" s="7">
        <f t="shared" si="464"/>
        <v>4</v>
      </c>
      <c r="T181" s="7">
        <f t="shared" si="464"/>
        <v>16</v>
      </c>
      <c r="U181" s="7">
        <f>SUMIF($B6:$B179,"l. wsiad.",U6:U179)</f>
        <v>1</v>
      </c>
      <c r="V181" s="8">
        <f>SUMIF($B6:$B179,"l. wsiad.",V6:V179)</f>
        <v>0</v>
      </c>
      <c r="W181" s="9"/>
      <c r="X181" s="49" t="str">
        <f>"Σ: "&amp;SUM(C181:W181)</f>
        <v>Σ: 1237</v>
      </c>
      <c r="Y181" s="10"/>
    </row>
    <row r="182" spans="1:28" x14ac:dyDescent="0.2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106" t="s">
        <v>12</v>
      </c>
      <c r="T182" s="107"/>
      <c r="U182" s="107"/>
      <c r="V182" s="107"/>
      <c r="W182" s="107"/>
      <c r="X182" s="108" t="str">
        <f>"Σ: "&amp;SUM(C180:W180)+SUM('P Płocka&gt;Promienna'!C174:X174)</f>
        <v>Σ: 2234</v>
      </c>
      <c r="Y182" s="48"/>
      <c r="Z182" s="48"/>
      <c r="AA182" s="48"/>
      <c r="AB182" s="48"/>
    </row>
    <row r="183" spans="1:28" ht="15.75" thickBo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109" t="s">
        <v>13</v>
      </c>
      <c r="T183" s="110"/>
      <c r="U183" s="110"/>
      <c r="V183" s="110"/>
      <c r="W183" s="110"/>
      <c r="X183" s="111" t="str">
        <f>"Σ: "&amp;SUM(C181:W181)+SUM('P Płocka&gt;Promienna'!C175:X175)</f>
        <v>Σ: 2234</v>
      </c>
      <c r="Y183" s="58"/>
      <c r="Z183" s="48"/>
      <c r="AA183" s="48"/>
      <c r="AB183" s="48"/>
    </row>
    <row r="184" spans="1:28" x14ac:dyDescent="0.2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</row>
    <row r="185" spans="1:28" x14ac:dyDescent="0.2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</row>
    <row r="186" spans="1:28" x14ac:dyDescent="0.2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</row>
    <row r="187" spans="1:28" x14ac:dyDescent="0.2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</row>
    <row r="188" spans="1:28" x14ac:dyDescent="0.2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</row>
    <row r="189" spans="1:28" x14ac:dyDescent="0.2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</row>
    <row r="190" spans="1:28" x14ac:dyDescent="0.2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</row>
    <row r="191" spans="1:28" x14ac:dyDescent="0.2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</row>
    <row r="192" spans="1:28" x14ac:dyDescent="0.2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</row>
    <row r="193" spans="1:28" x14ac:dyDescent="0.2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</row>
  </sheetData>
  <sheetProtection selectLockedCells="1" selectUnlockedCells="1"/>
  <mergeCells count="29">
    <mergeCell ref="A8:A10"/>
    <mergeCell ref="A86:A88"/>
    <mergeCell ref="A176:A178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74:A76"/>
    <mergeCell ref="A80:A82"/>
    <mergeCell ref="A92:A94"/>
    <mergeCell ref="A98:A100"/>
    <mergeCell ref="A104:A106"/>
    <mergeCell ref="A110:A112"/>
    <mergeCell ref="A116:A118"/>
    <mergeCell ref="A122:A124"/>
    <mergeCell ref="A158:A160"/>
    <mergeCell ref="A164:A166"/>
    <mergeCell ref="A170:A172"/>
    <mergeCell ref="A128:A130"/>
    <mergeCell ref="A134:A136"/>
    <mergeCell ref="A140:A142"/>
    <mergeCell ref="A146:A148"/>
    <mergeCell ref="A152:A154"/>
  </mergeCells>
  <conditionalFormatting sqref="X8:X83">
    <cfRule type="expression" dxfId="563" priority="197" stopIfTrue="1">
      <formula>AI8</formula>
    </cfRule>
  </conditionalFormatting>
  <conditionalFormatting sqref="C8:W8">
    <cfRule type="cellIs" dxfId="562" priority="198" stopIfTrue="1" operator="equal">
      <formula>$Y8</formula>
    </cfRule>
  </conditionalFormatting>
  <conditionalFormatting sqref="X86:X173">
    <cfRule type="expression" dxfId="561" priority="195" stopIfTrue="1">
      <formula>AI86</formula>
    </cfRule>
  </conditionalFormatting>
  <conditionalFormatting sqref="C86:W86">
    <cfRule type="cellIs" dxfId="560" priority="196" stopIfTrue="1" operator="equal">
      <formula>$Y86</formula>
    </cfRule>
  </conditionalFormatting>
  <conditionalFormatting sqref="X176:X179">
    <cfRule type="expression" dxfId="559" priority="193" stopIfTrue="1">
      <formula>AI176</formula>
    </cfRule>
  </conditionalFormatting>
  <conditionalFormatting sqref="C176:W176">
    <cfRule type="cellIs" dxfId="558" priority="194" stopIfTrue="1" operator="equal">
      <formula>$Y176</formula>
    </cfRule>
  </conditionalFormatting>
  <conditionalFormatting sqref="C86:W86">
    <cfRule type="cellIs" dxfId="557" priority="192" stopIfTrue="1" operator="equal">
      <formula>$Y86</formula>
    </cfRule>
  </conditionalFormatting>
  <conditionalFormatting sqref="C176:W176">
    <cfRule type="cellIs" dxfId="556" priority="191" stopIfTrue="1" operator="equal">
      <formula>$Y176</formula>
    </cfRule>
  </conditionalFormatting>
  <conditionalFormatting sqref="X86:X173">
    <cfRule type="expression" dxfId="555" priority="190" stopIfTrue="1">
      <formula>AI86</formula>
    </cfRule>
  </conditionalFormatting>
  <conditionalFormatting sqref="C86:W86">
    <cfRule type="cellIs" dxfId="554" priority="189" stopIfTrue="1" operator="equal">
      <formula>$Y86</formula>
    </cfRule>
  </conditionalFormatting>
  <conditionalFormatting sqref="X176:X179">
    <cfRule type="expression" dxfId="553" priority="188" stopIfTrue="1">
      <formula>AI176</formula>
    </cfRule>
  </conditionalFormatting>
  <conditionalFormatting sqref="C176:W176">
    <cfRule type="cellIs" dxfId="552" priority="187" stopIfTrue="1" operator="equal">
      <formula>$Y176</formula>
    </cfRule>
  </conditionalFormatting>
  <conditionalFormatting sqref="X86:X173">
    <cfRule type="expression" dxfId="551" priority="186" stopIfTrue="1">
      <formula>AI86</formula>
    </cfRule>
  </conditionalFormatting>
  <conditionalFormatting sqref="C86:W86">
    <cfRule type="cellIs" dxfId="550" priority="185" stopIfTrue="1" operator="equal">
      <formula>$Y86</formula>
    </cfRule>
  </conditionalFormatting>
  <conditionalFormatting sqref="X176:X179">
    <cfRule type="expression" dxfId="549" priority="184" stopIfTrue="1">
      <formula>AI176</formula>
    </cfRule>
  </conditionalFormatting>
  <conditionalFormatting sqref="C176:W176">
    <cfRule type="cellIs" dxfId="548" priority="183" stopIfTrue="1" operator="equal">
      <formula>$Y176</formula>
    </cfRule>
  </conditionalFormatting>
  <conditionalFormatting sqref="X14:X17">
    <cfRule type="expression" dxfId="547" priority="182" stopIfTrue="1">
      <formula>AI14</formula>
    </cfRule>
  </conditionalFormatting>
  <conditionalFormatting sqref="C14:W14">
    <cfRule type="cellIs" dxfId="546" priority="181" stopIfTrue="1" operator="equal">
      <formula>$Y14</formula>
    </cfRule>
  </conditionalFormatting>
  <conditionalFormatting sqref="X20:X23">
    <cfRule type="expression" dxfId="545" priority="180" stopIfTrue="1">
      <formula>AI20</formula>
    </cfRule>
  </conditionalFormatting>
  <conditionalFormatting sqref="C20:W20">
    <cfRule type="cellIs" dxfId="544" priority="179" stopIfTrue="1" operator="equal">
      <formula>$Y20</formula>
    </cfRule>
  </conditionalFormatting>
  <conditionalFormatting sqref="C14:W14">
    <cfRule type="cellIs" dxfId="543" priority="178" stopIfTrue="1" operator="equal">
      <formula>$Y14</formula>
    </cfRule>
  </conditionalFormatting>
  <conditionalFormatting sqref="C20:W20">
    <cfRule type="cellIs" dxfId="542" priority="177" stopIfTrue="1" operator="equal">
      <formula>$Y20</formula>
    </cfRule>
  </conditionalFormatting>
  <conditionalFormatting sqref="X14:X17">
    <cfRule type="expression" dxfId="541" priority="176" stopIfTrue="1">
      <formula>AI14</formula>
    </cfRule>
  </conditionalFormatting>
  <conditionalFormatting sqref="C14:W14">
    <cfRule type="cellIs" dxfId="540" priority="175" stopIfTrue="1" operator="equal">
      <formula>$Y14</formula>
    </cfRule>
  </conditionalFormatting>
  <conditionalFormatting sqref="X20:X23">
    <cfRule type="expression" dxfId="539" priority="174" stopIfTrue="1">
      <formula>AI20</formula>
    </cfRule>
  </conditionalFormatting>
  <conditionalFormatting sqref="C20:W20">
    <cfRule type="cellIs" dxfId="538" priority="173" stopIfTrue="1" operator="equal">
      <formula>$Y20</formula>
    </cfRule>
  </conditionalFormatting>
  <conditionalFormatting sqref="X14:X17">
    <cfRule type="expression" dxfId="537" priority="172" stopIfTrue="1">
      <formula>AI14</formula>
    </cfRule>
  </conditionalFormatting>
  <conditionalFormatting sqref="C14:W14">
    <cfRule type="cellIs" dxfId="536" priority="171" stopIfTrue="1" operator="equal">
      <formula>$Y14</formula>
    </cfRule>
  </conditionalFormatting>
  <conditionalFormatting sqref="X20:X23">
    <cfRule type="expression" dxfId="535" priority="170" stopIfTrue="1">
      <formula>AI20</formula>
    </cfRule>
  </conditionalFormatting>
  <conditionalFormatting sqref="C20:W20">
    <cfRule type="cellIs" dxfId="534" priority="169" stopIfTrue="1" operator="equal">
      <formula>$Y20</formula>
    </cfRule>
  </conditionalFormatting>
  <conditionalFormatting sqref="X26:X29">
    <cfRule type="expression" dxfId="533" priority="168" stopIfTrue="1">
      <formula>AI26</formula>
    </cfRule>
  </conditionalFormatting>
  <conditionalFormatting sqref="C26:W26">
    <cfRule type="cellIs" dxfId="532" priority="167" stopIfTrue="1" operator="equal">
      <formula>$Y26</formula>
    </cfRule>
  </conditionalFormatting>
  <conditionalFormatting sqref="X32:X35">
    <cfRule type="expression" dxfId="531" priority="166" stopIfTrue="1">
      <formula>AI32</formula>
    </cfRule>
  </conditionalFormatting>
  <conditionalFormatting sqref="C32:W32">
    <cfRule type="cellIs" dxfId="530" priority="165" stopIfTrue="1" operator="equal">
      <formula>$Y32</formula>
    </cfRule>
  </conditionalFormatting>
  <conditionalFormatting sqref="C26:W26">
    <cfRule type="cellIs" dxfId="529" priority="164" stopIfTrue="1" operator="equal">
      <formula>$Y26</formula>
    </cfRule>
  </conditionalFormatting>
  <conditionalFormatting sqref="C32:W32">
    <cfRule type="cellIs" dxfId="528" priority="163" stopIfTrue="1" operator="equal">
      <formula>$Y32</formula>
    </cfRule>
  </conditionalFormatting>
  <conditionalFormatting sqref="X26:X29">
    <cfRule type="expression" dxfId="527" priority="162" stopIfTrue="1">
      <formula>AI26</formula>
    </cfRule>
  </conditionalFormatting>
  <conditionalFormatting sqref="C26:W26">
    <cfRule type="cellIs" dxfId="526" priority="161" stopIfTrue="1" operator="equal">
      <formula>$Y26</formula>
    </cfRule>
  </conditionalFormatting>
  <conditionalFormatting sqref="X32:X35">
    <cfRule type="expression" dxfId="525" priority="160" stopIfTrue="1">
      <formula>AI32</formula>
    </cfRule>
  </conditionalFormatting>
  <conditionalFormatting sqref="C32:W32">
    <cfRule type="cellIs" dxfId="524" priority="159" stopIfTrue="1" operator="equal">
      <formula>$Y32</formula>
    </cfRule>
  </conditionalFormatting>
  <conditionalFormatting sqref="X26:X29">
    <cfRule type="expression" dxfId="523" priority="158" stopIfTrue="1">
      <formula>AI26</formula>
    </cfRule>
  </conditionalFormatting>
  <conditionalFormatting sqref="C26:W26">
    <cfRule type="cellIs" dxfId="522" priority="157" stopIfTrue="1" operator="equal">
      <formula>$Y26</formula>
    </cfRule>
  </conditionalFormatting>
  <conditionalFormatting sqref="X32:X35">
    <cfRule type="expression" dxfId="521" priority="156" stopIfTrue="1">
      <formula>AI32</formula>
    </cfRule>
  </conditionalFormatting>
  <conditionalFormatting sqref="C32:W32">
    <cfRule type="cellIs" dxfId="520" priority="155" stopIfTrue="1" operator="equal">
      <formula>$Y32</formula>
    </cfRule>
  </conditionalFormatting>
  <conditionalFormatting sqref="X38:X41">
    <cfRule type="expression" dxfId="519" priority="154" stopIfTrue="1">
      <formula>AI38</formula>
    </cfRule>
  </conditionalFormatting>
  <conditionalFormatting sqref="C38:W38">
    <cfRule type="cellIs" dxfId="518" priority="153" stopIfTrue="1" operator="equal">
      <formula>$Y38</formula>
    </cfRule>
  </conditionalFormatting>
  <conditionalFormatting sqref="X44:X47">
    <cfRule type="expression" dxfId="517" priority="152" stopIfTrue="1">
      <formula>AI44</formula>
    </cfRule>
  </conditionalFormatting>
  <conditionalFormatting sqref="C44:W44">
    <cfRule type="cellIs" dxfId="516" priority="151" stopIfTrue="1" operator="equal">
      <formula>$Y44</formula>
    </cfRule>
  </conditionalFormatting>
  <conditionalFormatting sqref="C38:W38">
    <cfRule type="cellIs" dxfId="515" priority="150" stopIfTrue="1" operator="equal">
      <formula>$Y38</formula>
    </cfRule>
  </conditionalFormatting>
  <conditionalFormatting sqref="C44:W44">
    <cfRule type="cellIs" dxfId="514" priority="149" stopIfTrue="1" operator="equal">
      <formula>$Y44</formula>
    </cfRule>
  </conditionalFormatting>
  <conditionalFormatting sqref="X38:X41">
    <cfRule type="expression" dxfId="513" priority="148" stopIfTrue="1">
      <formula>AI38</formula>
    </cfRule>
  </conditionalFormatting>
  <conditionalFormatting sqref="C38:W38">
    <cfRule type="cellIs" dxfId="512" priority="147" stopIfTrue="1" operator="equal">
      <formula>$Y38</formula>
    </cfRule>
  </conditionalFormatting>
  <conditionalFormatting sqref="X44:X47">
    <cfRule type="expression" dxfId="511" priority="146" stopIfTrue="1">
      <formula>AI44</formula>
    </cfRule>
  </conditionalFormatting>
  <conditionalFormatting sqref="C44:W44">
    <cfRule type="cellIs" dxfId="510" priority="145" stopIfTrue="1" operator="equal">
      <formula>$Y44</formula>
    </cfRule>
  </conditionalFormatting>
  <conditionalFormatting sqref="X38:X41">
    <cfRule type="expression" dxfId="509" priority="144" stopIfTrue="1">
      <formula>AI38</formula>
    </cfRule>
  </conditionalFormatting>
  <conditionalFormatting sqref="C38:W38">
    <cfRule type="cellIs" dxfId="508" priority="143" stopIfTrue="1" operator="equal">
      <formula>$Y38</formula>
    </cfRule>
  </conditionalFormatting>
  <conditionalFormatting sqref="X44:X47">
    <cfRule type="expression" dxfId="507" priority="142" stopIfTrue="1">
      <formula>AI44</formula>
    </cfRule>
  </conditionalFormatting>
  <conditionalFormatting sqref="C44:W44">
    <cfRule type="cellIs" dxfId="506" priority="141" stopIfTrue="1" operator="equal">
      <formula>$Y44</formula>
    </cfRule>
  </conditionalFormatting>
  <conditionalFormatting sqref="X50:X53">
    <cfRule type="expression" dxfId="505" priority="140" stopIfTrue="1">
      <formula>AI50</formula>
    </cfRule>
  </conditionalFormatting>
  <conditionalFormatting sqref="C50:W50">
    <cfRule type="cellIs" dxfId="504" priority="139" stopIfTrue="1" operator="equal">
      <formula>$Y50</formula>
    </cfRule>
  </conditionalFormatting>
  <conditionalFormatting sqref="X56:X59">
    <cfRule type="expression" dxfId="503" priority="138" stopIfTrue="1">
      <formula>AI56</formula>
    </cfRule>
  </conditionalFormatting>
  <conditionalFormatting sqref="C56:W56">
    <cfRule type="cellIs" dxfId="502" priority="137" stopIfTrue="1" operator="equal">
      <formula>$Y56</formula>
    </cfRule>
  </conditionalFormatting>
  <conditionalFormatting sqref="C50:W50">
    <cfRule type="cellIs" dxfId="501" priority="136" stopIfTrue="1" operator="equal">
      <formula>$Y50</formula>
    </cfRule>
  </conditionalFormatting>
  <conditionalFormatting sqref="C56:W56">
    <cfRule type="cellIs" dxfId="500" priority="135" stopIfTrue="1" operator="equal">
      <formula>$Y56</formula>
    </cfRule>
  </conditionalFormatting>
  <conditionalFormatting sqref="X50:X53">
    <cfRule type="expression" dxfId="499" priority="134" stopIfTrue="1">
      <formula>AI50</formula>
    </cfRule>
  </conditionalFormatting>
  <conditionalFormatting sqref="C50:W50">
    <cfRule type="cellIs" dxfId="498" priority="133" stopIfTrue="1" operator="equal">
      <formula>$Y50</formula>
    </cfRule>
  </conditionalFormatting>
  <conditionalFormatting sqref="X56:X59">
    <cfRule type="expression" dxfId="497" priority="132" stopIfTrue="1">
      <formula>AI56</formula>
    </cfRule>
  </conditionalFormatting>
  <conditionalFormatting sqref="C56:W56">
    <cfRule type="cellIs" dxfId="496" priority="131" stopIfTrue="1" operator="equal">
      <formula>$Y56</formula>
    </cfRule>
  </conditionalFormatting>
  <conditionalFormatting sqref="X50:X53">
    <cfRule type="expression" dxfId="495" priority="130" stopIfTrue="1">
      <formula>AI50</formula>
    </cfRule>
  </conditionalFormatting>
  <conditionalFormatting sqref="C50:W50">
    <cfRule type="cellIs" dxfId="494" priority="129" stopIfTrue="1" operator="equal">
      <formula>$Y50</formula>
    </cfRule>
  </conditionalFormatting>
  <conditionalFormatting sqref="X56:X59">
    <cfRule type="expression" dxfId="493" priority="128" stopIfTrue="1">
      <formula>AI56</formula>
    </cfRule>
  </conditionalFormatting>
  <conditionalFormatting sqref="C56:W56">
    <cfRule type="cellIs" dxfId="492" priority="127" stopIfTrue="1" operator="equal">
      <formula>$Y56</formula>
    </cfRule>
  </conditionalFormatting>
  <conditionalFormatting sqref="X62:X65">
    <cfRule type="expression" dxfId="491" priority="126" stopIfTrue="1">
      <formula>AI62</formula>
    </cfRule>
  </conditionalFormatting>
  <conditionalFormatting sqref="C62:W62">
    <cfRule type="cellIs" dxfId="490" priority="125" stopIfTrue="1" operator="equal">
      <formula>$Y62</formula>
    </cfRule>
  </conditionalFormatting>
  <conditionalFormatting sqref="X68:X71">
    <cfRule type="expression" dxfId="489" priority="124" stopIfTrue="1">
      <formula>AI68</formula>
    </cfRule>
  </conditionalFormatting>
  <conditionalFormatting sqref="C68:W68">
    <cfRule type="cellIs" dxfId="488" priority="123" stopIfTrue="1" operator="equal">
      <formula>$Y68</formula>
    </cfRule>
  </conditionalFormatting>
  <conditionalFormatting sqref="C62:W62">
    <cfRule type="cellIs" dxfId="487" priority="122" stopIfTrue="1" operator="equal">
      <formula>$Y62</formula>
    </cfRule>
  </conditionalFormatting>
  <conditionalFormatting sqref="C68:W68">
    <cfRule type="cellIs" dxfId="486" priority="121" stopIfTrue="1" operator="equal">
      <formula>$Y68</formula>
    </cfRule>
  </conditionalFormatting>
  <conditionalFormatting sqref="X62:X65">
    <cfRule type="expression" dxfId="485" priority="120" stopIfTrue="1">
      <formula>AI62</formula>
    </cfRule>
  </conditionalFormatting>
  <conditionalFormatting sqref="C62:W62">
    <cfRule type="cellIs" dxfId="484" priority="119" stopIfTrue="1" operator="equal">
      <formula>$Y62</formula>
    </cfRule>
  </conditionalFormatting>
  <conditionalFormatting sqref="X68:X71">
    <cfRule type="expression" dxfId="483" priority="118" stopIfTrue="1">
      <formula>AI68</formula>
    </cfRule>
  </conditionalFormatting>
  <conditionalFormatting sqref="C68:W68">
    <cfRule type="cellIs" dxfId="482" priority="117" stopIfTrue="1" operator="equal">
      <formula>$Y68</formula>
    </cfRule>
  </conditionalFormatting>
  <conditionalFormatting sqref="X62:X65">
    <cfRule type="expression" dxfId="481" priority="116" stopIfTrue="1">
      <formula>AI62</formula>
    </cfRule>
  </conditionalFormatting>
  <conditionalFormatting sqref="C62:W62">
    <cfRule type="cellIs" dxfId="480" priority="115" stopIfTrue="1" operator="equal">
      <formula>$Y62</formula>
    </cfRule>
  </conditionalFormatting>
  <conditionalFormatting sqref="X68:X71">
    <cfRule type="expression" dxfId="479" priority="114" stopIfTrue="1">
      <formula>AI68</formula>
    </cfRule>
  </conditionalFormatting>
  <conditionalFormatting sqref="C68:W68">
    <cfRule type="cellIs" dxfId="478" priority="113" stopIfTrue="1" operator="equal">
      <formula>$Y68</formula>
    </cfRule>
  </conditionalFormatting>
  <conditionalFormatting sqref="X74:X77">
    <cfRule type="expression" dxfId="477" priority="112" stopIfTrue="1">
      <formula>AI74</formula>
    </cfRule>
  </conditionalFormatting>
  <conditionalFormatting sqref="C74:W74">
    <cfRule type="cellIs" dxfId="476" priority="111" stopIfTrue="1" operator="equal">
      <formula>$Y74</formula>
    </cfRule>
  </conditionalFormatting>
  <conditionalFormatting sqref="X80:X83">
    <cfRule type="expression" dxfId="475" priority="110" stopIfTrue="1">
      <formula>AI80</formula>
    </cfRule>
  </conditionalFormatting>
  <conditionalFormatting sqref="C80:W80">
    <cfRule type="cellIs" dxfId="474" priority="109" stopIfTrue="1" operator="equal">
      <formula>$Y80</formula>
    </cfRule>
  </conditionalFormatting>
  <conditionalFormatting sqref="C74:W74">
    <cfRule type="cellIs" dxfId="473" priority="108" stopIfTrue="1" operator="equal">
      <formula>$Y74</formula>
    </cfRule>
  </conditionalFormatting>
  <conditionalFormatting sqref="C80:W80">
    <cfRule type="cellIs" dxfId="472" priority="107" stopIfTrue="1" operator="equal">
      <formula>$Y80</formula>
    </cfRule>
  </conditionalFormatting>
  <conditionalFormatting sqref="X74:X77">
    <cfRule type="expression" dxfId="471" priority="106" stopIfTrue="1">
      <formula>AI74</formula>
    </cfRule>
  </conditionalFormatting>
  <conditionalFormatting sqref="C74:W74">
    <cfRule type="cellIs" dxfId="470" priority="105" stopIfTrue="1" operator="equal">
      <formula>$Y74</formula>
    </cfRule>
  </conditionalFormatting>
  <conditionalFormatting sqref="X80:X83">
    <cfRule type="expression" dxfId="469" priority="104" stopIfTrue="1">
      <formula>AI80</formula>
    </cfRule>
  </conditionalFormatting>
  <conditionalFormatting sqref="C80:W80">
    <cfRule type="cellIs" dxfId="468" priority="103" stopIfTrue="1" operator="equal">
      <formula>$Y80</formula>
    </cfRule>
  </conditionalFormatting>
  <conditionalFormatting sqref="X74:X77">
    <cfRule type="expression" dxfId="467" priority="102" stopIfTrue="1">
      <formula>AI74</formula>
    </cfRule>
  </conditionalFormatting>
  <conditionalFormatting sqref="C74:W74">
    <cfRule type="cellIs" dxfId="466" priority="101" stopIfTrue="1" operator="equal">
      <formula>$Y74</formula>
    </cfRule>
  </conditionalFormatting>
  <conditionalFormatting sqref="X80:X83">
    <cfRule type="expression" dxfId="465" priority="100" stopIfTrue="1">
      <formula>AI80</formula>
    </cfRule>
  </conditionalFormatting>
  <conditionalFormatting sqref="C80:W80">
    <cfRule type="cellIs" dxfId="464" priority="99" stopIfTrue="1" operator="equal">
      <formula>$Y80</formula>
    </cfRule>
  </conditionalFormatting>
  <conditionalFormatting sqref="X92:X95">
    <cfRule type="expression" dxfId="463" priority="98" stopIfTrue="1">
      <formula>AI92</formula>
    </cfRule>
  </conditionalFormatting>
  <conditionalFormatting sqref="C92:W92">
    <cfRule type="cellIs" dxfId="462" priority="97" stopIfTrue="1" operator="equal">
      <formula>$Y92</formula>
    </cfRule>
  </conditionalFormatting>
  <conditionalFormatting sqref="C92:W92">
    <cfRule type="cellIs" dxfId="461" priority="96" stopIfTrue="1" operator="equal">
      <formula>$Y92</formula>
    </cfRule>
  </conditionalFormatting>
  <conditionalFormatting sqref="X92:X95">
    <cfRule type="expression" dxfId="460" priority="95" stopIfTrue="1">
      <formula>AI92</formula>
    </cfRule>
  </conditionalFormatting>
  <conditionalFormatting sqref="C92:W92">
    <cfRule type="cellIs" dxfId="459" priority="94" stopIfTrue="1" operator="equal">
      <formula>$Y92</formula>
    </cfRule>
  </conditionalFormatting>
  <conditionalFormatting sqref="X92:X95">
    <cfRule type="expression" dxfId="458" priority="93" stopIfTrue="1">
      <formula>AI92</formula>
    </cfRule>
  </conditionalFormatting>
  <conditionalFormatting sqref="C92:W92">
    <cfRule type="cellIs" dxfId="457" priority="92" stopIfTrue="1" operator="equal">
      <formula>$Y92</formula>
    </cfRule>
  </conditionalFormatting>
  <conditionalFormatting sqref="X98:X101">
    <cfRule type="expression" dxfId="456" priority="91" stopIfTrue="1">
      <formula>AI98</formula>
    </cfRule>
  </conditionalFormatting>
  <conditionalFormatting sqref="C98:W98">
    <cfRule type="cellIs" dxfId="455" priority="90" stopIfTrue="1" operator="equal">
      <formula>$Y98</formula>
    </cfRule>
  </conditionalFormatting>
  <conditionalFormatting sqref="C98:W98">
    <cfRule type="cellIs" dxfId="454" priority="89" stopIfTrue="1" operator="equal">
      <formula>$Y98</formula>
    </cfRule>
  </conditionalFormatting>
  <conditionalFormatting sqref="X98:X101">
    <cfRule type="expression" dxfId="453" priority="88" stopIfTrue="1">
      <formula>AI98</formula>
    </cfRule>
  </conditionalFormatting>
  <conditionalFormatting sqref="C98:W98">
    <cfRule type="cellIs" dxfId="452" priority="87" stopIfTrue="1" operator="equal">
      <formula>$Y98</formula>
    </cfRule>
  </conditionalFormatting>
  <conditionalFormatting sqref="X98:X101">
    <cfRule type="expression" dxfId="451" priority="86" stopIfTrue="1">
      <formula>AI98</formula>
    </cfRule>
  </conditionalFormatting>
  <conditionalFormatting sqref="C98:W98">
    <cfRule type="cellIs" dxfId="450" priority="85" stopIfTrue="1" operator="equal">
      <formula>$Y98</formula>
    </cfRule>
  </conditionalFormatting>
  <conditionalFormatting sqref="X104:X107">
    <cfRule type="expression" dxfId="449" priority="84" stopIfTrue="1">
      <formula>AI104</formula>
    </cfRule>
  </conditionalFormatting>
  <conditionalFormatting sqref="C104:W104">
    <cfRule type="cellIs" dxfId="448" priority="83" stopIfTrue="1" operator="equal">
      <formula>$Y104</formula>
    </cfRule>
  </conditionalFormatting>
  <conditionalFormatting sqref="C104:W104">
    <cfRule type="cellIs" dxfId="447" priority="82" stopIfTrue="1" operator="equal">
      <formula>$Y104</formula>
    </cfRule>
  </conditionalFormatting>
  <conditionalFormatting sqref="X104:X107">
    <cfRule type="expression" dxfId="446" priority="81" stopIfTrue="1">
      <formula>AI104</formula>
    </cfRule>
  </conditionalFormatting>
  <conditionalFormatting sqref="C104:W104">
    <cfRule type="cellIs" dxfId="445" priority="80" stopIfTrue="1" operator="equal">
      <formula>$Y104</formula>
    </cfRule>
  </conditionalFormatting>
  <conditionalFormatting sqref="X104:X107">
    <cfRule type="expression" dxfId="444" priority="79" stopIfTrue="1">
      <formula>AI104</formula>
    </cfRule>
  </conditionalFormatting>
  <conditionalFormatting sqref="C104:W104">
    <cfRule type="cellIs" dxfId="443" priority="78" stopIfTrue="1" operator="equal">
      <formula>$Y104</formula>
    </cfRule>
  </conditionalFormatting>
  <conditionalFormatting sqref="X110:X113">
    <cfRule type="expression" dxfId="442" priority="77" stopIfTrue="1">
      <formula>AI110</formula>
    </cfRule>
  </conditionalFormatting>
  <conditionalFormatting sqref="C110:W110">
    <cfRule type="cellIs" dxfId="441" priority="76" stopIfTrue="1" operator="equal">
      <formula>$Y110</formula>
    </cfRule>
  </conditionalFormatting>
  <conditionalFormatting sqref="C110:W110">
    <cfRule type="cellIs" dxfId="440" priority="75" stopIfTrue="1" operator="equal">
      <formula>$Y110</formula>
    </cfRule>
  </conditionalFormatting>
  <conditionalFormatting sqref="X110:X113">
    <cfRule type="expression" dxfId="439" priority="74" stopIfTrue="1">
      <formula>AI110</formula>
    </cfRule>
  </conditionalFormatting>
  <conditionalFormatting sqref="C110:W110">
    <cfRule type="cellIs" dxfId="438" priority="73" stopIfTrue="1" operator="equal">
      <formula>$Y110</formula>
    </cfRule>
  </conditionalFormatting>
  <conditionalFormatting sqref="X110:X113">
    <cfRule type="expression" dxfId="437" priority="72" stopIfTrue="1">
      <formula>AI110</formula>
    </cfRule>
  </conditionalFormatting>
  <conditionalFormatting sqref="C110:W110">
    <cfRule type="cellIs" dxfId="436" priority="71" stopIfTrue="1" operator="equal">
      <formula>$Y110</formula>
    </cfRule>
  </conditionalFormatting>
  <conditionalFormatting sqref="X116:X119">
    <cfRule type="expression" dxfId="435" priority="70" stopIfTrue="1">
      <formula>AI116</formula>
    </cfRule>
  </conditionalFormatting>
  <conditionalFormatting sqref="C116:W116">
    <cfRule type="cellIs" dxfId="434" priority="69" stopIfTrue="1" operator="equal">
      <formula>$Y116</formula>
    </cfRule>
  </conditionalFormatting>
  <conditionalFormatting sqref="C116:W116">
    <cfRule type="cellIs" dxfId="433" priority="68" stopIfTrue="1" operator="equal">
      <formula>$Y116</formula>
    </cfRule>
  </conditionalFormatting>
  <conditionalFormatting sqref="X116:X119">
    <cfRule type="expression" dxfId="432" priority="67" stopIfTrue="1">
      <formula>AI116</formula>
    </cfRule>
  </conditionalFormatting>
  <conditionalFormatting sqref="C116:W116">
    <cfRule type="cellIs" dxfId="431" priority="66" stopIfTrue="1" operator="equal">
      <formula>$Y116</formula>
    </cfRule>
  </conditionalFormatting>
  <conditionalFormatting sqref="X116:X119">
    <cfRule type="expression" dxfId="430" priority="65" stopIfTrue="1">
      <formula>AI116</formula>
    </cfRule>
  </conditionalFormatting>
  <conditionalFormatting sqref="C116:W116">
    <cfRule type="cellIs" dxfId="429" priority="64" stopIfTrue="1" operator="equal">
      <formula>$Y116</formula>
    </cfRule>
  </conditionalFormatting>
  <conditionalFormatting sqref="X122:X125">
    <cfRule type="expression" dxfId="428" priority="63" stopIfTrue="1">
      <formula>AI122</formula>
    </cfRule>
  </conditionalFormatting>
  <conditionalFormatting sqref="C122:W122">
    <cfRule type="cellIs" dxfId="427" priority="62" stopIfTrue="1" operator="equal">
      <formula>$Y122</formula>
    </cfRule>
  </conditionalFormatting>
  <conditionalFormatting sqref="C122:W122">
    <cfRule type="cellIs" dxfId="426" priority="61" stopIfTrue="1" operator="equal">
      <formula>$Y122</formula>
    </cfRule>
  </conditionalFormatting>
  <conditionalFormatting sqref="X122:X125">
    <cfRule type="expression" dxfId="425" priority="60" stopIfTrue="1">
      <formula>AI122</formula>
    </cfRule>
  </conditionalFormatting>
  <conditionalFormatting sqref="C122:W122">
    <cfRule type="cellIs" dxfId="424" priority="59" stopIfTrue="1" operator="equal">
      <formula>$Y122</formula>
    </cfRule>
  </conditionalFormatting>
  <conditionalFormatting sqref="X122:X125">
    <cfRule type="expression" dxfId="423" priority="58" stopIfTrue="1">
      <formula>AI122</formula>
    </cfRule>
  </conditionalFormatting>
  <conditionalFormatting sqref="C122:W122">
    <cfRule type="cellIs" dxfId="422" priority="57" stopIfTrue="1" operator="equal">
      <formula>$Y122</formula>
    </cfRule>
  </conditionalFormatting>
  <conditionalFormatting sqref="X128:X131">
    <cfRule type="expression" dxfId="421" priority="56" stopIfTrue="1">
      <formula>AI128</formula>
    </cfRule>
  </conditionalFormatting>
  <conditionalFormatting sqref="C128:W128">
    <cfRule type="cellIs" dxfId="420" priority="55" stopIfTrue="1" operator="equal">
      <formula>$Y128</formula>
    </cfRule>
  </conditionalFormatting>
  <conditionalFormatting sqref="C128:W128">
    <cfRule type="cellIs" dxfId="419" priority="54" stopIfTrue="1" operator="equal">
      <formula>$Y128</formula>
    </cfRule>
  </conditionalFormatting>
  <conditionalFormatting sqref="X128:X131">
    <cfRule type="expression" dxfId="418" priority="53" stopIfTrue="1">
      <formula>AI128</formula>
    </cfRule>
  </conditionalFormatting>
  <conditionalFormatting sqref="C128:W128">
    <cfRule type="cellIs" dxfId="417" priority="52" stopIfTrue="1" operator="equal">
      <formula>$Y128</formula>
    </cfRule>
  </conditionalFormatting>
  <conditionalFormatting sqref="X128:X131">
    <cfRule type="expression" dxfId="416" priority="51" stopIfTrue="1">
      <formula>AI128</formula>
    </cfRule>
  </conditionalFormatting>
  <conditionalFormatting sqref="C128:W128">
    <cfRule type="cellIs" dxfId="415" priority="50" stopIfTrue="1" operator="equal">
      <formula>$Y128</formula>
    </cfRule>
  </conditionalFormatting>
  <conditionalFormatting sqref="X134:X173">
    <cfRule type="expression" dxfId="414" priority="49" stopIfTrue="1">
      <formula>AI134</formula>
    </cfRule>
  </conditionalFormatting>
  <conditionalFormatting sqref="C134:W134">
    <cfRule type="cellIs" dxfId="413" priority="48" stopIfTrue="1" operator="equal">
      <formula>$Y134</formula>
    </cfRule>
  </conditionalFormatting>
  <conditionalFormatting sqref="C134:W134">
    <cfRule type="cellIs" dxfId="412" priority="47" stopIfTrue="1" operator="equal">
      <formula>$Y134</formula>
    </cfRule>
  </conditionalFormatting>
  <conditionalFormatting sqref="X134:X173">
    <cfRule type="expression" dxfId="411" priority="46" stopIfTrue="1">
      <formula>AI134</formula>
    </cfRule>
  </conditionalFormatting>
  <conditionalFormatting sqref="C134:W134">
    <cfRule type="cellIs" dxfId="410" priority="45" stopIfTrue="1" operator="equal">
      <formula>$Y134</formula>
    </cfRule>
  </conditionalFormatting>
  <conditionalFormatting sqref="X134:X173">
    <cfRule type="expression" dxfId="409" priority="44" stopIfTrue="1">
      <formula>AI134</formula>
    </cfRule>
  </conditionalFormatting>
  <conditionalFormatting sqref="C134:W134">
    <cfRule type="cellIs" dxfId="408" priority="43" stopIfTrue="1" operator="equal">
      <formula>$Y134</formula>
    </cfRule>
  </conditionalFormatting>
  <conditionalFormatting sqref="X140:X143">
    <cfRule type="expression" dxfId="407" priority="42" stopIfTrue="1">
      <formula>AI140</formula>
    </cfRule>
  </conditionalFormatting>
  <conditionalFormatting sqref="C140:W140">
    <cfRule type="cellIs" dxfId="406" priority="41" stopIfTrue="1" operator="equal">
      <formula>$Y140</formula>
    </cfRule>
  </conditionalFormatting>
  <conditionalFormatting sqref="C140:W140">
    <cfRule type="cellIs" dxfId="405" priority="40" stopIfTrue="1" operator="equal">
      <formula>$Y140</formula>
    </cfRule>
  </conditionalFormatting>
  <conditionalFormatting sqref="X140:X143">
    <cfRule type="expression" dxfId="404" priority="39" stopIfTrue="1">
      <formula>AI140</formula>
    </cfRule>
  </conditionalFormatting>
  <conditionalFormatting sqref="C140:W140">
    <cfRule type="cellIs" dxfId="403" priority="38" stopIfTrue="1" operator="equal">
      <formula>$Y140</formula>
    </cfRule>
  </conditionalFormatting>
  <conditionalFormatting sqref="X140:X143">
    <cfRule type="expression" dxfId="402" priority="37" stopIfTrue="1">
      <formula>AI140</formula>
    </cfRule>
  </conditionalFormatting>
  <conditionalFormatting sqref="C140:W140">
    <cfRule type="cellIs" dxfId="401" priority="36" stopIfTrue="1" operator="equal">
      <formula>$Y140</formula>
    </cfRule>
  </conditionalFormatting>
  <conditionalFormatting sqref="X146:X149">
    <cfRule type="expression" dxfId="400" priority="35" stopIfTrue="1">
      <formula>AI146</formula>
    </cfRule>
  </conditionalFormatting>
  <conditionalFormatting sqref="C146:W146">
    <cfRule type="cellIs" dxfId="399" priority="34" stopIfTrue="1" operator="equal">
      <formula>$Y146</formula>
    </cfRule>
  </conditionalFormatting>
  <conditionalFormatting sqref="C146:W146">
    <cfRule type="cellIs" dxfId="398" priority="33" stopIfTrue="1" operator="equal">
      <formula>$Y146</formula>
    </cfRule>
  </conditionalFormatting>
  <conditionalFormatting sqref="X146:X149">
    <cfRule type="expression" dxfId="397" priority="32" stopIfTrue="1">
      <formula>AI146</formula>
    </cfRule>
  </conditionalFormatting>
  <conditionalFormatting sqref="C146:W146">
    <cfRule type="cellIs" dxfId="396" priority="31" stopIfTrue="1" operator="equal">
      <formula>$Y146</formula>
    </cfRule>
  </conditionalFormatting>
  <conditionalFormatting sqref="X146:X149">
    <cfRule type="expression" dxfId="395" priority="30" stopIfTrue="1">
      <formula>AI146</formula>
    </cfRule>
  </conditionalFormatting>
  <conditionalFormatting sqref="C146:W146">
    <cfRule type="cellIs" dxfId="394" priority="29" stopIfTrue="1" operator="equal">
      <formula>$Y146</formula>
    </cfRule>
  </conditionalFormatting>
  <conditionalFormatting sqref="X152:X155">
    <cfRule type="expression" dxfId="393" priority="28" stopIfTrue="1">
      <formula>AI152</formula>
    </cfRule>
  </conditionalFormatting>
  <conditionalFormatting sqref="C152:W152">
    <cfRule type="cellIs" dxfId="392" priority="27" stopIfTrue="1" operator="equal">
      <formula>$Y152</formula>
    </cfRule>
  </conditionalFormatting>
  <conditionalFormatting sqref="C152:W152">
    <cfRule type="cellIs" dxfId="391" priority="26" stopIfTrue="1" operator="equal">
      <formula>$Y152</formula>
    </cfRule>
  </conditionalFormatting>
  <conditionalFormatting sqref="X152:X155">
    <cfRule type="expression" dxfId="390" priority="25" stopIfTrue="1">
      <formula>AI152</formula>
    </cfRule>
  </conditionalFormatting>
  <conditionalFormatting sqref="C152:W152">
    <cfRule type="cellIs" dxfId="389" priority="24" stopIfTrue="1" operator="equal">
      <formula>$Y152</formula>
    </cfRule>
  </conditionalFormatting>
  <conditionalFormatting sqref="X152:X155">
    <cfRule type="expression" dxfId="388" priority="23" stopIfTrue="1">
      <formula>AI152</formula>
    </cfRule>
  </conditionalFormatting>
  <conditionalFormatting sqref="C152:W152">
    <cfRule type="cellIs" dxfId="387" priority="22" stopIfTrue="1" operator="equal">
      <formula>$Y152</formula>
    </cfRule>
  </conditionalFormatting>
  <conditionalFormatting sqref="X158:X161">
    <cfRule type="expression" dxfId="386" priority="21" stopIfTrue="1">
      <formula>AI158</formula>
    </cfRule>
  </conditionalFormatting>
  <conditionalFormatting sqref="C158:W158">
    <cfRule type="cellIs" dxfId="385" priority="20" stopIfTrue="1" operator="equal">
      <formula>$Y158</formula>
    </cfRule>
  </conditionalFormatting>
  <conditionalFormatting sqref="C158:W158">
    <cfRule type="cellIs" dxfId="384" priority="19" stopIfTrue="1" operator="equal">
      <formula>$Y158</formula>
    </cfRule>
  </conditionalFormatting>
  <conditionalFormatting sqref="X158:X161">
    <cfRule type="expression" dxfId="383" priority="18" stopIfTrue="1">
      <formula>AI158</formula>
    </cfRule>
  </conditionalFormatting>
  <conditionalFormatting sqref="C158:W158">
    <cfRule type="cellIs" dxfId="382" priority="17" stopIfTrue="1" operator="equal">
      <formula>$Y158</formula>
    </cfRule>
  </conditionalFormatting>
  <conditionalFormatting sqref="X158:X161">
    <cfRule type="expression" dxfId="381" priority="16" stopIfTrue="1">
      <formula>AI158</formula>
    </cfRule>
  </conditionalFormatting>
  <conditionalFormatting sqref="C158:W158">
    <cfRule type="cellIs" dxfId="380" priority="15" stopIfTrue="1" operator="equal">
      <formula>$Y158</formula>
    </cfRule>
  </conditionalFormatting>
  <conditionalFormatting sqref="X164:X167">
    <cfRule type="expression" dxfId="379" priority="14" stopIfTrue="1">
      <formula>AI164</formula>
    </cfRule>
  </conditionalFormatting>
  <conditionalFormatting sqref="C164:W164">
    <cfRule type="cellIs" dxfId="378" priority="13" stopIfTrue="1" operator="equal">
      <formula>$Y164</formula>
    </cfRule>
  </conditionalFormatting>
  <conditionalFormatting sqref="C164:W164">
    <cfRule type="cellIs" dxfId="377" priority="12" stopIfTrue="1" operator="equal">
      <formula>$Y164</formula>
    </cfRule>
  </conditionalFormatting>
  <conditionalFormatting sqref="X164:X167">
    <cfRule type="expression" dxfId="376" priority="11" stopIfTrue="1">
      <formula>AI164</formula>
    </cfRule>
  </conditionalFormatting>
  <conditionalFormatting sqref="C164:W164">
    <cfRule type="cellIs" dxfId="375" priority="10" stopIfTrue="1" operator="equal">
      <formula>$Y164</formula>
    </cfRule>
  </conditionalFormatting>
  <conditionalFormatting sqref="X164:X167">
    <cfRule type="expression" dxfId="374" priority="9" stopIfTrue="1">
      <formula>AI164</formula>
    </cfRule>
  </conditionalFormatting>
  <conditionalFormatting sqref="C164:W164">
    <cfRule type="cellIs" dxfId="373" priority="8" stopIfTrue="1" operator="equal">
      <formula>$Y164</formula>
    </cfRule>
  </conditionalFormatting>
  <conditionalFormatting sqref="X170:X173">
    <cfRule type="expression" dxfId="372" priority="7" stopIfTrue="1">
      <formula>AI170</formula>
    </cfRule>
  </conditionalFormatting>
  <conditionalFormatting sqref="C170:W170">
    <cfRule type="cellIs" dxfId="371" priority="6" stopIfTrue="1" operator="equal">
      <formula>$Y170</formula>
    </cfRule>
  </conditionalFormatting>
  <conditionalFormatting sqref="C170:W170">
    <cfRule type="cellIs" dxfId="370" priority="5" stopIfTrue="1" operator="equal">
      <formula>$Y170</formula>
    </cfRule>
  </conditionalFormatting>
  <conditionalFormatting sqref="X170:X173">
    <cfRule type="expression" dxfId="369" priority="4" stopIfTrue="1">
      <formula>AI170</formula>
    </cfRule>
  </conditionalFormatting>
  <conditionalFormatting sqref="C170:W170">
    <cfRule type="cellIs" dxfId="368" priority="3" stopIfTrue="1" operator="equal">
      <formula>$Y170</formula>
    </cfRule>
  </conditionalFormatting>
  <conditionalFormatting sqref="X170:X173">
    <cfRule type="expression" dxfId="367" priority="2" stopIfTrue="1">
      <formula>AI170</formula>
    </cfRule>
  </conditionalFormatting>
  <conditionalFormatting sqref="C170:W170">
    <cfRule type="cellIs" dxfId="366" priority="1" stopIfTrue="1" operator="equal">
      <formula>$Y170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7" manualBreakCount="7">
    <brk id="29" max="23" man="1"/>
    <brk id="53" max="23" man="1"/>
    <brk id="77" max="23" man="1"/>
    <brk id="101" max="23" man="1"/>
    <brk id="125" max="23" man="1"/>
    <brk id="149" max="23" man="1"/>
    <brk id="173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zoomScaleNormal="100" workbookViewId="0">
      <pane xSplit="2" ySplit="5" topLeftCell="C93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2" width="5.5703125" style="36" customWidth="1"/>
    <col min="23" max="23" width="11.7109375" style="36" customWidth="1"/>
    <col min="24" max="24" width="6.7109375" style="36" customWidth="1"/>
    <col min="25" max="16384" width="9.140625" style="36"/>
  </cols>
  <sheetData>
    <row r="1" spans="1:27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3"/>
      <c r="N1" s="52" t="s">
        <v>62</v>
      </c>
      <c r="O1" s="15"/>
      <c r="P1" s="15"/>
      <c r="Q1" s="15"/>
      <c r="R1" s="15"/>
      <c r="S1" s="15"/>
      <c r="T1" s="15"/>
      <c r="U1" s="15"/>
      <c r="V1" s="34"/>
      <c r="W1" s="35"/>
    </row>
    <row r="2" spans="1:27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9"/>
      <c r="N2" s="38"/>
      <c r="O2" s="1"/>
      <c r="P2" s="1"/>
      <c r="Q2" s="1"/>
      <c r="R2" s="1"/>
      <c r="S2" s="37"/>
      <c r="T2" s="37"/>
      <c r="U2" s="37"/>
      <c r="V2" s="37"/>
      <c r="W2" s="40"/>
    </row>
    <row r="3" spans="1:27" ht="21.95" customHeight="1" thickBot="1" x14ac:dyDescent="0.25">
      <c r="A3" s="16" t="s">
        <v>0</v>
      </c>
      <c r="B3" s="17">
        <v>4</v>
      </c>
      <c r="C3" s="100" t="s">
        <v>57</v>
      </c>
      <c r="D3" s="100"/>
      <c r="E3" s="100"/>
      <c r="F3" s="100"/>
      <c r="G3" s="100"/>
      <c r="H3" s="100"/>
      <c r="I3" s="100"/>
      <c r="J3" s="100"/>
      <c r="K3" s="100"/>
      <c r="L3" s="100"/>
      <c r="M3" s="39"/>
      <c r="N3" s="101" t="s">
        <v>16</v>
      </c>
      <c r="O3" s="1"/>
      <c r="P3" s="1"/>
      <c r="Q3" s="1"/>
      <c r="R3" s="1"/>
      <c r="S3" s="37"/>
      <c r="T3" s="37"/>
      <c r="U3" s="37"/>
      <c r="V3" s="37"/>
      <c r="W3" s="40"/>
    </row>
    <row r="4" spans="1:27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21"/>
      <c r="N4" s="19"/>
      <c r="O4" s="19"/>
      <c r="P4" s="19"/>
      <c r="Q4" s="19"/>
      <c r="R4" s="19"/>
      <c r="S4" s="42"/>
      <c r="T4" s="42"/>
      <c r="U4" s="42"/>
      <c r="V4" s="42"/>
      <c r="W4" s="43"/>
    </row>
    <row r="5" spans="1:27" s="53" customFormat="1" ht="114.95" customHeight="1" thickBot="1" x14ac:dyDescent="0.25">
      <c r="A5" s="22" t="s">
        <v>2</v>
      </c>
      <c r="B5" s="22" t="s">
        <v>3</v>
      </c>
      <c r="C5" s="104" t="s">
        <v>18</v>
      </c>
      <c r="D5" s="102" t="s">
        <v>19</v>
      </c>
      <c r="E5" s="102" t="s">
        <v>20</v>
      </c>
      <c r="F5" s="102" t="s">
        <v>36</v>
      </c>
      <c r="G5" s="102" t="s">
        <v>21</v>
      </c>
      <c r="H5" s="102" t="s">
        <v>22</v>
      </c>
      <c r="I5" s="102" t="s">
        <v>23</v>
      </c>
      <c r="J5" s="102" t="s">
        <v>24</v>
      </c>
      <c r="K5" s="102" t="s">
        <v>25</v>
      </c>
      <c r="L5" s="102" t="s">
        <v>26</v>
      </c>
      <c r="M5" s="102" t="s">
        <v>27</v>
      </c>
      <c r="N5" s="102" t="s">
        <v>38</v>
      </c>
      <c r="O5" s="102" t="s">
        <v>37</v>
      </c>
      <c r="P5" s="102" t="s">
        <v>30</v>
      </c>
      <c r="Q5" s="102" t="s">
        <v>31</v>
      </c>
      <c r="R5" s="102" t="s">
        <v>39</v>
      </c>
      <c r="S5" s="102" t="s">
        <v>32</v>
      </c>
      <c r="T5" s="102" t="s">
        <v>33</v>
      </c>
      <c r="U5" s="102" t="s">
        <v>34</v>
      </c>
      <c r="V5" s="102" t="s">
        <v>35</v>
      </c>
      <c r="W5" s="22" t="s">
        <v>14</v>
      </c>
      <c r="X5" s="11" t="s">
        <v>4</v>
      </c>
    </row>
    <row r="6" spans="1:27" s="45" customFormat="1" ht="15.6" customHeight="1" x14ac:dyDescent="0.2">
      <c r="A6" s="54"/>
      <c r="B6" s="23" t="s">
        <v>5</v>
      </c>
      <c r="C6" s="68"/>
      <c r="D6" s="69">
        <v>0</v>
      </c>
      <c r="E6" s="70">
        <v>0</v>
      </c>
      <c r="F6" s="70">
        <v>4</v>
      </c>
      <c r="G6" s="70">
        <v>0</v>
      </c>
      <c r="H6" s="70">
        <v>0</v>
      </c>
      <c r="I6" s="70">
        <v>1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2</v>
      </c>
      <c r="Q6" s="70">
        <v>2</v>
      </c>
      <c r="R6" s="70">
        <v>0</v>
      </c>
      <c r="S6" s="70">
        <v>6</v>
      </c>
      <c r="T6" s="70">
        <v>3</v>
      </c>
      <c r="U6" s="72">
        <v>0</v>
      </c>
      <c r="V6" s="73">
        <v>0</v>
      </c>
      <c r="W6" s="27" t="s">
        <v>6</v>
      </c>
      <c r="X6" s="44"/>
      <c r="Y6" s="48"/>
      <c r="Z6" s="48"/>
      <c r="AA6" s="48"/>
    </row>
    <row r="7" spans="1:27" s="45" customFormat="1" ht="15.6" customHeight="1" x14ac:dyDescent="0.2">
      <c r="A7" s="24">
        <v>6.55</v>
      </c>
      <c r="B7" s="25" t="s">
        <v>7</v>
      </c>
      <c r="C7" s="74">
        <v>3</v>
      </c>
      <c r="D7" s="75">
        <v>4</v>
      </c>
      <c r="E7" s="76">
        <v>0</v>
      </c>
      <c r="F7" s="76">
        <v>0</v>
      </c>
      <c r="G7" s="76">
        <v>3</v>
      </c>
      <c r="H7" s="76">
        <v>0</v>
      </c>
      <c r="I7" s="76">
        <v>0</v>
      </c>
      <c r="J7" s="76">
        <v>1</v>
      </c>
      <c r="K7" s="76">
        <v>1</v>
      </c>
      <c r="L7" s="76">
        <v>2</v>
      </c>
      <c r="M7" s="76">
        <v>0</v>
      </c>
      <c r="N7" s="76">
        <v>0</v>
      </c>
      <c r="O7" s="76">
        <v>4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8">
        <v>0</v>
      </c>
      <c r="V7" s="79"/>
      <c r="W7" s="28">
        <f>SUM(C7:U7)</f>
        <v>18</v>
      </c>
      <c r="X7" s="12"/>
      <c r="Y7" s="48"/>
      <c r="Z7" s="48"/>
      <c r="AA7" s="48"/>
    </row>
    <row r="8" spans="1:27" s="45" customFormat="1" ht="15.6" customHeight="1" x14ac:dyDescent="0.2">
      <c r="A8" s="135" t="s">
        <v>40</v>
      </c>
      <c r="B8" s="25" t="s">
        <v>8</v>
      </c>
      <c r="C8" s="74">
        <f>C7</f>
        <v>3</v>
      </c>
      <c r="D8" s="80">
        <f t="shared" ref="D8:U8" si="0">C8-D6+D7</f>
        <v>7</v>
      </c>
      <c r="E8" s="81">
        <f>D8-E6+E7</f>
        <v>7</v>
      </c>
      <c r="F8" s="81">
        <f>E8-F6+F7</f>
        <v>3</v>
      </c>
      <c r="G8" s="81">
        <f>F8-G6+G7</f>
        <v>6</v>
      </c>
      <c r="H8" s="81">
        <f t="shared" si="0"/>
        <v>6</v>
      </c>
      <c r="I8" s="81">
        <f t="shared" si="0"/>
        <v>5</v>
      </c>
      <c r="J8" s="81">
        <f t="shared" si="0"/>
        <v>6</v>
      </c>
      <c r="K8" s="81">
        <f t="shared" si="0"/>
        <v>7</v>
      </c>
      <c r="L8" s="81">
        <f t="shared" si="0"/>
        <v>9</v>
      </c>
      <c r="M8" s="81">
        <f t="shared" ref="M8" si="1">L8-M6+M7</f>
        <v>9</v>
      </c>
      <c r="N8" s="81">
        <f t="shared" ref="N8" si="2">M8-N6+N7</f>
        <v>9</v>
      </c>
      <c r="O8" s="81">
        <f t="shared" ref="O8" si="3">N8-O6+O7</f>
        <v>13</v>
      </c>
      <c r="P8" s="81">
        <f t="shared" si="0"/>
        <v>11</v>
      </c>
      <c r="Q8" s="81">
        <f t="shared" si="0"/>
        <v>9</v>
      </c>
      <c r="R8" s="81">
        <f t="shared" si="0"/>
        <v>9</v>
      </c>
      <c r="S8" s="81">
        <f t="shared" si="0"/>
        <v>3</v>
      </c>
      <c r="T8" s="81">
        <f t="shared" si="0"/>
        <v>0</v>
      </c>
      <c r="U8" s="83">
        <f t="shared" si="0"/>
        <v>0</v>
      </c>
      <c r="V8" s="84">
        <f>U8-V6</f>
        <v>0</v>
      </c>
      <c r="W8" s="29"/>
      <c r="X8" s="3">
        <f>MAX(C8:V8)</f>
        <v>13</v>
      </c>
      <c r="Y8" s="48"/>
      <c r="Z8" s="48"/>
      <c r="AA8" s="48"/>
    </row>
    <row r="9" spans="1:27" s="45" customFormat="1" ht="15.6" customHeight="1" x14ac:dyDescent="0.2">
      <c r="A9" s="136"/>
      <c r="B9" s="25" t="s">
        <v>9</v>
      </c>
      <c r="C9" s="112"/>
      <c r="D9" s="113"/>
      <c r="E9" s="113"/>
      <c r="F9" s="87">
        <v>7</v>
      </c>
      <c r="G9" s="113"/>
      <c r="H9" s="113"/>
      <c r="I9" s="113"/>
      <c r="J9" s="87">
        <v>7.06</v>
      </c>
      <c r="K9" s="113"/>
      <c r="L9" s="113"/>
      <c r="M9" s="87">
        <v>7.09</v>
      </c>
      <c r="N9" s="113"/>
      <c r="O9" s="113"/>
      <c r="P9" s="87">
        <v>7.14</v>
      </c>
      <c r="Q9" s="113"/>
      <c r="R9" s="87">
        <v>7.18</v>
      </c>
      <c r="S9" s="113"/>
      <c r="T9" s="113"/>
      <c r="U9" s="113"/>
      <c r="V9" s="115">
        <v>7.25</v>
      </c>
      <c r="W9" s="30">
        <v>30</v>
      </c>
      <c r="X9" s="12"/>
      <c r="Y9" s="48"/>
      <c r="Z9" s="48"/>
      <c r="AA9" s="48"/>
    </row>
    <row r="10" spans="1:27" s="45" customFormat="1" ht="15.6" customHeight="1" x14ac:dyDescent="0.2">
      <c r="A10" s="137"/>
      <c r="B10" s="26" t="s">
        <v>10</v>
      </c>
      <c r="C10" s="116">
        <v>6.55</v>
      </c>
      <c r="D10" s="117"/>
      <c r="E10" s="117"/>
      <c r="F10" s="91">
        <f>F9</f>
        <v>7</v>
      </c>
      <c r="G10" s="117"/>
      <c r="H10" s="117"/>
      <c r="I10" s="117"/>
      <c r="J10" s="91">
        <f>J9</f>
        <v>7.06</v>
      </c>
      <c r="K10" s="117"/>
      <c r="L10" s="117"/>
      <c r="M10" s="91">
        <f>M9</f>
        <v>7.09</v>
      </c>
      <c r="N10" s="117"/>
      <c r="O10" s="117"/>
      <c r="P10" s="91">
        <f>P9</f>
        <v>7.14</v>
      </c>
      <c r="Q10" s="117"/>
      <c r="R10" s="91">
        <f>R9</f>
        <v>7.18</v>
      </c>
      <c r="S10" s="117"/>
      <c r="T10" s="117"/>
      <c r="U10" s="117"/>
      <c r="V10" s="118"/>
      <c r="W10" s="29"/>
      <c r="X10" s="13"/>
      <c r="Y10" s="48"/>
      <c r="Z10" s="48"/>
      <c r="AA10" s="48"/>
    </row>
    <row r="11" spans="1:27" s="45" customFormat="1" ht="15.6" customHeight="1" thickBot="1" x14ac:dyDescent="0.25">
      <c r="A11" s="50">
        <v>212</v>
      </c>
      <c r="B11" s="50" t="s">
        <v>11</v>
      </c>
      <c r="C11" s="93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5"/>
      <c r="W11" s="51"/>
      <c r="X11" s="3"/>
      <c r="Y11" s="48"/>
      <c r="Z11" s="48"/>
      <c r="AA11" s="48"/>
    </row>
    <row r="12" spans="1:27" ht="15.6" customHeight="1" x14ac:dyDescent="0.2">
      <c r="A12" s="54"/>
      <c r="B12" s="23" t="s">
        <v>5</v>
      </c>
      <c r="C12" s="68"/>
      <c r="D12" s="69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1</v>
      </c>
      <c r="M12" s="70">
        <v>0</v>
      </c>
      <c r="N12" s="70">
        <v>4</v>
      </c>
      <c r="O12" s="70">
        <v>5</v>
      </c>
      <c r="P12" s="70">
        <v>1</v>
      </c>
      <c r="Q12" s="70">
        <v>4</v>
      </c>
      <c r="R12" s="70">
        <v>0</v>
      </c>
      <c r="S12" s="70">
        <v>2</v>
      </c>
      <c r="T12" s="70">
        <v>2</v>
      </c>
      <c r="U12" s="72">
        <v>7</v>
      </c>
      <c r="V12" s="73">
        <v>0</v>
      </c>
      <c r="W12" s="27" t="s">
        <v>6</v>
      </c>
      <c r="X12" s="44"/>
      <c r="Y12" s="48"/>
      <c r="Z12" s="48"/>
      <c r="AA12" s="48"/>
    </row>
    <row r="13" spans="1:27" ht="15.6" customHeight="1" x14ac:dyDescent="0.2">
      <c r="A13" s="24">
        <v>7.15</v>
      </c>
      <c r="B13" s="25" t="s">
        <v>7</v>
      </c>
      <c r="C13" s="74">
        <v>0</v>
      </c>
      <c r="D13" s="75">
        <v>1</v>
      </c>
      <c r="E13" s="76">
        <v>0</v>
      </c>
      <c r="F13" s="76">
        <v>0</v>
      </c>
      <c r="G13" s="76">
        <v>12</v>
      </c>
      <c r="H13" s="76">
        <v>0</v>
      </c>
      <c r="I13" s="76">
        <v>0</v>
      </c>
      <c r="J13" s="76">
        <v>0</v>
      </c>
      <c r="K13" s="76">
        <v>0</v>
      </c>
      <c r="L13" s="76">
        <v>1</v>
      </c>
      <c r="M13" s="76">
        <v>0</v>
      </c>
      <c r="N13" s="76">
        <v>4</v>
      </c>
      <c r="O13" s="76">
        <v>1</v>
      </c>
      <c r="P13" s="76">
        <v>2</v>
      </c>
      <c r="Q13" s="76">
        <v>1</v>
      </c>
      <c r="R13" s="76">
        <v>0</v>
      </c>
      <c r="S13" s="76">
        <v>2</v>
      </c>
      <c r="T13" s="76">
        <v>2</v>
      </c>
      <c r="U13" s="78">
        <v>0</v>
      </c>
      <c r="V13" s="79"/>
      <c r="W13" s="28">
        <f>SUM(C13:U13)</f>
        <v>26</v>
      </c>
      <c r="X13" s="12"/>
      <c r="Y13" s="48"/>
      <c r="Z13" s="48"/>
      <c r="AA13" s="48"/>
    </row>
    <row r="14" spans="1:27" ht="15.6" customHeight="1" x14ac:dyDescent="0.2">
      <c r="A14" s="135" t="s">
        <v>40</v>
      </c>
      <c r="B14" s="25" t="s">
        <v>8</v>
      </c>
      <c r="C14" s="74">
        <f>C13</f>
        <v>0</v>
      </c>
      <c r="D14" s="80">
        <f t="shared" ref="D14" si="4">C14-D12+D13</f>
        <v>1</v>
      </c>
      <c r="E14" s="81">
        <f>D14-E12+E13</f>
        <v>1</v>
      </c>
      <c r="F14" s="81">
        <f>E14-F12+F13</f>
        <v>1</v>
      </c>
      <c r="G14" s="81">
        <f>F14-G12+G13</f>
        <v>13</v>
      </c>
      <c r="H14" s="81">
        <f t="shared" ref="H14" si="5">G14-H12+H13</f>
        <v>13</v>
      </c>
      <c r="I14" s="81">
        <f t="shared" ref="I14" si="6">H14-I12+I13</f>
        <v>13</v>
      </c>
      <c r="J14" s="81">
        <f t="shared" ref="J14" si="7">I14-J12+J13</f>
        <v>13</v>
      </c>
      <c r="K14" s="81">
        <f t="shared" ref="K14" si="8">J14-K12+K13</f>
        <v>13</v>
      </c>
      <c r="L14" s="81">
        <f t="shared" ref="L14" si="9">K14-L12+L13</f>
        <v>13</v>
      </c>
      <c r="M14" s="81">
        <f t="shared" ref="M14" si="10">L14-M12+M13</f>
        <v>13</v>
      </c>
      <c r="N14" s="81">
        <f t="shared" ref="N14" si="11">M14-N12+N13</f>
        <v>13</v>
      </c>
      <c r="O14" s="81">
        <f t="shared" ref="O14" si="12">N14-O12+O13</f>
        <v>9</v>
      </c>
      <c r="P14" s="81">
        <f t="shared" ref="P14" si="13">O14-P12+P13</f>
        <v>10</v>
      </c>
      <c r="Q14" s="81">
        <f t="shared" ref="Q14" si="14">P14-Q12+Q13</f>
        <v>7</v>
      </c>
      <c r="R14" s="81">
        <f t="shared" ref="R14" si="15">Q14-R12+R13</f>
        <v>7</v>
      </c>
      <c r="S14" s="81">
        <f t="shared" ref="S14" si="16">R14-S12+S13</f>
        <v>7</v>
      </c>
      <c r="T14" s="81">
        <f t="shared" ref="T14" si="17">S14-T12+T13</f>
        <v>7</v>
      </c>
      <c r="U14" s="83">
        <f t="shared" ref="U14" si="18">T14-U12+U13</f>
        <v>0</v>
      </c>
      <c r="V14" s="84">
        <f>U14-V12</f>
        <v>0</v>
      </c>
      <c r="W14" s="29"/>
      <c r="X14" s="3">
        <f>MAX(C14:V14)</f>
        <v>13</v>
      </c>
      <c r="Y14" s="48"/>
      <c r="Z14" s="48"/>
      <c r="AA14" s="48"/>
    </row>
    <row r="15" spans="1:27" ht="15.6" customHeight="1" x14ac:dyDescent="0.2">
      <c r="A15" s="136"/>
      <c r="B15" s="25" t="s">
        <v>9</v>
      </c>
      <c r="C15" s="112"/>
      <c r="D15" s="113"/>
      <c r="E15" s="113"/>
      <c r="F15" s="87">
        <v>7.19</v>
      </c>
      <c r="G15" s="113"/>
      <c r="H15" s="113"/>
      <c r="I15" s="113"/>
      <c r="J15" s="87">
        <v>7.23</v>
      </c>
      <c r="K15" s="113"/>
      <c r="L15" s="113"/>
      <c r="M15" s="87">
        <v>7.26</v>
      </c>
      <c r="N15" s="113"/>
      <c r="O15" s="113"/>
      <c r="P15" s="87">
        <v>7.34</v>
      </c>
      <c r="Q15" s="113"/>
      <c r="R15" s="87">
        <v>7.37</v>
      </c>
      <c r="S15" s="113"/>
      <c r="T15" s="113"/>
      <c r="U15" s="113"/>
      <c r="V15" s="115">
        <v>7.44</v>
      </c>
      <c r="W15" s="30">
        <v>29</v>
      </c>
      <c r="X15" s="12"/>
      <c r="Y15" s="48"/>
      <c r="Z15" s="48"/>
      <c r="AA15" s="48"/>
    </row>
    <row r="16" spans="1:27" ht="15.6" customHeight="1" x14ac:dyDescent="0.2">
      <c r="A16" s="137"/>
      <c r="B16" s="26" t="s">
        <v>10</v>
      </c>
      <c r="C16" s="116">
        <v>7.15</v>
      </c>
      <c r="D16" s="117"/>
      <c r="E16" s="117"/>
      <c r="F16" s="91">
        <f>F15</f>
        <v>7.19</v>
      </c>
      <c r="G16" s="117"/>
      <c r="H16" s="117"/>
      <c r="I16" s="117"/>
      <c r="J16" s="91">
        <f>J15</f>
        <v>7.23</v>
      </c>
      <c r="K16" s="117"/>
      <c r="L16" s="117"/>
      <c r="M16" s="91">
        <f>M15</f>
        <v>7.26</v>
      </c>
      <c r="N16" s="117"/>
      <c r="O16" s="117"/>
      <c r="P16" s="91">
        <f>P15</f>
        <v>7.34</v>
      </c>
      <c r="Q16" s="117"/>
      <c r="R16" s="91">
        <f>R15</f>
        <v>7.37</v>
      </c>
      <c r="S16" s="117"/>
      <c r="T16" s="117"/>
      <c r="U16" s="117"/>
      <c r="V16" s="118"/>
      <c r="W16" s="29"/>
      <c r="X16" s="13"/>
      <c r="Y16" s="48"/>
      <c r="Z16" s="48"/>
      <c r="AA16" s="48"/>
    </row>
    <row r="17" spans="1:27" ht="15.6" customHeight="1" thickBot="1" x14ac:dyDescent="0.25">
      <c r="A17" s="50">
        <v>530</v>
      </c>
      <c r="B17" s="50" t="s">
        <v>11</v>
      </c>
      <c r="C17" s="93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5"/>
      <c r="W17" s="51"/>
      <c r="X17" s="3"/>
      <c r="Y17" s="48"/>
      <c r="Z17" s="48"/>
      <c r="AA17" s="48"/>
    </row>
    <row r="18" spans="1:27" ht="15.6" customHeight="1" x14ac:dyDescent="0.2">
      <c r="A18" s="54"/>
      <c r="B18" s="23" t="s">
        <v>5</v>
      </c>
      <c r="C18" s="68"/>
      <c r="D18" s="69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6</v>
      </c>
      <c r="O18" s="70">
        <v>0</v>
      </c>
      <c r="P18" s="70">
        <v>4</v>
      </c>
      <c r="Q18" s="70">
        <v>2</v>
      </c>
      <c r="R18" s="70">
        <v>0</v>
      </c>
      <c r="S18" s="70">
        <v>1</v>
      </c>
      <c r="T18" s="70">
        <v>1</v>
      </c>
      <c r="U18" s="72">
        <v>4</v>
      </c>
      <c r="V18" s="73">
        <v>4</v>
      </c>
      <c r="W18" s="27" t="s">
        <v>6</v>
      </c>
      <c r="X18" s="44"/>
      <c r="Y18" s="48"/>
      <c r="Z18" s="48"/>
      <c r="AA18" s="48"/>
    </row>
    <row r="19" spans="1:27" ht="15.6" customHeight="1" x14ac:dyDescent="0.2">
      <c r="A19" s="24">
        <v>8.25</v>
      </c>
      <c r="B19" s="25" t="s">
        <v>7</v>
      </c>
      <c r="C19" s="74">
        <v>1</v>
      </c>
      <c r="D19" s="75">
        <v>1</v>
      </c>
      <c r="E19" s="76">
        <v>1</v>
      </c>
      <c r="F19" s="76">
        <v>1</v>
      </c>
      <c r="G19" s="76">
        <v>3</v>
      </c>
      <c r="H19" s="76">
        <v>0</v>
      </c>
      <c r="I19" s="76">
        <v>2</v>
      </c>
      <c r="J19" s="76">
        <v>0</v>
      </c>
      <c r="K19" s="76">
        <v>2</v>
      </c>
      <c r="L19" s="76">
        <v>2</v>
      </c>
      <c r="M19" s="76">
        <v>0</v>
      </c>
      <c r="N19" s="76">
        <v>2</v>
      </c>
      <c r="O19" s="76">
        <v>0</v>
      </c>
      <c r="P19" s="76">
        <v>2</v>
      </c>
      <c r="Q19" s="76">
        <v>2</v>
      </c>
      <c r="R19" s="76">
        <v>0</v>
      </c>
      <c r="S19" s="76">
        <v>0</v>
      </c>
      <c r="T19" s="76">
        <v>2</v>
      </c>
      <c r="U19" s="78">
        <v>1</v>
      </c>
      <c r="V19" s="79"/>
      <c r="W19" s="28">
        <f>SUM(C19:U19)</f>
        <v>22</v>
      </c>
      <c r="X19" s="12"/>
      <c r="Y19" s="48"/>
      <c r="Z19" s="48"/>
      <c r="AA19" s="48"/>
    </row>
    <row r="20" spans="1:27" ht="15.6" customHeight="1" x14ac:dyDescent="0.2">
      <c r="A20" s="135" t="s">
        <v>40</v>
      </c>
      <c r="B20" s="25" t="s">
        <v>8</v>
      </c>
      <c r="C20" s="74">
        <f>C19</f>
        <v>1</v>
      </c>
      <c r="D20" s="80">
        <f t="shared" ref="D20" si="19">C20-D18+D19</f>
        <v>2</v>
      </c>
      <c r="E20" s="81">
        <f>D20-E18+E19</f>
        <v>3</v>
      </c>
      <c r="F20" s="81">
        <f>E20-F18+F19</f>
        <v>4</v>
      </c>
      <c r="G20" s="81">
        <f>F20-G18+G19</f>
        <v>7</v>
      </c>
      <c r="H20" s="81">
        <f t="shared" ref="H20" si="20">G20-H18+H19</f>
        <v>7</v>
      </c>
      <c r="I20" s="81">
        <f t="shared" ref="I20" si="21">H20-I18+I19</f>
        <v>9</v>
      </c>
      <c r="J20" s="81">
        <f t="shared" ref="J20" si="22">I20-J18+J19</f>
        <v>9</v>
      </c>
      <c r="K20" s="81">
        <f t="shared" ref="K20" si="23">J20-K18+K19</f>
        <v>11</v>
      </c>
      <c r="L20" s="81">
        <f t="shared" ref="L20" si="24">K20-L18+L19</f>
        <v>13</v>
      </c>
      <c r="M20" s="81">
        <f t="shared" ref="M20" si="25">L20-M18+M19</f>
        <v>13</v>
      </c>
      <c r="N20" s="81">
        <f t="shared" ref="N20" si="26">M20-N18+N19</f>
        <v>9</v>
      </c>
      <c r="O20" s="81">
        <f t="shared" ref="O20" si="27">N20-O18+O19</f>
        <v>9</v>
      </c>
      <c r="P20" s="81">
        <f t="shared" ref="P20" si="28">O20-P18+P19</f>
        <v>7</v>
      </c>
      <c r="Q20" s="81">
        <f t="shared" ref="Q20" si="29">P20-Q18+Q19</f>
        <v>7</v>
      </c>
      <c r="R20" s="81">
        <f t="shared" ref="R20" si="30">Q20-R18+R19</f>
        <v>7</v>
      </c>
      <c r="S20" s="81">
        <f t="shared" ref="S20" si="31">R20-S18+S19</f>
        <v>6</v>
      </c>
      <c r="T20" s="81">
        <f t="shared" ref="T20" si="32">S20-T18+T19</f>
        <v>7</v>
      </c>
      <c r="U20" s="83">
        <f t="shared" ref="U20" si="33">T20-U18+U19</f>
        <v>4</v>
      </c>
      <c r="V20" s="84">
        <f>U20-V18</f>
        <v>0</v>
      </c>
      <c r="W20" s="29"/>
      <c r="X20" s="3">
        <f>MAX(C20:V20)</f>
        <v>13</v>
      </c>
      <c r="Y20" s="48"/>
      <c r="Z20" s="48"/>
      <c r="AA20" s="48"/>
    </row>
    <row r="21" spans="1:27" ht="15.6" customHeight="1" x14ac:dyDescent="0.2">
      <c r="A21" s="136"/>
      <c r="B21" s="25" t="s">
        <v>9</v>
      </c>
      <c r="C21" s="112"/>
      <c r="D21" s="113"/>
      <c r="E21" s="113"/>
      <c r="F21" s="87">
        <v>8.31</v>
      </c>
      <c r="G21" s="113"/>
      <c r="H21" s="113"/>
      <c r="I21" s="113"/>
      <c r="J21" s="87">
        <v>8.35</v>
      </c>
      <c r="K21" s="113"/>
      <c r="L21" s="113"/>
      <c r="M21" s="87">
        <v>8.3800000000000008</v>
      </c>
      <c r="N21" s="113"/>
      <c r="O21" s="113"/>
      <c r="P21" s="87">
        <v>8.4499999999999993</v>
      </c>
      <c r="Q21" s="113"/>
      <c r="R21" s="87">
        <v>8.49</v>
      </c>
      <c r="S21" s="113"/>
      <c r="T21" s="113"/>
      <c r="U21" s="113"/>
      <c r="V21" s="115">
        <v>8.5500000000000007</v>
      </c>
      <c r="W21" s="30">
        <v>30</v>
      </c>
      <c r="X21" s="12"/>
      <c r="Y21" s="48"/>
      <c r="Z21" s="48"/>
      <c r="AA21" s="48"/>
    </row>
    <row r="22" spans="1:27" ht="15.6" customHeight="1" x14ac:dyDescent="0.2">
      <c r="A22" s="137"/>
      <c r="B22" s="26" t="s">
        <v>10</v>
      </c>
      <c r="C22" s="116">
        <v>8.25</v>
      </c>
      <c r="D22" s="117"/>
      <c r="E22" s="117"/>
      <c r="F22" s="91">
        <f>F21</f>
        <v>8.31</v>
      </c>
      <c r="G22" s="117"/>
      <c r="H22" s="117"/>
      <c r="I22" s="117"/>
      <c r="J22" s="91">
        <f>J21</f>
        <v>8.35</v>
      </c>
      <c r="K22" s="117"/>
      <c r="L22" s="117"/>
      <c r="M22" s="91">
        <f>M21</f>
        <v>8.3800000000000008</v>
      </c>
      <c r="N22" s="117"/>
      <c r="O22" s="117"/>
      <c r="P22" s="91">
        <f>P21</f>
        <v>8.4499999999999993</v>
      </c>
      <c r="Q22" s="117"/>
      <c r="R22" s="91">
        <f>R21</f>
        <v>8.49</v>
      </c>
      <c r="S22" s="117"/>
      <c r="T22" s="117"/>
      <c r="U22" s="117"/>
      <c r="V22" s="118"/>
      <c r="W22" s="29"/>
      <c r="X22" s="13"/>
      <c r="Y22" s="48"/>
      <c r="Z22" s="48"/>
      <c r="AA22" s="48"/>
    </row>
    <row r="23" spans="1:27" ht="15.6" customHeight="1" thickBot="1" x14ac:dyDescent="0.25">
      <c r="A23" s="50">
        <v>212</v>
      </c>
      <c r="B23" s="50" t="s">
        <v>11</v>
      </c>
      <c r="C23" s="93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5"/>
      <c r="W23" s="51"/>
      <c r="X23" s="3"/>
      <c r="Y23" s="48"/>
      <c r="Z23" s="48"/>
      <c r="AA23" s="48"/>
    </row>
    <row r="24" spans="1:27" ht="15.6" customHeight="1" x14ac:dyDescent="0.2">
      <c r="A24" s="54"/>
      <c r="B24" s="23" t="s">
        <v>5</v>
      </c>
      <c r="C24" s="68"/>
      <c r="D24" s="69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2</v>
      </c>
      <c r="N24" s="70">
        <v>11</v>
      </c>
      <c r="O24" s="70">
        <v>4</v>
      </c>
      <c r="P24" s="70">
        <v>10</v>
      </c>
      <c r="Q24" s="70">
        <v>6</v>
      </c>
      <c r="R24" s="70">
        <v>2</v>
      </c>
      <c r="S24" s="70">
        <v>4</v>
      </c>
      <c r="T24" s="70">
        <v>7</v>
      </c>
      <c r="U24" s="72">
        <v>9</v>
      </c>
      <c r="V24" s="73">
        <v>0</v>
      </c>
      <c r="W24" s="27" t="s">
        <v>6</v>
      </c>
      <c r="X24" s="44"/>
      <c r="Y24" s="48"/>
      <c r="Z24" s="48"/>
      <c r="AA24" s="48"/>
    </row>
    <row r="25" spans="1:27" ht="15.6" customHeight="1" x14ac:dyDescent="0.2">
      <c r="A25" s="24">
        <v>9.25</v>
      </c>
      <c r="B25" s="25" t="s">
        <v>7</v>
      </c>
      <c r="C25" s="74">
        <v>4</v>
      </c>
      <c r="D25" s="75">
        <v>4</v>
      </c>
      <c r="E25" s="76">
        <v>0</v>
      </c>
      <c r="F25" s="76">
        <v>3</v>
      </c>
      <c r="G25" s="76">
        <v>15</v>
      </c>
      <c r="H25" s="76">
        <v>0</v>
      </c>
      <c r="I25" s="76">
        <v>2</v>
      </c>
      <c r="J25" s="76">
        <v>0</v>
      </c>
      <c r="K25" s="76">
        <v>1</v>
      </c>
      <c r="L25" s="76">
        <v>5</v>
      </c>
      <c r="M25" s="76">
        <v>3</v>
      </c>
      <c r="N25" s="76">
        <v>2</v>
      </c>
      <c r="O25" s="76">
        <v>2</v>
      </c>
      <c r="P25" s="76">
        <v>4</v>
      </c>
      <c r="Q25" s="76">
        <v>5</v>
      </c>
      <c r="R25" s="76">
        <v>2</v>
      </c>
      <c r="S25" s="76">
        <v>0</v>
      </c>
      <c r="T25" s="76">
        <v>3</v>
      </c>
      <c r="U25" s="78">
        <v>0</v>
      </c>
      <c r="V25" s="79"/>
      <c r="W25" s="28">
        <f>SUM(C25:U25)</f>
        <v>55</v>
      </c>
      <c r="X25" s="12"/>
      <c r="Y25" s="48"/>
      <c r="Z25" s="48"/>
      <c r="AA25" s="48"/>
    </row>
    <row r="26" spans="1:27" ht="15.6" customHeight="1" x14ac:dyDescent="0.2">
      <c r="A26" s="135" t="s">
        <v>40</v>
      </c>
      <c r="B26" s="25" t="s">
        <v>8</v>
      </c>
      <c r="C26" s="74">
        <f>C25</f>
        <v>4</v>
      </c>
      <c r="D26" s="80">
        <f t="shared" ref="D26" si="34">C26-D24+D25</f>
        <v>8</v>
      </c>
      <c r="E26" s="81">
        <f>D26-E24+E25</f>
        <v>8</v>
      </c>
      <c r="F26" s="81">
        <f>E26-F24+F25</f>
        <v>11</v>
      </c>
      <c r="G26" s="81">
        <f>F26-G24+G25</f>
        <v>26</v>
      </c>
      <c r="H26" s="81">
        <f t="shared" ref="H26" si="35">G26-H24+H25</f>
        <v>26</v>
      </c>
      <c r="I26" s="81">
        <f t="shared" ref="I26" si="36">H26-I24+I25</f>
        <v>28</v>
      </c>
      <c r="J26" s="81">
        <f t="shared" ref="J26" si="37">I26-J24+J25</f>
        <v>28</v>
      </c>
      <c r="K26" s="81">
        <f t="shared" ref="K26" si="38">J26-K24+K25</f>
        <v>29</v>
      </c>
      <c r="L26" s="81">
        <f t="shared" ref="L26" si="39">K26-L24+L25</f>
        <v>34</v>
      </c>
      <c r="M26" s="81">
        <f t="shared" ref="M26" si="40">L26-M24+M25</f>
        <v>35</v>
      </c>
      <c r="N26" s="81">
        <f t="shared" ref="N26" si="41">M26-N24+N25</f>
        <v>26</v>
      </c>
      <c r="O26" s="81">
        <f t="shared" ref="O26" si="42">N26-O24+O25</f>
        <v>24</v>
      </c>
      <c r="P26" s="81">
        <f t="shared" ref="P26" si="43">O26-P24+P25</f>
        <v>18</v>
      </c>
      <c r="Q26" s="81">
        <f t="shared" ref="Q26" si="44">P26-Q24+Q25</f>
        <v>17</v>
      </c>
      <c r="R26" s="81">
        <f t="shared" ref="R26" si="45">Q26-R24+R25</f>
        <v>17</v>
      </c>
      <c r="S26" s="81">
        <f t="shared" ref="S26" si="46">R26-S24+S25</f>
        <v>13</v>
      </c>
      <c r="T26" s="81">
        <f t="shared" ref="T26" si="47">S26-T24+T25</f>
        <v>9</v>
      </c>
      <c r="U26" s="83">
        <f t="shared" ref="U26" si="48">T26-U24+U25</f>
        <v>0</v>
      </c>
      <c r="V26" s="84">
        <f>U26-V24</f>
        <v>0</v>
      </c>
      <c r="W26" s="29"/>
      <c r="X26" s="3">
        <f>MAX(C26:V26)</f>
        <v>35</v>
      </c>
      <c r="Y26" s="48"/>
      <c r="Z26" s="48"/>
      <c r="AA26" s="48"/>
    </row>
    <row r="27" spans="1:27" ht="15.6" customHeight="1" x14ac:dyDescent="0.2">
      <c r="A27" s="136"/>
      <c r="B27" s="25" t="s">
        <v>9</v>
      </c>
      <c r="C27" s="112"/>
      <c r="D27" s="113"/>
      <c r="E27" s="113"/>
      <c r="F27" s="87">
        <v>9.31</v>
      </c>
      <c r="G27" s="113"/>
      <c r="H27" s="113"/>
      <c r="I27" s="113"/>
      <c r="J27" s="87">
        <v>9.35</v>
      </c>
      <c r="K27" s="113"/>
      <c r="L27" s="113"/>
      <c r="M27" s="87">
        <v>9.39</v>
      </c>
      <c r="N27" s="113"/>
      <c r="O27" s="113"/>
      <c r="P27" s="87">
        <v>9.4700000000000006</v>
      </c>
      <c r="Q27" s="113"/>
      <c r="R27" s="87">
        <v>9.51</v>
      </c>
      <c r="S27" s="113"/>
      <c r="T27" s="113"/>
      <c r="U27" s="113"/>
      <c r="V27" s="115">
        <v>9.58</v>
      </c>
      <c r="W27" s="30">
        <v>33</v>
      </c>
      <c r="X27" s="12"/>
      <c r="Y27" s="48"/>
      <c r="Z27" s="48"/>
      <c r="AA27" s="48"/>
    </row>
    <row r="28" spans="1:27" ht="15.6" customHeight="1" x14ac:dyDescent="0.2">
      <c r="A28" s="137"/>
      <c r="B28" s="26" t="s">
        <v>10</v>
      </c>
      <c r="C28" s="116">
        <v>9.25</v>
      </c>
      <c r="D28" s="117"/>
      <c r="E28" s="117"/>
      <c r="F28" s="91">
        <f>F27</f>
        <v>9.31</v>
      </c>
      <c r="G28" s="117"/>
      <c r="H28" s="117"/>
      <c r="I28" s="117"/>
      <c r="J28" s="91">
        <f>J27</f>
        <v>9.35</v>
      </c>
      <c r="K28" s="117"/>
      <c r="L28" s="117"/>
      <c r="M28" s="91">
        <f>M27</f>
        <v>9.39</v>
      </c>
      <c r="N28" s="117"/>
      <c r="O28" s="117"/>
      <c r="P28" s="91">
        <f>P27</f>
        <v>9.4700000000000006</v>
      </c>
      <c r="Q28" s="117"/>
      <c r="R28" s="91">
        <f>R27</f>
        <v>9.51</v>
      </c>
      <c r="S28" s="117"/>
      <c r="T28" s="117"/>
      <c r="U28" s="117"/>
      <c r="V28" s="118"/>
      <c r="W28" s="29"/>
      <c r="X28" s="13"/>
      <c r="Y28" s="48"/>
      <c r="Z28" s="48"/>
      <c r="AA28" s="48"/>
    </row>
    <row r="29" spans="1:27" ht="15.6" customHeight="1" thickBot="1" x14ac:dyDescent="0.25">
      <c r="A29" s="50">
        <v>539</v>
      </c>
      <c r="B29" s="50" t="s">
        <v>11</v>
      </c>
      <c r="C29" s="93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5"/>
      <c r="W29" s="51"/>
      <c r="X29" s="3"/>
      <c r="Y29" s="48"/>
      <c r="Z29" s="48"/>
      <c r="AA29" s="48"/>
    </row>
    <row r="30" spans="1:27" ht="15.6" customHeight="1" x14ac:dyDescent="0.2">
      <c r="A30" s="54"/>
      <c r="B30" s="23" t="s">
        <v>5</v>
      </c>
      <c r="C30" s="68"/>
      <c r="D30" s="69">
        <v>0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2</v>
      </c>
      <c r="N30" s="70">
        <v>11</v>
      </c>
      <c r="O30" s="70">
        <v>7</v>
      </c>
      <c r="P30" s="70">
        <v>5</v>
      </c>
      <c r="Q30" s="70">
        <v>4</v>
      </c>
      <c r="R30" s="70">
        <v>0</v>
      </c>
      <c r="S30" s="70">
        <v>1</v>
      </c>
      <c r="T30" s="70">
        <v>7</v>
      </c>
      <c r="U30" s="72">
        <v>18</v>
      </c>
      <c r="V30" s="73">
        <v>6</v>
      </c>
      <c r="W30" s="27" t="s">
        <v>6</v>
      </c>
      <c r="X30" s="44"/>
      <c r="Y30" s="48"/>
      <c r="Z30" s="48"/>
      <c r="AA30" s="48"/>
    </row>
    <row r="31" spans="1:27" ht="15.6" customHeight="1" x14ac:dyDescent="0.2">
      <c r="A31" s="24">
        <v>10.199999999999999</v>
      </c>
      <c r="B31" s="25" t="s">
        <v>7</v>
      </c>
      <c r="C31" s="74">
        <v>1</v>
      </c>
      <c r="D31" s="75">
        <v>0</v>
      </c>
      <c r="E31" s="76">
        <v>0</v>
      </c>
      <c r="F31" s="76">
        <v>0</v>
      </c>
      <c r="G31" s="76">
        <v>10</v>
      </c>
      <c r="H31" s="76">
        <v>1</v>
      </c>
      <c r="I31" s="76">
        <v>0</v>
      </c>
      <c r="J31" s="76">
        <v>2</v>
      </c>
      <c r="K31" s="76">
        <v>0</v>
      </c>
      <c r="L31" s="76">
        <v>4</v>
      </c>
      <c r="M31" s="76">
        <v>1</v>
      </c>
      <c r="N31" s="76">
        <v>15</v>
      </c>
      <c r="O31" s="76">
        <v>1</v>
      </c>
      <c r="P31" s="76">
        <v>8</v>
      </c>
      <c r="Q31" s="76">
        <v>13</v>
      </c>
      <c r="R31" s="76">
        <v>2</v>
      </c>
      <c r="S31" s="76">
        <v>1</v>
      </c>
      <c r="T31" s="76">
        <v>2</v>
      </c>
      <c r="U31" s="78">
        <v>0</v>
      </c>
      <c r="V31" s="79"/>
      <c r="W31" s="28">
        <f>SUM(C31:U31)</f>
        <v>61</v>
      </c>
      <c r="X31" s="12"/>
      <c r="Y31" s="48"/>
      <c r="Z31" s="48"/>
      <c r="AA31" s="48"/>
    </row>
    <row r="32" spans="1:27" ht="15.6" customHeight="1" x14ac:dyDescent="0.2">
      <c r="A32" s="135" t="s">
        <v>40</v>
      </c>
      <c r="B32" s="25" t="s">
        <v>8</v>
      </c>
      <c r="C32" s="74">
        <f>C31</f>
        <v>1</v>
      </c>
      <c r="D32" s="80">
        <f t="shared" ref="D32" si="49">C32-D30+D31</f>
        <v>1</v>
      </c>
      <c r="E32" s="81">
        <f>D32-E30+E31</f>
        <v>1</v>
      </c>
      <c r="F32" s="81">
        <f>E32-F30+F31</f>
        <v>1</v>
      </c>
      <c r="G32" s="81">
        <f>F32-G30+G31</f>
        <v>11</v>
      </c>
      <c r="H32" s="81">
        <f t="shared" ref="H32" si="50">G32-H30+H31</f>
        <v>12</v>
      </c>
      <c r="I32" s="81">
        <f t="shared" ref="I32" si="51">H32-I30+I31</f>
        <v>12</v>
      </c>
      <c r="J32" s="81">
        <f t="shared" ref="J32" si="52">I32-J30+J31</f>
        <v>14</v>
      </c>
      <c r="K32" s="81">
        <f t="shared" ref="K32" si="53">J32-K30+K31</f>
        <v>14</v>
      </c>
      <c r="L32" s="81">
        <f t="shared" ref="L32" si="54">K32-L30+L31</f>
        <v>18</v>
      </c>
      <c r="M32" s="81">
        <f t="shared" ref="M32" si="55">L32-M30+M31</f>
        <v>17</v>
      </c>
      <c r="N32" s="81">
        <f t="shared" ref="N32" si="56">M32-N30+N31</f>
        <v>21</v>
      </c>
      <c r="O32" s="81">
        <f t="shared" ref="O32" si="57">N32-O30+O31</f>
        <v>15</v>
      </c>
      <c r="P32" s="81">
        <f t="shared" ref="P32" si="58">O32-P30+P31</f>
        <v>18</v>
      </c>
      <c r="Q32" s="81">
        <f t="shared" ref="Q32" si="59">P32-Q30+Q31</f>
        <v>27</v>
      </c>
      <c r="R32" s="81">
        <f t="shared" ref="R32" si="60">Q32-R30+R31</f>
        <v>29</v>
      </c>
      <c r="S32" s="81">
        <f t="shared" ref="S32" si="61">R32-S30+S31</f>
        <v>29</v>
      </c>
      <c r="T32" s="81">
        <f t="shared" ref="T32" si="62">S32-T30+T31</f>
        <v>24</v>
      </c>
      <c r="U32" s="83">
        <f t="shared" ref="U32" si="63">T32-U30+U31</f>
        <v>6</v>
      </c>
      <c r="V32" s="84">
        <f>U32-V30</f>
        <v>0</v>
      </c>
      <c r="W32" s="29"/>
      <c r="X32" s="3">
        <f>MAX(C32:V32)</f>
        <v>29</v>
      </c>
      <c r="Y32" s="48"/>
      <c r="Z32" s="48"/>
      <c r="AA32" s="48"/>
    </row>
    <row r="33" spans="1:27" ht="15.6" customHeight="1" x14ac:dyDescent="0.2">
      <c r="A33" s="136"/>
      <c r="B33" s="25" t="s">
        <v>9</v>
      </c>
      <c r="C33" s="112"/>
      <c r="D33" s="113"/>
      <c r="E33" s="113"/>
      <c r="F33" s="87">
        <v>10.23</v>
      </c>
      <c r="G33" s="113"/>
      <c r="H33" s="113"/>
      <c r="I33" s="113"/>
      <c r="J33" s="87">
        <v>10.28</v>
      </c>
      <c r="K33" s="113"/>
      <c r="L33" s="113"/>
      <c r="M33" s="87">
        <v>10.31</v>
      </c>
      <c r="N33" s="113"/>
      <c r="O33" s="113"/>
      <c r="P33" s="87">
        <v>10.37</v>
      </c>
      <c r="Q33" s="113"/>
      <c r="R33" s="87">
        <v>10.42</v>
      </c>
      <c r="S33" s="113"/>
      <c r="T33" s="113"/>
      <c r="U33" s="113"/>
      <c r="V33" s="115">
        <v>10.49</v>
      </c>
      <c r="W33" s="30">
        <v>29</v>
      </c>
      <c r="X33" s="12"/>
      <c r="Y33" s="48"/>
      <c r="Z33" s="48"/>
      <c r="AA33" s="48"/>
    </row>
    <row r="34" spans="1:27" ht="15.6" customHeight="1" x14ac:dyDescent="0.2">
      <c r="A34" s="137"/>
      <c r="B34" s="26" t="s">
        <v>10</v>
      </c>
      <c r="C34" s="116">
        <v>10.199999999999999</v>
      </c>
      <c r="D34" s="117"/>
      <c r="E34" s="117"/>
      <c r="F34" s="91">
        <f>F33</f>
        <v>10.23</v>
      </c>
      <c r="G34" s="117"/>
      <c r="H34" s="117"/>
      <c r="I34" s="117"/>
      <c r="J34" s="91">
        <f>J33</f>
        <v>10.28</v>
      </c>
      <c r="K34" s="117"/>
      <c r="L34" s="117"/>
      <c r="M34" s="91">
        <f>M33</f>
        <v>10.31</v>
      </c>
      <c r="N34" s="117"/>
      <c r="O34" s="117"/>
      <c r="P34" s="91">
        <f>P33</f>
        <v>10.37</v>
      </c>
      <c r="Q34" s="117"/>
      <c r="R34" s="91">
        <f>R33</f>
        <v>10.42</v>
      </c>
      <c r="S34" s="117"/>
      <c r="T34" s="117"/>
      <c r="U34" s="117"/>
      <c r="V34" s="118"/>
      <c r="W34" s="29"/>
      <c r="X34" s="13"/>
      <c r="Y34" s="48"/>
      <c r="Z34" s="48"/>
      <c r="AA34" s="48"/>
    </row>
    <row r="35" spans="1:27" ht="15.6" customHeight="1" thickBot="1" x14ac:dyDescent="0.25">
      <c r="A35" s="50">
        <v>530</v>
      </c>
      <c r="B35" s="50" t="s">
        <v>11</v>
      </c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5"/>
      <c r="W35" s="51"/>
      <c r="X35" s="3"/>
      <c r="Y35" s="48"/>
      <c r="Z35" s="48"/>
      <c r="AA35" s="48"/>
    </row>
    <row r="36" spans="1:27" ht="15.6" customHeight="1" x14ac:dyDescent="0.2">
      <c r="A36" s="54"/>
      <c r="B36" s="23" t="s">
        <v>5</v>
      </c>
      <c r="C36" s="68"/>
      <c r="D36" s="69">
        <v>0</v>
      </c>
      <c r="E36" s="70">
        <v>0</v>
      </c>
      <c r="F36" s="70">
        <v>0</v>
      </c>
      <c r="G36" s="70">
        <v>2</v>
      </c>
      <c r="H36" s="70">
        <v>0</v>
      </c>
      <c r="I36" s="70">
        <v>0</v>
      </c>
      <c r="J36" s="70">
        <v>1</v>
      </c>
      <c r="K36" s="70">
        <v>3</v>
      </c>
      <c r="L36" s="70">
        <v>2</v>
      </c>
      <c r="M36" s="70">
        <v>0</v>
      </c>
      <c r="N36" s="70">
        <v>4</v>
      </c>
      <c r="O36" s="70">
        <v>1</v>
      </c>
      <c r="P36" s="70">
        <v>9</v>
      </c>
      <c r="Q36" s="70">
        <v>3</v>
      </c>
      <c r="R36" s="70">
        <v>0</v>
      </c>
      <c r="S36" s="70">
        <v>2</v>
      </c>
      <c r="T36" s="70">
        <v>13</v>
      </c>
      <c r="U36" s="72">
        <v>3</v>
      </c>
      <c r="V36" s="73">
        <v>1</v>
      </c>
      <c r="W36" s="27" t="s">
        <v>6</v>
      </c>
      <c r="X36" s="44"/>
      <c r="Y36" s="48"/>
      <c r="Z36" s="48"/>
      <c r="AA36" s="48"/>
    </row>
    <row r="37" spans="1:27" ht="15.6" customHeight="1" x14ac:dyDescent="0.2">
      <c r="A37" s="24">
        <v>11.15</v>
      </c>
      <c r="B37" s="25" t="s">
        <v>7</v>
      </c>
      <c r="C37" s="74">
        <v>4</v>
      </c>
      <c r="D37" s="75">
        <v>4</v>
      </c>
      <c r="E37" s="76">
        <v>1</v>
      </c>
      <c r="F37" s="76">
        <v>0</v>
      </c>
      <c r="G37" s="76">
        <v>7</v>
      </c>
      <c r="H37" s="76">
        <v>2</v>
      </c>
      <c r="I37" s="76">
        <v>2</v>
      </c>
      <c r="J37" s="76">
        <v>2</v>
      </c>
      <c r="K37" s="76">
        <v>2</v>
      </c>
      <c r="L37" s="76">
        <v>5</v>
      </c>
      <c r="M37" s="76">
        <v>1</v>
      </c>
      <c r="N37" s="76">
        <v>4</v>
      </c>
      <c r="O37" s="76">
        <v>0</v>
      </c>
      <c r="P37" s="76">
        <v>7</v>
      </c>
      <c r="Q37" s="76">
        <v>2</v>
      </c>
      <c r="R37" s="76">
        <v>1</v>
      </c>
      <c r="S37" s="76">
        <v>0</v>
      </c>
      <c r="T37" s="76">
        <v>0</v>
      </c>
      <c r="U37" s="78">
        <v>0</v>
      </c>
      <c r="V37" s="79"/>
      <c r="W37" s="28">
        <f>SUM(C37:U37)</f>
        <v>44</v>
      </c>
      <c r="X37" s="12"/>
      <c r="Y37" s="48"/>
      <c r="Z37" s="48"/>
      <c r="AA37" s="48"/>
    </row>
    <row r="38" spans="1:27" ht="15.6" customHeight="1" x14ac:dyDescent="0.2">
      <c r="A38" s="135" t="s">
        <v>40</v>
      </c>
      <c r="B38" s="25" t="s">
        <v>8</v>
      </c>
      <c r="C38" s="74">
        <f>C37</f>
        <v>4</v>
      </c>
      <c r="D38" s="80">
        <f t="shared" ref="D38" si="64">C38-D36+D37</f>
        <v>8</v>
      </c>
      <c r="E38" s="81">
        <f>D38-E36+E37</f>
        <v>9</v>
      </c>
      <c r="F38" s="81">
        <f>E38-F36+F37</f>
        <v>9</v>
      </c>
      <c r="G38" s="81">
        <f>F38-G36+G37</f>
        <v>14</v>
      </c>
      <c r="H38" s="81">
        <f t="shared" ref="H38" si="65">G38-H36+H37</f>
        <v>16</v>
      </c>
      <c r="I38" s="81">
        <f t="shared" ref="I38" si="66">H38-I36+I37</f>
        <v>18</v>
      </c>
      <c r="J38" s="81">
        <f t="shared" ref="J38" si="67">I38-J36+J37</f>
        <v>19</v>
      </c>
      <c r="K38" s="81">
        <f t="shared" ref="K38" si="68">J38-K36+K37</f>
        <v>18</v>
      </c>
      <c r="L38" s="81">
        <f t="shared" ref="L38" si="69">K38-L36+L37</f>
        <v>21</v>
      </c>
      <c r="M38" s="81">
        <f t="shared" ref="M38" si="70">L38-M36+M37</f>
        <v>22</v>
      </c>
      <c r="N38" s="81">
        <f t="shared" ref="N38" si="71">M38-N36+N37</f>
        <v>22</v>
      </c>
      <c r="O38" s="81">
        <f t="shared" ref="O38" si="72">N38-O36+O37</f>
        <v>21</v>
      </c>
      <c r="P38" s="81">
        <f t="shared" ref="P38" si="73">O38-P36+P37</f>
        <v>19</v>
      </c>
      <c r="Q38" s="81">
        <f t="shared" ref="Q38" si="74">P38-Q36+Q37</f>
        <v>18</v>
      </c>
      <c r="R38" s="81">
        <f t="shared" ref="R38" si="75">Q38-R36+R37</f>
        <v>19</v>
      </c>
      <c r="S38" s="81">
        <f t="shared" ref="S38" si="76">R38-S36+S37</f>
        <v>17</v>
      </c>
      <c r="T38" s="81">
        <f t="shared" ref="T38" si="77">S38-T36+T37</f>
        <v>4</v>
      </c>
      <c r="U38" s="83">
        <f t="shared" ref="U38" si="78">T38-U36+U37</f>
        <v>1</v>
      </c>
      <c r="V38" s="84">
        <f>U38-V36</f>
        <v>0</v>
      </c>
      <c r="W38" s="29"/>
      <c r="X38" s="3">
        <f>MAX(C38:V38)</f>
        <v>22</v>
      </c>
      <c r="Y38" s="48"/>
      <c r="Z38" s="48"/>
      <c r="AA38" s="48"/>
    </row>
    <row r="39" spans="1:27" ht="15.6" customHeight="1" x14ac:dyDescent="0.2">
      <c r="A39" s="136"/>
      <c r="B39" s="25" t="s">
        <v>9</v>
      </c>
      <c r="C39" s="112"/>
      <c r="D39" s="113"/>
      <c r="E39" s="113"/>
      <c r="F39" s="87">
        <v>11.2</v>
      </c>
      <c r="G39" s="113"/>
      <c r="H39" s="113"/>
      <c r="I39" s="113"/>
      <c r="J39" s="87">
        <v>11.25</v>
      </c>
      <c r="K39" s="113"/>
      <c r="L39" s="113"/>
      <c r="M39" s="87">
        <v>11.29</v>
      </c>
      <c r="N39" s="113"/>
      <c r="O39" s="113"/>
      <c r="P39" s="87">
        <v>11.36</v>
      </c>
      <c r="Q39" s="113"/>
      <c r="R39" s="87">
        <v>11.39</v>
      </c>
      <c r="S39" s="113"/>
      <c r="T39" s="113"/>
      <c r="U39" s="113"/>
      <c r="V39" s="115">
        <v>11.45</v>
      </c>
      <c r="W39" s="30">
        <v>30</v>
      </c>
      <c r="X39" s="12"/>
      <c r="Y39" s="48"/>
      <c r="Z39" s="48"/>
      <c r="AA39" s="48"/>
    </row>
    <row r="40" spans="1:27" ht="15.6" customHeight="1" x14ac:dyDescent="0.2">
      <c r="A40" s="137"/>
      <c r="B40" s="26" t="s">
        <v>10</v>
      </c>
      <c r="C40" s="116">
        <v>11.15</v>
      </c>
      <c r="D40" s="117"/>
      <c r="E40" s="117"/>
      <c r="F40" s="91">
        <f>F39</f>
        <v>11.2</v>
      </c>
      <c r="G40" s="117"/>
      <c r="H40" s="117"/>
      <c r="I40" s="117"/>
      <c r="J40" s="91">
        <f>J39</f>
        <v>11.25</v>
      </c>
      <c r="K40" s="117"/>
      <c r="L40" s="117"/>
      <c r="M40" s="91">
        <f>M39</f>
        <v>11.29</v>
      </c>
      <c r="N40" s="117"/>
      <c r="O40" s="117"/>
      <c r="P40" s="91">
        <f>P39</f>
        <v>11.36</v>
      </c>
      <c r="Q40" s="117"/>
      <c r="R40" s="91">
        <f>R39</f>
        <v>11.39</v>
      </c>
      <c r="S40" s="117"/>
      <c r="T40" s="117"/>
      <c r="U40" s="117"/>
      <c r="V40" s="118"/>
      <c r="W40" s="29"/>
      <c r="X40" s="13"/>
      <c r="Y40" s="48"/>
      <c r="Z40" s="48"/>
      <c r="AA40" s="48"/>
    </row>
    <row r="41" spans="1:27" ht="15.6" customHeight="1" thickBot="1" x14ac:dyDescent="0.25">
      <c r="A41" s="50">
        <v>212</v>
      </c>
      <c r="B41" s="50" t="s">
        <v>11</v>
      </c>
      <c r="C41" s="93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5"/>
      <c r="W41" s="51"/>
      <c r="X41" s="3"/>
      <c r="Y41" s="48"/>
      <c r="Z41" s="48"/>
      <c r="AA41" s="48"/>
    </row>
    <row r="42" spans="1:27" ht="15.6" customHeight="1" x14ac:dyDescent="0.2">
      <c r="A42" s="54"/>
      <c r="B42" s="23" t="s">
        <v>5</v>
      </c>
      <c r="C42" s="68"/>
      <c r="D42" s="69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2</v>
      </c>
      <c r="N42" s="70">
        <v>3</v>
      </c>
      <c r="O42" s="70">
        <v>1</v>
      </c>
      <c r="P42" s="70">
        <v>5</v>
      </c>
      <c r="Q42" s="70">
        <v>1</v>
      </c>
      <c r="R42" s="70">
        <v>0</v>
      </c>
      <c r="S42" s="70">
        <v>1</v>
      </c>
      <c r="T42" s="70">
        <v>3</v>
      </c>
      <c r="U42" s="72">
        <v>2</v>
      </c>
      <c r="V42" s="73">
        <v>7</v>
      </c>
      <c r="W42" s="27" t="s">
        <v>6</v>
      </c>
      <c r="X42" s="44"/>
      <c r="Y42" s="48"/>
      <c r="Z42" s="48"/>
      <c r="AA42" s="48"/>
    </row>
    <row r="43" spans="1:27" ht="15.6" customHeight="1" x14ac:dyDescent="0.2">
      <c r="A43" s="24">
        <v>12.05</v>
      </c>
      <c r="B43" s="25" t="s">
        <v>7</v>
      </c>
      <c r="C43" s="74">
        <v>3</v>
      </c>
      <c r="D43" s="75">
        <v>0</v>
      </c>
      <c r="E43" s="76">
        <v>0</v>
      </c>
      <c r="F43" s="76">
        <v>0</v>
      </c>
      <c r="G43" s="76">
        <v>4</v>
      </c>
      <c r="H43" s="76">
        <v>1</v>
      </c>
      <c r="I43" s="76">
        <v>1</v>
      </c>
      <c r="J43" s="76">
        <v>3</v>
      </c>
      <c r="K43" s="76">
        <v>0</v>
      </c>
      <c r="L43" s="76">
        <v>0</v>
      </c>
      <c r="M43" s="76">
        <v>1</v>
      </c>
      <c r="N43" s="76">
        <v>7</v>
      </c>
      <c r="O43" s="76">
        <v>2</v>
      </c>
      <c r="P43" s="76">
        <v>1</v>
      </c>
      <c r="Q43" s="76">
        <v>2</v>
      </c>
      <c r="R43" s="76">
        <v>0</v>
      </c>
      <c r="S43" s="76">
        <v>0</v>
      </c>
      <c r="T43" s="76">
        <v>0</v>
      </c>
      <c r="U43" s="78">
        <v>0</v>
      </c>
      <c r="V43" s="79"/>
      <c r="W43" s="28">
        <f>SUM(C43:U43)</f>
        <v>25</v>
      </c>
      <c r="X43" s="12"/>
      <c r="Y43" s="48"/>
      <c r="Z43" s="48"/>
      <c r="AA43" s="48"/>
    </row>
    <row r="44" spans="1:27" ht="15.6" customHeight="1" x14ac:dyDescent="0.2">
      <c r="A44" s="135" t="s">
        <v>40</v>
      </c>
      <c r="B44" s="25" t="s">
        <v>8</v>
      </c>
      <c r="C44" s="74">
        <f>C43</f>
        <v>3</v>
      </c>
      <c r="D44" s="80">
        <f t="shared" ref="D44" si="79">C44-D42+D43</f>
        <v>3</v>
      </c>
      <c r="E44" s="81">
        <f>D44-E42+E43</f>
        <v>3</v>
      </c>
      <c r="F44" s="81">
        <f>E44-F42+F43</f>
        <v>3</v>
      </c>
      <c r="G44" s="81">
        <f>F44-G42+G43</f>
        <v>7</v>
      </c>
      <c r="H44" s="81">
        <f t="shared" ref="H44" si="80">G44-H42+H43</f>
        <v>8</v>
      </c>
      <c r="I44" s="81">
        <f t="shared" ref="I44" si="81">H44-I42+I43</f>
        <v>9</v>
      </c>
      <c r="J44" s="81">
        <f t="shared" ref="J44" si="82">I44-J42+J43</f>
        <v>12</v>
      </c>
      <c r="K44" s="81">
        <f t="shared" ref="K44" si="83">J44-K42+K43</f>
        <v>12</v>
      </c>
      <c r="L44" s="81">
        <f t="shared" ref="L44" si="84">K44-L42+L43</f>
        <v>12</v>
      </c>
      <c r="M44" s="81">
        <f t="shared" ref="M44" si="85">L44-M42+M43</f>
        <v>11</v>
      </c>
      <c r="N44" s="81">
        <f t="shared" ref="N44" si="86">M44-N42+N43</f>
        <v>15</v>
      </c>
      <c r="O44" s="81">
        <f t="shared" ref="O44" si="87">N44-O42+O43</f>
        <v>16</v>
      </c>
      <c r="P44" s="81">
        <f t="shared" ref="P44" si="88">O44-P42+P43</f>
        <v>12</v>
      </c>
      <c r="Q44" s="81">
        <f t="shared" ref="Q44" si="89">P44-Q42+Q43</f>
        <v>13</v>
      </c>
      <c r="R44" s="81">
        <f t="shared" ref="R44" si="90">Q44-R42+R43</f>
        <v>13</v>
      </c>
      <c r="S44" s="81">
        <f t="shared" ref="S44" si="91">R44-S42+S43</f>
        <v>12</v>
      </c>
      <c r="T44" s="81">
        <f t="shared" ref="T44" si="92">S44-T42+T43</f>
        <v>9</v>
      </c>
      <c r="U44" s="83">
        <f t="shared" ref="U44" si="93">T44-U42+U43</f>
        <v>7</v>
      </c>
      <c r="V44" s="84">
        <f>U44-V42</f>
        <v>0</v>
      </c>
      <c r="W44" s="29"/>
      <c r="X44" s="3">
        <f>MAX(C44:V44)</f>
        <v>16</v>
      </c>
      <c r="Y44" s="48"/>
      <c r="Z44" s="48"/>
      <c r="AA44" s="48"/>
    </row>
    <row r="45" spans="1:27" ht="15.6" customHeight="1" x14ac:dyDescent="0.2">
      <c r="A45" s="136"/>
      <c r="B45" s="25" t="s">
        <v>9</v>
      </c>
      <c r="C45" s="112"/>
      <c r="D45" s="113"/>
      <c r="E45" s="113"/>
      <c r="F45" s="87">
        <v>12.09</v>
      </c>
      <c r="G45" s="113"/>
      <c r="H45" s="113"/>
      <c r="I45" s="113"/>
      <c r="J45" s="87">
        <v>12.13</v>
      </c>
      <c r="K45" s="113"/>
      <c r="L45" s="113"/>
      <c r="M45" s="87">
        <v>12.16</v>
      </c>
      <c r="N45" s="113"/>
      <c r="O45" s="113"/>
      <c r="P45" s="87">
        <v>12.25</v>
      </c>
      <c r="Q45" s="113"/>
      <c r="R45" s="87">
        <v>12.3</v>
      </c>
      <c r="S45" s="113"/>
      <c r="T45" s="113"/>
      <c r="U45" s="113"/>
      <c r="V45" s="115">
        <v>12.35</v>
      </c>
      <c r="W45" s="30">
        <v>30</v>
      </c>
      <c r="X45" s="12"/>
      <c r="Y45" s="48"/>
      <c r="Z45" s="48"/>
      <c r="AA45" s="48"/>
    </row>
    <row r="46" spans="1:27" ht="15.6" customHeight="1" x14ac:dyDescent="0.2">
      <c r="A46" s="137"/>
      <c r="B46" s="26" t="s">
        <v>10</v>
      </c>
      <c r="C46" s="116">
        <v>12.05</v>
      </c>
      <c r="D46" s="117"/>
      <c r="E46" s="117"/>
      <c r="F46" s="91">
        <f>F45</f>
        <v>12.09</v>
      </c>
      <c r="G46" s="117"/>
      <c r="H46" s="117"/>
      <c r="I46" s="117"/>
      <c r="J46" s="91">
        <v>12.14</v>
      </c>
      <c r="K46" s="117"/>
      <c r="L46" s="117"/>
      <c r="M46" s="91">
        <f>M45</f>
        <v>12.16</v>
      </c>
      <c r="N46" s="117"/>
      <c r="O46" s="117"/>
      <c r="P46" s="91">
        <f>P45</f>
        <v>12.25</v>
      </c>
      <c r="Q46" s="117"/>
      <c r="R46" s="91">
        <f>R45</f>
        <v>12.3</v>
      </c>
      <c r="S46" s="117"/>
      <c r="T46" s="117"/>
      <c r="U46" s="117"/>
      <c r="V46" s="118"/>
      <c r="W46" s="29"/>
      <c r="X46" s="13"/>
      <c r="Y46" s="48"/>
      <c r="Z46" s="48"/>
      <c r="AA46" s="48"/>
    </row>
    <row r="47" spans="1:27" ht="15.6" customHeight="1" thickBot="1" x14ac:dyDescent="0.25">
      <c r="A47" s="50">
        <v>539</v>
      </c>
      <c r="B47" s="50" t="s">
        <v>11</v>
      </c>
      <c r="C47" s="93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5"/>
      <c r="W47" s="51"/>
      <c r="X47" s="3"/>
      <c r="Y47" s="48"/>
      <c r="Z47" s="48"/>
      <c r="AA47" s="48"/>
    </row>
    <row r="48" spans="1:27" ht="15.6" customHeight="1" x14ac:dyDescent="0.2">
      <c r="A48" s="54"/>
      <c r="B48" s="23" t="s">
        <v>5</v>
      </c>
      <c r="C48" s="68"/>
      <c r="D48" s="69">
        <v>0</v>
      </c>
      <c r="E48" s="70">
        <v>0</v>
      </c>
      <c r="F48" s="70">
        <v>1</v>
      </c>
      <c r="G48" s="70">
        <v>0</v>
      </c>
      <c r="H48" s="70">
        <v>0</v>
      </c>
      <c r="I48" s="70">
        <v>0</v>
      </c>
      <c r="J48" s="70">
        <v>0</v>
      </c>
      <c r="K48" s="70">
        <v>0</v>
      </c>
      <c r="L48" s="70">
        <v>0</v>
      </c>
      <c r="M48" s="70">
        <v>1</v>
      </c>
      <c r="N48" s="70">
        <v>4</v>
      </c>
      <c r="O48" s="70">
        <v>2</v>
      </c>
      <c r="P48" s="70">
        <v>8</v>
      </c>
      <c r="Q48" s="70">
        <v>7</v>
      </c>
      <c r="R48" s="70">
        <v>2</v>
      </c>
      <c r="S48" s="70">
        <v>1</v>
      </c>
      <c r="T48" s="70">
        <v>9</v>
      </c>
      <c r="U48" s="72">
        <v>7</v>
      </c>
      <c r="V48" s="73">
        <v>2</v>
      </c>
      <c r="W48" s="27" t="s">
        <v>6</v>
      </c>
      <c r="X48" s="44"/>
      <c r="Y48" s="48"/>
      <c r="Z48" s="48"/>
      <c r="AA48" s="48"/>
    </row>
    <row r="49" spans="1:27" ht="15.6" customHeight="1" x14ac:dyDescent="0.2">
      <c r="A49" s="24">
        <v>12.25</v>
      </c>
      <c r="B49" s="25" t="s">
        <v>7</v>
      </c>
      <c r="C49" s="74">
        <v>3</v>
      </c>
      <c r="D49" s="75">
        <v>0</v>
      </c>
      <c r="E49" s="76">
        <v>0</v>
      </c>
      <c r="F49" s="76">
        <v>0</v>
      </c>
      <c r="G49" s="76">
        <v>8</v>
      </c>
      <c r="H49" s="76">
        <v>0</v>
      </c>
      <c r="I49" s="76">
        <v>1</v>
      </c>
      <c r="J49" s="76">
        <v>1</v>
      </c>
      <c r="K49" s="76">
        <v>2</v>
      </c>
      <c r="L49" s="76">
        <v>1</v>
      </c>
      <c r="M49" s="76">
        <v>1</v>
      </c>
      <c r="N49" s="76">
        <v>10</v>
      </c>
      <c r="O49" s="76">
        <v>6</v>
      </c>
      <c r="P49" s="76">
        <v>8</v>
      </c>
      <c r="Q49" s="76">
        <v>3</v>
      </c>
      <c r="R49" s="76">
        <v>0</v>
      </c>
      <c r="S49" s="76">
        <v>0</v>
      </c>
      <c r="T49" s="76">
        <v>0</v>
      </c>
      <c r="U49" s="78">
        <v>0</v>
      </c>
      <c r="V49" s="79"/>
      <c r="W49" s="28">
        <f>SUM(C49:U49)</f>
        <v>44</v>
      </c>
      <c r="X49" s="12"/>
      <c r="Y49" s="48"/>
      <c r="Z49" s="48"/>
      <c r="AA49" s="48"/>
    </row>
    <row r="50" spans="1:27" ht="15.6" customHeight="1" x14ac:dyDescent="0.2">
      <c r="A50" s="135" t="s">
        <v>40</v>
      </c>
      <c r="B50" s="25" t="s">
        <v>8</v>
      </c>
      <c r="C50" s="74">
        <f>C49</f>
        <v>3</v>
      </c>
      <c r="D50" s="80">
        <f t="shared" ref="D50" si="94">C50-D48+D49</f>
        <v>3</v>
      </c>
      <c r="E50" s="81">
        <f>D50-E48+E49</f>
        <v>3</v>
      </c>
      <c r="F50" s="81">
        <f>E50-F48+F49</f>
        <v>2</v>
      </c>
      <c r="G50" s="81">
        <f>F50-G48+G49</f>
        <v>10</v>
      </c>
      <c r="H50" s="81">
        <f t="shared" ref="H50" si="95">G50-H48+H49</f>
        <v>10</v>
      </c>
      <c r="I50" s="81">
        <f t="shared" ref="I50" si="96">H50-I48+I49</f>
        <v>11</v>
      </c>
      <c r="J50" s="81">
        <f t="shared" ref="J50" si="97">I50-J48+J49</f>
        <v>12</v>
      </c>
      <c r="K50" s="81">
        <f t="shared" ref="K50" si="98">J50-K48+K49</f>
        <v>14</v>
      </c>
      <c r="L50" s="81">
        <f t="shared" ref="L50" si="99">K50-L48+L49</f>
        <v>15</v>
      </c>
      <c r="M50" s="81">
        <f t="shared" ref="M50" si="100">L50-M48+M49</f>
        <v>15</v>
      </c>
      <c r="N50" s="81">
        <f t="shared" ref="N50" si="101">M50-N48+N49</f>
        <v>21</v>
      </c>
      <c r="O50" s="81">
        <f t="shared" ref="O50" si="102">N50-O48+O49</f>
        <v>25</v>
      </c>
      <c r="P50" s="81">
        <f t="shared" ref="P50" si="103">O50-P48+P49</f>
        <v>25</v>
      </c>
      <c r="Q50" s="81">
        <f t="shared" ref="Q50" si="104">P50-Q48+Q49</f>
        <v>21</v>
      </c>
      <c r="R50" s="81">
        <f t="shared" ref="R50" si="105">Q50-R48+R49</f>
        <v>19</v>
      </c>
      <c r="S50" s="81">
        <f t="shared" ref="S50" si="106">R50-S48+S49</f>
        <v>18</v>
      </c>
      <c r="T50" s="81">
        <f t="shared" ref="T50" si="107">S50-T48+T49</f>
        <v>9</v>
      </c>
      <c r="U50" s="83">
        <f t="shared" ref="U50" si="108">T50-U48+U49</f>
        <v>2</v>
      </c>
      <c r="V50" s="84">
        <f>U50-V48</f>
        <v>0</v>
      </c>
      <c r="W50" s="29"/>
      <c r="X50" s="3">
        <f>MAX(C50:V50)</f>
        <v>25</v>
      </c>
      <c r="Y50" s="48"/>
      <c r="Z50" s="48"/>
      <c r="AA50" s="48"/>
    </row>
    <row r="51" spans="1:27" ht="15.6" customHeight="1" x14ac:dyDescent="0.2">
      <c r="A51" s="136"/>
      <c r="B51" s="25" t="s">
        <v>9</v>
      </c>
      <c r="C51" s="112"/>
      <c r="D51" s="113"/>
      <c r="E51" s="113"/>
      <c r="F51" s="87">
        <v>12.29</v>
      </c>
      <c r="G51" s="113"/>
      <c r="H51" s="113"/>
      <c r="I51" s="113"/>
      <c r="J51" s="87">
        <v>12.34</v>
      </c>
      <c r="K51" s="113"/>
      <c r="L51" s="113"/>
      <c r="M51" s="87">
        <v>12.38</v>
      </c>
      <c r="N51" s="113"/>
      <c r="O51" s="113"/>
      <c r="P51" s="87">
        <v>12.44</v>
      </c>
      <c r="Q51" s="113"/>
      <c r="R51" s="87">
        <v>12.49</v>
      </c>
      <c r="S51" s="113"/>
      <c r="T51" s="113"/>
      <c r="U51" s="113"/>
      <c r="V51" s="115">
        <v>12.56</v>
      </c>
      <c r="W51" s="30">
        <v>31</v>
      </c>
      <c r="X51" s="12"/>
      <c r="Y51" s="48"/>
      <c r="Z51" s="48"/>
      <c r="AA51" s="48"/>
    </row>
    <row r="52" spans="1:27" ht="15.6" customHeight="1" x14ac:dyDescent="0.2">
      <c r="A52" s="137"/>
      <c r="B52" s="26" t="s">
        <v>10</v>
      </c>
      <c r="C52" s="116">
        <v>12.25</v>
      </c>
      <c r="D52" s="117"/>
      <c r="E52" s="117"/>
      <c r="F52" s="91">
        <f>F51</f>
        <v>12.29</v>
      </c>
      <c r="G52" s="117"/>
      <c r="H52" s="117"/>
      <c r="I52" s="117"/>
      <c r="J52" s="91">
        <f>J51</f>
        <v>12.34</v>
      </c>
      <c r="K52" s="117"/>
      <c r="L52" s="117"/>
      <c r="M52" s="91">
        <f>M51</f>
        <v>12.38</v>
      </c>
      <c r="N52" s="117"/>
      <c r="O52" s="117"/>
      <c r="P52" s="91">
        <f>P51</f>
        <v>12.44</v>
      </c>
      <c r="Q52" s="117"/>
      <c r="R52" s="91">
        <f>R51</f>
        <v>12.49</v>
      </c>
      <c r="S52" s="117"/>
      <c r="T52" s="117"/>
      <c r="U52" s="117"/>
      <c r="V52" s="118"/>
      <c r="W52" s="29"/>
      <c r="X52" s="13"/>
      <c r="Y52" s="48"/>
      <c r="Z52" s="48"/>
      <c r="AA52" s="48"/>
    </row>
    <row r="53" spans="1:27" ht="15.6" customHeight="1" thickBot="1" x14ac:dyDescent="0.25">
      <c r="A53" s="50">
        <v>212</v>
      </c>
      <c r="B53" s="50" t="s">
        <v>11</v>
      </c>
      <c r="C53" s="93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5"/>
      <c r="W53" s="51"/>
      <c r="X53" s="3"/>
      <c r="Y53" s="48"/>
      <c r="Z53" s="48"/>
      <c r="AA53" s="48"/>
    </row>
    <row r="54" spans="1:27" ht="15.6" customHeight="1" x14ac:dyDescent="0.2">
      <c r="A54" s="54"/>
      <c r="B54" s="23" t="s">
        <v>5</v>
      </c>
      <c r="C54" s="68"/>
      <c r="D54" s="69">
        <v>0</v>
      </c>
      <c r="E54" s="70">
        <v>0</v>
      </c>
      <c r="F54" s="70">
        <v>0</v>
      </c>
      <c r="G54" s="70">
        <v>0</v>
      </c>
      <c r="H54" s="70">
        <v>0</v>
      </c>
      <c r="I54" s="70">
        <v>0</v>
      </c>
      <c r="J54" s="70">
        <v>0</v>
      </c>
      <c r="K54" s="70">
        <v>0</v>
      </c>
      <c r="L54" s="70">
        <v>0</v>
      </c>
      <c r="M54" s="70">
        <v>0</v>
      </c>
      <c r="N54" s="70">
        <v>4</v>
      </c>
      <c r="O54" s="70">
        <v>0</v>
      </c>
      <c r="P54" s="70">
        <v>7</v>
      </c>
      <c r="Q54" s="70">
        <v>5</v>
      </c>
      <c r="R54" s="70">
        <v>0</v>
      </c>
      <c r="S54" s="70">
        <v>0</v>
      </c>
      <c r="T54" s="70">
        <v>11</v>
      </c>
      <c r="U54" s="72">
        <v>8</v>
      </c>
      <c r="V54" s="73">
        <v>2</v>
      </c>
      <c r="W54" s="27" t="s">
        <v>6</v>
      </c>
      <c r="X54" s="44"/>
      <c r="Y54" s="48"/>
      <c r="Z54" s="48"/>
      <c r="AA54" s="48"/>
    </row>
    <row r="55" spans="1:27" ht="15.6" customHeight="1" x14ac:dyDescent="0.2">
      <c r="A55" s="24">
        <v>13.35</v>
      </c>
      <c r="B55" s="25" t="s">
        <v>7</v>
      </c>
      <c r="C55" s="74">
        <v>1</v>
      </c>
      <c r="D55" s="75">
        <v>1</v>
      </c>
      <c r="E55" s="76">
        <v>0</v>
      </c>
      <c r="F55" s="76">
        <v>2</v>
      </c>
      <c r="G55" s="76">
        <v>6</v>
      </c>
      <c r="H55" s="76">
        <v>1</v>
      </c>
      <c r="I55" s="76">
        <v>0</v>
      </c>
      <c r="J55" s="76">
        <v>0</v>
      </c>
      <c r="K55" s="76">
        <v>0</v>
      </c>
      <c r="L55" s="76">
        <v>0</v>
      </c>
      <c r="M55" s="76">
        <v>0</v>
      </c>
      <c r="N55" s="76">
        <v>6</v>
      </c>
      <c r="O55" s="76">
        <v>5</v>
      </c>
      <c r="P55" s="76">
        <v>11</v>
      </c>
      <c r="Q55" s="76">
        <v>4</v>
      </c>
      <c r="R55" s="76">
        <v>0</v>
      </c>
      <c r="S55" s="76">
        <v>0</v>
      </c>
      <c r="T55" s="76">
        <v>0</v>
      </c>
      <c r="U55" s="78">
        <v>0</v>
      </c>
      <c r="V55" s="79"/>
      <c r="W55" s="28">
        <f>SUM(C55:U55)</f>
        <v>37</v>
      </c>
      <c r="X55" s="12"/>
      <c r="Y55" s="48"/>
      <c r="Z55" s="48"/>
      <c r="AA55" s="48"/>
    </row>
    <row r="56" spans="1:27" ht="15.6" customHeight="1" x14ac:dyDescent="0.2">
      <c r="A56" s="135" t="s">
        <v>40</v>
      </c>
      <c r="B56" s="25" t="s">
        <v>8</v>
      </c>
      <c r="C56" s="74">
        <f>C55</f>
        <v>1</v>
      </c>
      <c r="D56" s="80">
        <f t="shared" ref="D56" si="109">C56-D54+D55</f>
        <v>2</v>
      </c>
      <c r="E56" s="81">
        <f>D56-E54+E55</f>
        <v>2</v>
      </c>
      <c r="F56" s="81">
        <f>E56-F54+F55</f>
        <v>4</v>
      </c>
      <c r="G56" s="81">
        <f>F56-G54+G55</f>
        <v>10</v>
      </c>
      <c r="H56" s="81">
        <f t="shared" ref="H56" si="110">G56-H54+H55</f>
        <v>11</v>
      </c>
      <c r="I56" s="81">
        <f t="shared" ref="I56" si="111">H56-I54+I55</f>
        <v>11</v>
      </c>
      <c r="J56" s="81">
        <f t="shared" ref="J56" si="112">I56-J54+J55</f>
        <v>11</v>
      </c>
      <c r="K56" s="81">
        <f t="shared" ref="K56" si="113">J56-K54+K55</f>
        <v>11</v>
      </c>
      <c r="L56" s="81">
        <f t="shared" ref="L56" si="114">K56-L54+L55</f>
        <v>11</v>
      </c>
      <c r="M56" s="81">
        <f t="shared" ref="M56" si="115">L56-M54+M55</f>
        <v>11</v>
      </c>
      <c r="N56" s="81">
        <f t="shared" ref="N56" si="116">M56-N54+N55</f>
        <v>13</v>
      </c>
      <c r="O56" s="81">
        <f t="shared" ref="O56" si="117">N56-O54+O55</f>
        <v>18</v>
      </c>
      <c r="P56" s="81">
        <f t="shared" ref="P56" si="118">O56-P54+P55</f>
        <v>22</v>
      </c>
      <c r="Q56" s="81">
        <f t="shared" ref="Q56" si="119">P56-Q54+Q55</f>
        <v>21</v>
      </c>
      <c r="R56" s="81">
        <f t="shared" ref="R56" si="120">Q56-R54+R55</f>
        <v>21</v>
      </c>
      <c r="S56" s="81">
        <f t="shared" ref="S56" si="121">R56-S54+S55</f>
        <v>21</v>
      </c>
      <c r="T56" s="81">
        <f t="shared" ref="T56" si="122">S56-T54+T55</f>
        <v>10</v>
      </c>
      <c r="U56" s="83">
        <f t="shared" ref="U56" si="123">T56-U54+U55</f>
        <v>2</v>
      </c>
      <c r="V56" s="84">
        <f>U56-V54</f>
        <v>0</v>
      </c>
      <c r="W56" s="29"/>
      <c r="X56" s="3">
        <f>MAX(C56:V56)</f>
        <v>22</v>
      </c>
      <c r="Y56" s="48"/>
      <c r="Z56" s="48"/>
      <c r="AA56" s="48"/>
    </row>
    <row r="57" spans="1:27" ht="15.6" customHeight="1" x14ac:dyDescent="0.2">
      <c r="A57" s="136"/>
      <c r="B57" s="25" t="s">
        <v>9</v>
      </c>
      <c r="C57" s="112"/>
      <c r="D57" s="113"/>
      <c r="E57" s="113"/>
      <c r="F57" s="87">
        <v>13.41</v>
      </c>
      <c r="G57" s="113"/>
      <c r="H57" s="113"/>
      <c r="I57" s="113"/>
      <c r="J57" s="87">
        <v>13.44</v>
      </c>
      <c r="K57" s="113"/>
      <c r="L57" s="113"/>
      <c r="M57" s="87">
        <v>13.47</v>
      </c>
      <c r="N57" s="113"/>
      <c r="O57" s="113"/>
      <c r="P57" s="87">
        <v>13.55</v>
      </c>
      <c r="Q57" s="113"/>
      <c r="R57" s="87">
        <v>14.01</v>
      </c>
      <c r="S57" s="113"/>
      <c r="T57" s="113"/>
      <c r="U57" s="113"/>
      <c r="V57" s="115">
        <v>14.05</v>
      </c>
      <c r="W57" s="30">
        <v>28</v>
      </c>
      <c r="X57" s="12"/>
      <c r="Y57" s="48"/>
      <c r="Z57" s="48"/>
      <c r="AA57" s="48"/>
    </row>
    <row r="58" spans="1:27" ht="15.6" customHeight="1" x14ac:dyDescent="0.2">
      <c r="A58" s="137"/>
      <c r="B58" s="26" t="s">
        <v>10</v>
      </c>
      <c r="C58" s="116">
        <v>13.37</v>
      </c>
      <c r="D58" s="117"/>
      <c r="E58" s="117"/>
      <c r="F58" s="91">
        <v>13.42</v>
      </c>
      <c r="G58" s="117"/>
      <c r="H58" s="117"/>
      <c r="I58" s="117"/>
      <c r="J58" s="91">
        <f>J57</f>
        <v>13.44</v>
      </c>
      <c r="K58" s="117"/>
      <c r="L58" s="117"/>
      <c r="M58" s="91">
        <f>M57</f>
        <v>13.47</v>
      </c>
      <c r="N58" s="117"/>
      <c r="O58" s="117"/>
      <c r="P58" s="91">
        <f>P57</f>
        <v>13.55</v>
      </c>
      <c r="Q58" s="117"/>
      <c r="R58" s="91">
        <f>R57</f>
        <v>14.01</v>
      </c>
      <c r="S58" s="117"/>
      <c r="T58" s="117"/>
      <c r="U58" s="117"/>
      <c r="V58" s="118"/>
      <c r="W58" s="29"/>
      <c r="X58" s="13"/>
      <c r="Y58" s="48"/>
      <c r="Z58" s="48"/>
      <c r="AA58" s="48"/>
    </row>
    <row r="59" spans="1:27" ht="15.6" customHeight="1" thickBot="1" x14ac:dyDescent="0.25">
      <c r="A59" s="50">
        <v>540</v>
      </c>
      <c r="B59" s="50" t="s">
        <v>11</v>
      </c>
      <c r="C59" s="93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5"/>
      <c r="W59" s="51"/>
      <c r="X59" s="3"/>
      <c r="Y59" s="48"/>
      <c r="Z59" s="48"/>
      <c r="AA59" s="48"/>
    </row>
    <row r="60" spans="1:27" ht="15.6" customHeight="1" x14ac:dyDescent="0.2">
      <c r="A60" s="54"/>
      <c r="B60" s="23" t="s">
        <v>5</v>
      </c>
      <c r="C60" s="68"/>
      <c r="D60" s="69">
        <v>0</v>
      </c>
      <c r="E60" s="70">
        <v>1</v>
      </c>
      <c r="F60" s="70">
        <v>0</v>
      </c>
      <c r="G60" s="70">
        <v>0</v>
      </c>
      <c r="H60" s="70">
        <v>0</v>
      </c>
      <c r="I60" s="70">
        <v>0</v>
      </c>
      <c r="J60" s="70">
        <v>0</v>
      </c>
      <c r="K60" s="70">
        <v>0</v>
      </c>
      <c r="L60" s="70">
        <v>3</v>
      </c>
      <c r="M60" s="70">
        <v>0</v>
      </c>
      <c r="N60" s="70">
        <v>2</v>
      </c>
      <c r="O60" s="70">
        <v>1</v>
      </c>
      <c r="P60" s="70">
        <v>1</v>
      </c>
      <c r="Q60" s="70">
        <v>1</v>
      </c>
      <c r="R60" s="70">
        <v>3</v>
      </c>
      <c r="S60" s="70">
        <v>0</v>
      </c>
      <c r="T60" s="70">
        <v>15</v>
      </c>
      <c r="U60" s="72">
        <v>10</v>
      </c>
      <c r="V60" s="73">
        <v>10</v>
      </c>
      <c r="W60" s="27" t="s">
        <v>6</v>
      </c>
      <c r="X60" s="44"/>
      <c r="Y60" s="48"/>
      <c r="Z60" s="48"/>
      <c r="AA60" s="48"/>
    </row>
    <row r="61" spans="1:27" ht="15.6" customHeight="1" x14ac:dyDescent="0.2">
      <c r="A61" s="24">
        <v>14</v>
      </c>
      <c r="B61" s="25" t="s">
        <v>7</v>
      </c>
      <c r="C61" s="74">
        <v>3</v>
      </c>
      <c r="D61" s="75">
        <v>0</v>
      </c>
      <c r="E61" s="76">
        <v>0</v>
      </c>
      <c r="F61" s="76">
        <v>0</v>
      </c>
      <c r="G61" s="76">
        <v>7</v>
      </c>
      <c r="H61" s="76">
        <v>1</v>
      </c>
      <c r="I61" s="76">
        <v>0</v>
      </c>
      <c r="J61" s="76">
        <v>0</v>
      </c>
      <c r="K61" s="76">
        <v>0</v>
      </c>
      <c r="L61" s="76">
        <v>0</v>
      </c>
      <c r="M61" s="76">
        <v>6</v>
      </c>
      <c r="N61" s="76">
        <v>7</v>
      </c>
      <c r="O61" s="76">
        <v>5</v>
      </c>
      <c r="P61" s="76">
        <v>10</v>
      </c>
      <c r="Q61" s="76">
        <v>3</v>
      </c>
      <c r="R61" s="76">
        <v>3</v>
      </c>
      <c r="S61" s="76">
        <v>2</v>
      </c>
      <c r="T61" s="76">
        <v>0</v>
      </c>
      <c r="U61" s="78">
        <v>0</v>
      </c>
      <c r="V61" s="79"/>
      <c r="W61" s="28">
        <f>SUM(C61:U61)</f>
        <v>47</v>
      </c>
      <c r="X61" s="12"/>
      <c r="Y61" s="48"/>
      <c r="Z61" s="48"/>
      <c r="AA61" s="48"/>
    </row>
    <row r="62" spans="1:27" ht="15.6" customHeight="1" x14ac:dyDescent="0.2">
      <c r="A62" s="135" t="s">
        <v>40</v>
      </c>
      <c r="B62" s="25" t="s">
        <v>8</v>
      </c>
      <c r="C62" s="74">
        <f>C61</f>
        <v>3</v>
      </c>
      <c r="D62" s="80">
        <f t="shared" ref="D62" si="124">C62-D60+D61</f>
        <v>3</v>
      </c>
      <c r="E62" s="81">
        <f>D62-E60+E61</f>
        <v>2</v>
      </c>
      <c r="F62" s="81">
        <f>E62-F60+F61</f>
        <v>2</v>
      </c>
      <c r="G62" s="81">
        <f>F62-G60+G61</f>
        <v>9</v>
      </c>
      <c r="H62" s="81">
        <f t="shared" ref="H62" si="125">G62-H60+H61</f>
        <v>10</v>
      </c>
      <c r="I62" s="81">
        <f t="shared" ref="I62" si="126">H62-I60+I61</f>
        <v>10</v>
      </c>
      <c r="J62" s="81">
        <f t="shared" ref="J62" si="127">I62-J60+J61</f>
        <v>10</v>
      </c>
      <c r="K62" s="81">
        <f t="shared" ref="K62" si="128">J62-K60+K61</f>
        <v>10</v>
      </c>
      <c r="L62" s="81">
        <f t="shared" ref="L62" si="129">K62-L60+L61</f>
        <v>7</v>
      </c>
      <c r="M62" s="81">
        <f t="shared" ref="M62" si="130">L62-M60+M61</f>
        <v>13</v>
      </c>
      <c r="N62" s="81">
        <f t="shared" ref="N62" si="131">M62-N60+N61</f>
        <v>18</v>
      </c>
      <c r="O62" s="81">
        <f t="shared" ref="O62" si="132">N62-O60+O61</f>
        <v>22</v>
      </c>
      <c r="P62" s="81">
        <f t="shared" ref="P62" si="133">O62-P60+P61</f>
        <v>31</v>
      </c>
      <c r="Q62" s="81">
        <f t="shared" ref="Q62" si="134">P62-Q60+Q61</f>
        <v>33</v>
      </c>
      <c r="R62" s="81">
        <f t="shared" ref="R62" si="135">Q62-R60+R61</f>
        <v>33</v>
      </c>
      <c r="S62" s="81">
        <f t="shared" ref="S62" si="136">R62-S60+S61</f>
        <v>35</v>
      </c>
      <c r="T62" s="81">
        <f t="shared" ref="T62" si="137">S62-T60+T61</f>
        <v>20</v>
      </c>
      <c r="U62" s="83">
        <f t="shared" ref="U62" si="138">T62-U60+U61</f>
        <v>10</v>
      </c>
      <c r="V62" s="84">
        <f>U62-V60</f>
        <v>0</v>
      </c>
      <c r="W62" s="29"/>
      <c r="X62" s="3">
        <f>MAX(C62:V62)</f>
        <v>35</v>
      </c>
      <c r="Y62" s="48"/>
      <c r="Z62" s="48"/>
      <c r="AA62" s="48"/>
    </row>
    <row r="63" spans="1:27" ht="15.6" customHeight="1" x14ac:dyDescent="0.2">
      <c r="A63" s="136"/>
      <c r="B63" s="25" t="s">
        <v>9</v>
      </c>
      <c r="C63" s="112"/>
      <c r="D63" s="113"/>
      <c r="E63" s="113"/>
      <c r="F63" s="87">
        <v>14.05</v>
      </c>
      <c r="G63" s="113"/>
      <c r="H63" s="113"/>
      <c r="I63" s="113"/>
      <c r="J63" s="87">
        <v>14.09</v>
      </c>
      <c r="K63" s="113"/>
      <c r="L63" s="113"/>
      <c r="M63" s="87">
        <v>14.11</v>
      </c>
      <c r="N63" s="113"/>
      <c r="O63" s="113"/>
      <c r="P63" s="87">
        <v>14.19</v>
      </c>
      <c r="Q63" s="113"/>
      <c r="R63" s="87">
        <v>14.23</v>
      </c>
      <c r="S63" s="113"/>
      <c r="T63" s="113"/>
      <c r="U63" s="113"/>
      <c r="V63" s="115">
        <v>14.3</v>
      </c>
      <c r="W63" s="30">
        <v>30</v>
      </c>
      <c r="X63" s="12"/>
      <c r="Y63" s="48"/>
      <c r="Z63" s="48"/>
      <c r="AA63" s="48"/>
    </row>
    <row r="64" spans="1:27" ht="15.6" customHeight="1" x14ac:dyDescent="0.2">
      <c r="A64" s="137"/>
      <c r="B64" s="26" t="s">
        <v>10</v>
      </c>
      <c r="C64" s="116">
        <v>14</v>
      </c>
      <c r="D64" s="117"/>
      <c r="E64" s="117"/>
      <c r="F64" s="91">
        <f>F63</f>
        <v>14.05</v>
      </c>
      <c r="G64" s="117"/>
      <c r="H64" s="117"/>
      <c r="I64" s="117"/>
      <c r="J64" s="91">
        <f>J63</f>
        <v>14.09</v>
      </c>
      <c r="K64" s="117"/>
      <c r="L64" s="117"/>
      <c r="M64" s="91">
        <v>14.12</v>
      </c>
      <c r="N64" s="117"/>
      <c r="O64" s="117"/>
      <c r="P64" s="91">
        <f>P63</f>
        <v>14.19</v>
      </c>
      <c r="Q64" s="117"/>
      <c r="R64" s="91">
        <f>R63</f>
        <v>14.23</v>
      </c>
      <c r="S64" s="117"/>
      <c r="T64" s="117"/>
      <c r="U64" s="117"/>
      <c r="V64" s="118"/>
      <c r="W64" s="29"/>
      <c r="X64" s="13"/>
      <c r="Y64" s="48"/>
      <c r="Z64" s="48"/>
      <c r="AA64" s="48"/>
    </row>
    <row r="65" spans="1:27" ht="15.6" customHeight="1" thickBot="1" x14ac:dyDescent="0.25">
      <c r="A65" s="50">
        <v>212</v>
      </c>
      <c r="B65" s="50" t="s">
        <v>11</v>
      </c>
      <c r="C65" s="93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5"/>
      <c r="W65" s="51"/>
      <c r="X65" s="3"/>
      <c r="Y65" s="48"/>
      <c r="Z65" s="48"/>
      <c r="AA65" s="48"/>
    </row>
    <row r="66" spans="1:27" ht="15.6" customHeight="1" x14ac:dyDescent="0.2">
      <c r="A66" s="54"/>
      <c r="B66" s="23" t="s">
        <v>5</v>
      </c>
      <c r="C66" s="68"/>
      <c r="D66" s="69">
        <v>0</v>
      </c>
      <c r="E66" s="70">
        <v>0</v>
      </c>
      <c r="F66" s="70">
        <v>0</v>
      </c>
      <c r="G66" s="70">
        <v>3</v>
      </c>
      <c r="H66" s="70">
        <v>0</v>
      </c>
      <c r="I66" s="70">
        <v>1</v>
      </c>
      <c r="J66" s="70">
        <v>0</v>
      </c>
      <c r="K66" s="70">
        <v>0</v>
      </c>
      <c r="L66" s="70">
        <v>0</v>
      </c>
      <c r="M66" s="70">
        <v>0</v>
      </c>
      <c r="N66" s="70">
        <v>7</v>
      </c>
      <c r="O66" s="70">
        <v>2</v>
      </c>
      <c r="P66" s="70">
        <v>6</v>
      </c>
      <c r="Q66" s="70">
        <v>5</v>
      </c>
      <c r="R66" s="70">
        <v>1</v>
      </c>
      <c r="S66" s="70">
        <v>0</v>
      </c>
      <c r="T66" s="70">
        <v>12</v>
      </c>
      <c r="U66" s="72">
        <v>2</v>
      </c>
      <c r="V66" s="73">
        <v>0</v>
      </c>
      <c r="W66" s="27" t="s">
        <v>6</v>
      </c>
      <c r="X66" s="44"/>
      <c r="Y66" s="48"/>
      <c r="Z66" s="48"/>
      <c r="AA66" s="48"/>
    </row>
    <row r="67" spans="1:27" ht="15.6" customHeight="1" x14ac:dyDescent="0.2">
      <c r="A67" s="24">
        <v>15.2</v>
      </c>
      <c r="B67" s="25" t="s">
        <v>7</v>
      </c>
      <c r="C67" s="74">
        <v>5</v>
      </c>
      <c r="D67" s="75">
        <v>1</v>
      </c>
      <c r="E67" s="76">
        <v>0</v>
      </c>
      <c r="F67" s="76">
        <v>12</v>
      </c>
      <c r="G67" s="76">
        <v>0</v>
      </c>
      <c r="H67" s="76">
        <v>6</v>
      </c>
      <c r="I67" s="76">
        <v>0</v>
      </c>
      <c r="J67" s="76">
        <v>2</v>
      </c>
      <c r="K67" s="76">
        <v>0</v>
      </c>
      <c r="L67" s="76">
        <v>0</v>
      </c>
      <c r="M67" s="76">
        <v>0</v>
      </c>
      <c r="N67" s="76">
        <v>0</v>
      </c>
      <c r="O67" s="76">
        <v>7</v>
      </c>
      <c r="P67" s="76">
        <v>2</v>
      </c>
      <c r="Q67" s="76">
        <v>3</v>
      </c>
      <c r="R67" s="76">
        <v>1</v>
      </c>
      <c r="S67" s="76">
        <v>0</v>
      </c>
      <c r="T67" s="76">
        <v>0</v>
      </c>
      <c r="U67" s="78">
        <v>0</v>
      </c>
      <c r="V67" s="79"/>
      <c r="W67" s="28">
        <f>SUM(C67:U67)</f>
        <v>39</v>
      </c>
      <c r="X67" s="12"/>
      <c r="Y67" s="48"/>
      <c r="Z67" s="48"/>
      <c r="AA67" s="48"/>
    </row>
    <row r="68" spans="1:27" ht="15.6" customHeight="1" x14ac:dyDescent="0.2">
      <c r="A68" s="135" t="s">
        <v>40</v>
      </c>
      <c r="B68" s="25" t="s">
        <v>8</v>
      </c>
      <c r="C68" s="74">
        <f>C67</f>
        <v>5</v>
      </c>
      <c r="D68" s="80">
        <f t="shared" ref="D68" si="139">C68-D66+D67</f>
        <v>6</v>
      </c>
      <c r="E68" s="81">
        <f>D68-E66+E67</f>
        <v>6</v>
      </c>
      <c r="F68" s="81">
        <f>E68-F66+F67</f>
        <v>18</v>
      </c>
      <c r="G68" s="81">
        <f>F68-G66+G67</f>
        <v>15</v>
      </c>
      <c r="H68" s="81">
        <f t="shared" ref="H68" si="140">G68-H66+H67</f>
        <v>21</v>
      </c>
      <c r="I68" s="81">
        <f t="shared" ref="I68" si="141">H68-I66+I67</f>
        <v>20</v>
      </c>
      <c r="J68" s="81">
        <f t="shared" ref="J68" si="142">I68-J66+J67</f>
        <v>22</v>
      </c>
      <c r="K68" s="81">
        <f t="shared" ref="K68" si="143">J68-K66+K67</f>
        <v>22</v>
      </c>
      <c r="L68" s="81">
        <f t="shared" ref="L68" si="144">K68-L66+L67</f>
        <v>22</v>
      </c>
      <c r="M68" s="81">
        <f t="shared" ref="M68" si="145">L68-M66+M67</f>
        <v>22</v>
      </c>
      <c r="N68" s="81">
        <f t="shared" ref="N68" si="146">M68-N66+N67</f>
        <v>15</v>
      </c>
      <c r="O68" s="81">
        <f t="shared" ref="O68" si="147">N68-O66+O67</f>
        <v>20</v>
      </c>
      <c r="P68" s="81">
        <f t="shared" ref="P68" si="148">O68-P66+P67</f>
        <v>16</v>
      </c>
      <c r="Q68" s="81">
        <f t="shared" ref="Q68" si="149">P68-Q66+Q67</f>
        <v>14</v>
      </c>
      <c r="R68" s="81">
        <f t="shared" ref="R68" si="150">Q68-R66+R67</f>
        <v>14</v>
      </c>
      <c r="S68" s="81">
        <f t="shared" ref="S68" si="151">R68-S66+S67</f>
        <v>14</v>
      </c>
      <c r="T68" s="81">
        <f t="shared" ref="T68" si="152">S68-T66+T67</f>
        <v>2</v>
      </c>
      <c r="U68" s="83">
        <f t="shared" ref="U68" si="153">T68-U66+U67</f>
        <v>0</v>
      </c>
      <c r="V68" s="84">
        <f>U68-V66</f>
        <v>0</v>
      </c>
      <c r="W68" s="29"/>
      <c r="X68" s="3">
        <f>MAX(C68:V68)</f>
        <v>22</v>
      </c>
      <c r="Y68" s="48"/>
      <c r="Z68" s="48"/>
      <c r="AA68" s="48"/>
    </row>
    <row r="69" spans="1:27" ht="15.6" customHeight="1" x14ac:dyDescent="0.2">
      <c r="A69" s="136"/>
      <c r="B69" s="25" t="s">
        <v>9</v>
      </c>
      <c r="C69" s="112"/>
      <c r="D69" s="113"/>
      <c r="E69" s="113"/>
      <c r="F69" s="87">
        <v>15.25</v>
      </c>
      <c r="G69" s="113"/>
      <c r="H69" s="113"/>
      <c r="I69" s="113"/>
      <c r="J69" s="87">
        <v>15.3</v>
      </c>
      <c r="K69" s="113"/>
      <c r="L69" s="113"/>
      <c r="M69" s="87">
        <v>15.34</v>
      </c>
      <c r="N69" s="113"/>
      <c r="O69" s="113"/>
      <c r="P69" s="87">
        <v>15.4</v>
      </c>
      <c r="Q69" s="113"/>
      <c r="R69" s="87">
        <v>15.46</v>
      </c>
      <c r="S69" s="113"/>
      <c r="T69" s="113"/>
      <c r="U69" s="113"/>
      <c r="V69" s="115">
        <v>15.52</v>
      </c>
      <c r="W69" s="30">
        <v>32</v>
      </c>
      <c r="X69" s="12"/>
      <c r="Y69" s="48"/>
      <c r="Z69" s="48"/>
      <c r="AA69" s="48"/>
    </row>
    <row r="70" spans="1:27" ht="15.6" customHeight="1" x14ac:dyDescent="0.2">
      <c r="A70" s="137"/>
      <c r="B70" s="26" t="s">
        <v>10</v>
      </c>
      <c r="C70" s="116">
        <v>15.2</v>
      </c>
      <c r="D70" s="117"/>
      <c r="E70" s="117"/>
      <c r="F70" s="91">
        <f>F69</f>
        <v>15.25</v>
      </c>
      <c r="G70" s="117"/>
      <c r="H70" s="117"/>
      <c r="I70" s="117"/>
      <c r="J70" s="91">
        <f>J69</f>
        <v>15.3</v>
      </c>
      <c r="K70" s="117"/>
      <c r="L70" s="117"/>
      <c r="M70" s="91">
        <f>M69</f>
        <v>15.34</v>
      </c>
      <c r="N70" s="117"/>
      <c r="O70" s="117"/>
      <c r="P70" s="91">
        <v>15.41</v>
      </c>
      <c r="Q70" s="117"/>
      <c r="R70" s="91">
        <f>R69</f>
        <v>15.46</v>
      </c>
      <c r="S70" s="117"/>
      <c r="T70" s="117"/>
      <c r="U70" s="117"/>
      <c r="V70" s="118"/>
      <c r="W70" s="29"/>
      <c r="X70" s="13"/>
      <c r="Y70" s="48"/>
      <c r="Z70" s="48"/>
      <c r="AA70" s="48"/>
    </row>
    <row r="71" spans="1:27" ht="15.6" customHeight="1" thickBot="1" x14ac:dyDescent="0.25">
      <c r="A71" s="50">
        <v>206</v>
      </c>
      <c r="B71" s="50" t="s">
        <v>11</v>
      </c>
      <c r="C71" s="93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5"/>
      <c r="W71" s="51"/>
      <c r="X71" s="3"/>
      <c r="Y71" s="48"/>
      <c r="Z71" s="48"/>
      <c r="AA71" s="48"/>
    </row>
    <row r="72" spans="1:27" ht="15.6" customHeight="1" x14ac:dyDescent="0.2">
      <c r="A72" s="54"/>
      <c r="B72" s="23" t="s">
        <v>5</v>
      </c>
      <c r="C72" s="68"/>
      <c r="D72" s="69">
        <v>0</v>
      </c>
      <c r="E72" s="70">
        <v>0</v>
      </c>
      <c r="F72" s="70">
        <v>0</v>
      </c>
      <c r="G72" s="70">
        <v>1</v>
      </c>
      <c r="H72" s="70">
        <v>0</v>
      </c>
      <c r="I72" s="70">
        <v>0</v>
      </c>
      <c r="J72" s="70">
        <v>0</v>
      </c>
      <c r="K72" s="70">
        <v>0</v>
      </c>
      <c r="L72" s="70">
        <v>1</v>
      </c>
      <c r="M72" s="70">
        <v>0</v>
      </c>
      <c r="N72" s="70">
        <v>1</v>
      </c>
      <c r="O72" s="70">
        <v>2</v>
      </c>
      <c r="P72" s="70">
        <v>8</v>
      </c>
      <c r="Q72" s="70">
        <v>0</v>
      </c>
      <c r="R72" s="70">
        <v>6</v>
      </c>
      <c r="S72" s="70">
        <v>6</v>
      </c>
      <c r="T72" s="70">
        <v>8</v>
      </c>
      <c r="U72" s="72">
        <v>6</v>
      </c>
      <c r="V72" s="73">
        <v>2</v>
      </c>
      <c r="W72" s="27" t="s">
        <v>6</v>
      </c>
      <c r="X72" s="44"/>
      <c r="Y72" s="48"/>
      <c r="Z72" s="48"/>
      <c r="AA72" s="48"/>
    </row>
    <row r="73" spans="1:27" ht="15.6" customHeight="1" x14ac:dyDescent="0.2">
      <c r="A73" s="24">
        <v>15.45</v>
      </c>
      <c r="B73" s="25" t="s">
        <v>7</v>
      </c>
      <c r="C73" s="74">
        <v>1</v>
      </c>
      <c r="D73" s="75">
        <v>2</v>
      </c>
      <c r="E73" s="76">
        <v>0</v>
      </c>
      <c r="F73" s="76">
        <v>0</v>
      </c>
      <c r="G73" s="76">
        <v>5</v>
      </c>
      <c r="H73" s="76">
        <v>0</v>
      </c>
      <c r="I73" s="76">
        <v>0</v>
      </c>
      <c r="J73" s="76">
        <v>2</v>
      </c>
      <c r="K73" s="76">
        <v>0</v>
      </c>
      <c r="L73" s="76">
        <v>0</v>
      </c>
      <c r="M73" s="76">
        <v>4</v>
      </c>
      <c r="N73" s="76">
        <v>8</v>
      </c>
      <c r="O73" s="76">
        <v>3</v>
      </c>
      <c r="P73" s="76">
        <v>9</v>
      </c>
      <c r="Q73" s="76">
        <v>6</v>
      </c>
      <c r="R73" s="76">
        <v>0</v>
      </c>
      <c r="S73" s="76">
        <v>0</v>
      </c>
      <c r="T73" s="76">
        <v>0</v>
      </c>
      <c r="U73" s="78">
        <v>1</v>
      </c>
      <c r="V73" s="79"/>
      <c r="W73" s="28">
        <f>SUM(C73:U73)</f>
        <v>41</v>
      </c>
      <c r="X73" s="12"/>
      <c r="Y73" s="48"/>
      <c r="Z73" s="48"/>
      <c r="AA73" s="48"/>
    </row>
    <row r="74" spans="1:27" ht="15.6" customHeight="1" x14ac:dyDescent="0.2">
      <c r="A74" s="135" t="s">
        <v>40</v>
      </c>
      <c r="B74" s="25" t="s">
        <v>8</v>
      </c>
      <c r="C74" s="74">
        <f>C73</f>
        <v>1</v>
      </c>
      <c r="D74" s="80">
        <f t="shared" ref="D74" si="154">C74-D72+D73</f>
        <v>3</v>
      </c>
      <c r="E74" s="81">
        <f>D74-E72+E73</f>
        <v>3</v>
      </c>
      <c r="F74" s="81">
        <f>E74-F72+F73</f>
        <v>3</v>
      </c>
      <c r="G74" s="81">
        <f>F74-G72+G73</f>
        <v>7</v>
      </c>
      <c r="H74" s="81">
        <f t="shared" ref="H74" si="155">G74-H72+H73</f>
        <v>7</v>
      </c>
      <c r="I74" s="81">
        <f t="shared" ref="I74" si="156">H74-I72+I73</f>
        <v>7</v>
      </c>
      <c r="J74" s="81">
        <f t="shared" ref="J74" si="157">I74-J72+J73</f>
        <v>9</v>
      </c>
      <c r="K74" s="81">
        <f t="shared" ref="K74" si="158">J74-K72+K73</f>
        <v>9</v>
      </c>
      <c r="L74" s="81">
        <f t="shared" ref="L74" si="159">K74-L72+L73</f>
        <v>8</v>
      </c>
      <c r="M74" s="81">
        <f t="shared" ref="M74" si="160">L74-M72+M73</f>
        <v>12</v>
      </c>
      <c r="N74" s="81">
        <f t="shared" ref="N74" si="161">M74-N72+N73</f>
        <v>19</v>
      </c>
      <c r="O74" s="81">
        <f t="shared" ref="O74" si="162">N74-O72+O73</f>
        <v>20</v>
      </c>
      <c r="P74" s="81">
        <f t="shared" ref="P74" si="163">O74-P72+P73</f>
        <v>21</v>
      </c>
      <c r="Q74" s="81">
        <f t="shared" ref="Q74" si="164">P74-Q72+Q73</f>
        <v>27</v>
      </c>
      <c r="R74" s="81">
        <f t="shared" ref="R74" si="165">Q74-R72+R73</f>
        <v>21</v>
      </c>
      <c r="S74" s="81">
        <f t="shared" ref="S74" si="166">R74-S72+S73</f>
        <v>15</v>
      </c>
      <c r="T74" s="81">
        <f t="shared" ref="T74" si="167">S74-T72+T73</f>
        <v>7</v>
      </c>
      <c r="U74" s="83">
        <f t="shared" ref="U74" si="168">T74-U72+U73</f>
        <v>2</v>
      </c>
      <c r="V74" s="84">
        <f>U74-V72</f>
        <v>0</v>
      </c>
      <c r="W74" s="29"/>
      <c r="X74" s="3">
        <f>MAX(C74:V74)</f>
        <v>27</v>
      </c>
      <c r="Y74" s="48"/>
      <c r="Z74" s="48"/>
      <c r="AA74" s="48"/>
    </row>
    <row r="75" spans="1:27" ht="15.6" customHeight="1" x14ac:dyDescent="0.2">
      <c r="A75" s="136"/>
      <c r="B75" s="25" t="s">
        <v>9</v>
      </c>
      <c r="C75" s="112"/>
      <c r="D75" s="113"/>
      <c r="E75" s="113"/>
      <c r="F75" s="87">
        <v>15.5</v>
      </c>
      <c r="G75" s="113"/>
      <c r="H75" s="113"/>
      <c r="I75" s="113"/>
      <c r="J75" s="87">
        <v>15.55</v>
      </c>
      <c r="K75" s="113"/>
      <c r="L75" s="113"/>
      <c r="M75" s="87">
        <v>15.58</v>
      </c>
      <c r="N75" s="113"/>
      <c r="O75" s="113"/>
      <c r="P75" s="87">
        <v>16.05</v>
      </c>
      <c r="Q75" s="113"/>
      <c r="R75" s="87">
        <v>16.09</v>
      </c>
      <c r="S75" s="113"/>
      <c r="T75" s="113"/>
      <c r="U75" s="113"/>
      <c r="V75" s="115">
        <v>16.149999999999999</v>
      </c>
      <c r="W75" s="30">
        <v>30</v>
      </c>
      <c r="X75" s="12"/>
      <c r="Y75" s="48"/>
      <c r="Z75" s="48"/>
      <c r="AA75" s="48"/>
    </row>
    <row r="76" spans="1:27" ht="15.6" customHeight="1" x14ac:dyDescent="0.2">
      <c r="A76" s="137"/>
      <c r="B76" s="26" t="s">
        <v>10</v>
      </c>
      <c r="C76" s="116">
        <v>15.45</v>
      </c>
      <c r="D76" s="117"/>
      <c r="E76" s="117"/>
      <c r="F76" s="91">
        <v>15.51</v>
      </c>
      <c r="G76" s="117"/>
      <c r="H76" s="117"/>
      <c r="I76" s="117"/>
      <c r="J76" s="91">
        <v>15.56</v>
      </c>
      <c r="K76" s="117"/>
      <c r="L76" s="117"/>
      <c r="M76" s="91">
        <v>15.59</v>
      </c>
      <c r="N76" s="117"/>
      <c r="O76" s="117"/>
      <c r="P76" s="91">
        <f>P75</f>
        <v>16.05</v>
      </c>
      <c r="Q76" s="117"/>
      <c r="R76" s="91">
        <v>16.100000000000001</v>
      </c>
      <c r="S76" s="117"/>
      <c r="T76" s="117"/>
      <c r="U76" s="117"/>
      <c r="V76" s="118"/>
      <c r="W76" s="29"/>
      <c r="X76" s="13"/>
      <c r="Y76" s="48"/>
      <c r="Z76" s="48"/>
      <c r="AA76" s="48"/>
    </row>
    <row r="77" spans="1:27" ht="15.6" customHeight="1" thickBot="1" x14ac:dyDescent="0.25">
      <c r="A77" s="50">
        <v>204</v>
      </c>
      <c r="B77" s="50" t="s">
        <v>11</v>
      </c>
      <c r="C77" s="93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5"/>
      <c r="W77" s="51"/>
      <c r="X77" s="3"/>
      <c r="Y77" s="48"/>
      <c r="Z77" s="48"/>
      <c r="AA77" s="48"/>
    </row>
    <row r="78" spans="1:27" ht="15.6" customHeight="1" x14ac:dyDescent="0.2">
      <c r="A78" s="54"/>
      <c r="B78" s="23" t="s">
        <v>5</v>
      </c>
      <c r="C78" s="68"/>
      <c r="D78" s="69">
        <v>0</v>
      </c>
      <c r="E78" s="70">
        <v>0</v>
      </c>
      <c r="F78" s="70">
        <v>1</v>
      </c>
      <c r="G78" s="70">
        <v>0</v>
      </c>
      <c r="H78" s="70">
        <v>0</v>
      </c>
      <c r="I78" s="70">
        <v>0</v>
      </c>
      <c r="J78" s="70">
        <v>0</v>
      </c>
      <c r="K78" s="70">
        <v>0</v>
      </c>
      <c r="L78" s="70">
        <v>1</v>
      </c>
      <c r="M78" s="70">
        <v>0</v>
      </c>
      <c r="N78" s="70">
        <v>1</v>
      </c>
      <c r="O78" s="70">
        <v>5</v>
      </c>
      <c r="P78" s="70">
        <v>7</v>
      </c>
      <c r="Q78" s="70">
        <v>1</v>
      </c>
      <c r="R78" s="70">
        <v>1</v>
      </c>
      <c r="S78" s="70">
        <v>1</v>
      </c>
      <c r="T78" s="70">
        <v>0</v>
      </c>
      <c r="U78" s="72">
        <v>5</v>
      </c>
      <c r="V78" s="73">
        <v>4</v>
      </c>
      <c r="W78" s="27" t="s">
        <v>6</v>
      </c>
      <c r="X78" s="44"/>
      <c r="Y78" s="48"/>
      <c r="Z78" s="48"/>
      <c r="AA78" s="48"/>
    </row>
    <row r="79" spans="1:27" ht="15.6" customHeight="1" x14ac:dyDescent="0.2">
      <c r="A79" s="24">
        <v>16.3</v>
      </c>
      <c r="B79" s="25" t="s">
        <v>7</v>
      </c>
      <c r="C79" s="74">
        <v>3</v>
      </c>
      <c r="D79" s="75">
        <v>3</v>
      </c>
      <c r="E79" s="76">
        <v>0</v>
      </c>
      <c r="F79" s="76">
        <v>8</v>
      </c>
      <c r="G79" s="76">
        <v>0</v>
      </c>
      <c r="H79" s="76">
        <v>0</v>
      </c>
      <c r="I79" s="76">
        <v>2</v>
      </c>
      <c r="J79" s="76">
        <v>0</v>
      </c>
      <c r="K79" s="76">
        <v>1</v>
      </c>
      <c r="L79" s="76">
        <v>0</v>
      </c>
      <c r="M79" s="76">
        <v>0</v>
      </c>
      <c r="N79" s="76">
        <v>3</v>
      </c>
      <c r="O79" s="76">
        <v>1</v>
      </c>
      <c r="P79" s="76">
        <v>1</v>
      </c>
      <c r="Q79" s="76">
        <v>3</v>
      </c>
      <c r="R79" s="76">
        <v>0</v>
      </c>
      <c r="S79" s="76">
        <v>1</v>
      </c>
      <c r="T79" s="76">
        <v>0</v>
      </c>
      <c r="U79" s="78">
        <v>1</v>
      </c>
      <c r="V79" s="79"/>
      <c r="W79" s="28">
        <f>SUM(C79:U79)</f>
        <v>27</v>
      </c>
      <c r="X79" s="12"/>
      <c r="Y79" s="48"/>
      <c r="Z79" s="48"/>
      <c r="AA79" s="48"/>
    </row>
    <row r="80" spans="1:27" ht="15.6" customHeight="1" x14ac:dyDescent="0.2">
      <c r="A80" s="135" t="s">
        <v>40</v>
      </c>
      <c r="B80" s="25" t="s">
        <v>8</v>
      </c>
      <c r="C80" s="74">
        <f>C79</f>
        <v>3</v>
      </c>
      <c r="D80" s="80">
        <f t="shared" ref="D80" si="169">C80-D78+D79</f>
        <v>6</v>
      </c>
      <c r="E80" s="81">
        <f>D80-E78+E79</f>
        <v>6</v>
      </c>
      <c r="F80" s="81">
        <f>E80-F78+F79</f>
        <v>13</v>
      </c>
      <c r="G80" s="81">
        <f>F80-G78+G79</f>
        <v>13</v>
      </c>
      <c r="H80" s="81">
        <f t="shared" ref="H80" si="170">G80-H78+H79</f>
        <v>13</v>
      </c>
      <c r="I80" s="81">
        <f t="shared" ref="I80" si="171">H80-I78+I79</f>
        <v>15</v>
      </c>
      <c r="J80" s="81">
        <f t="shared" ref="J80" si="172">I80-J78+J79</f>
        <v>15</v>
      </c>
      <c r="K80" s="81">
        <f t="shared" ref="K80" si="173">J80-K78+K79</f>
        <v>16</v>
      </c>
      <c r="L80" s="81">
        <f t="shared" ref="L80" si="174">K80-L78+L79</f>
        <v>15</v>
      </c>
      <c r="M80" s="81">
        <f t="shared" ref="M80" si="175">L80-M78+M79</f>
        <v>15</v>
      </c>
      <c r="N80" s="81">
        <f t="shared" ref="N80" si="176">M80-N78+N79</f>
        <v>17</v>
      </c>
      <c r="O80" s="81">
        <f t="shared" ref="O80" si="177">N80-O78+O79</f>
        <v>13</v>
      </c>
      <c r="P80" s="81">
        <f t="shared" ref="P80" si="178">O80-P78+P79</f>
        <v>7</v>
      </c>
      <c r="Q80" s="81">
        <f t="shared" ref="Q80" si="179">P80-Q78+Q79</f>
        <v>9</v>
      </c>
      <c r="R80" s="81">
        <f t="shared" ref="R80" si="180">Q80-R78+R79</f>
        <v>8</v>
      </c>
      <c r="S80" s="81">
        <f t="shared" ref="S80" si="181">R80-S78+S79</f>
        <v>8</v>
      </c>
      <c r="T80" s="81">
        <f t="shared" ref="T80" si="182">S80-T78+T79</f>
        <v>8</v>
      </c>
      <c r="U80" s="83">
        <f t="shared" ref="U80" si="183">T80-U78+U79</f>
        <v>4</v>
      </c>
      <c r="V80" s="84">
        <f>U80-V78</f>
        <v>0</v>
      </c>
      <c r="W80" s="29"/>
      <c r="X80" s="3">
        <f>MAX(C80:V80)</f>
        <v>17</v>
      </c>
      <c r="Y80" s="48"/>
      <c r="Z80" s="48"/>
      <c r="AA80" s="48"/>
    </row>
    <row r="81" spans="1:27" ht="15.6" customHeight="1" x14ac:dyDescent="0.2">
      <c r="A81" s="136"/>
      <c r="B81" s="25" t="s">
        <v>9</v>
      </c>
      <c r="C81" s="112"/>
      <c r="D81" s="113"/>
      <c r="E81" s="113"/>
      <c r="F81" s="87">
        <v>16.350000000000001</v>
      </c>
      <c r="G81" s="113"/>
      <c r="H81" s="113"/>
      <c r="I81" s="113"/>
      <c r="J81" s="87">
        <v>16.39</v>
      </c>
      <c r="K81" s="113"/>
      <c r="L81" s="113"/>
      <c r="M81" s="87">
        <v>16.43</v>
      </c>
      <c r="N81" s="113"/>
      <c r="O81" s="113"/>
      <c r="P81" s="87">
        <v>16.489999999999998</v>
      </c>
      <c r="Q81" s="113"/>
      <c r="R81" s="87">
        <v>16.53</v>
      </c>
      <c r="S81" s="113"/>
      <c r="T81" s="113"/>
      <c r="U81" s="113"/>
      <c r="V81" s="115">
        <v>16.579999999999998</v>
      </c>
      <c r="W81" s="30">
        <v>28</v>
      </c>
      <c r="X81" s="12"/>
      <c r="Y81" s="48"/>
      <c r="Z81" s="48"/>
      <c r="AA81" s="48"/>
    </row>
    <row r="82" spans="1:27" ht="15.6" customHeight="1" x14ac:dyDescent="0.2">
      <c r="A82" s="137"/>
      <c r="B82" s="26" t="s">
        <v>10</v>
      </c>
      <c r="C82" s="116">
        <v>16.3</v>
      </c>
      <c r="D82" s="117"/>
      <c r="E82" s="117"/>
      <c r="F82" s="91">
        <f>F81</f>
        <v>16.350000000000001</v>
      </c>
      <c r="G82" s="117"/>
      <c r="H82" s="117"/>
      <c r="I82" s="117"/>
      <c r="J82" s="91">
        <v>16.399999999999999</v>
      </c>
      <c r="K82" s="117"/>
      <c r="L82" s="117"/>
      <c r="M82" s="91">
        <f>M81</f>
        <v>16.43</v>
      </c>
      <c r="N82" s="117"/>
      <c r="O82" s="117"/>
      <c r="P82" s="91">
        <f>P81</f>
        <v>16.489999999999998</v>
      </c>
      <c r="Q82" s="117"/>
      <c r="R82" s="91">
        <f>R81</f>
        <v>16.53</v>
      </c>
      <c r="S82" s="117"/>
      <c r="T82" s="117"/>
      <c r="U82" s="117"/>
      <c r="V82" s="118"/>
      <c r="W82" s="29"/>
      <c r="X82" s="13"/>
      <c r="Y82" s="48"/>
      <c r="Z82" s="48"/>
      <c r="AA82" s="48"/>
    </row>
    <row r="83" spans="1:27" ht="15.6" customHeight="1" thickBot="1" x14ac:dyDescent="0.25">
      <c r="A83" s="50">
        <v>206</v>
      </c>
      <c r="B83" s="50" t="s">
        <v>11</v>
      </c>
      <c r="C83" s="93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5"/>
      <c r="W83" s="51"/>
      <c r="X83" s="3"/>
      <c r="Y83" s="48"/>
      <c r="Z83" s="48"/>
      <c r="AA83" s="48"/>
    </row>
    <row r="84" spans="1:27" ht="15.6" customHeight="1" x14ac:dyDescent="0.2">
      <c r="A84" s="54"/>
      <c r="B84" s="23" t="s">
        <v>5</v>
      </c>
      <c r="C84" s="68"/>
      <c r="D84" s="69">
        <v>0</v>
      </c>
      <c r="E84" s="70">
        <v>0</v>
      </c>
      <c r="F84" s="70">
        <v>0</v>
      </c>
      <c r="G84" s="70">
        <v>0</v>
      </c>
      <c r="H84" s="70">
        <v>0</v>
      </c>
      <c r="I84" s="70">
        <v>0</v>
      </c>
      <c r="J84" s="70">
        <v>0</v>
      </c>
      <c r="K84" s="70">
        <v>0</v>
      </c>
      <c r="L84" s="70">
        <v>0</v>
      </c>
      <c r="M84" s="70">
        <v>1</v>
      </c>
      <c r="N84" s="70">
        <v>2</v>
      </c>
      <c r="O84" s="70">
        <v>7</v>
      </c>
      <c r="P84" s="70">
        <v>2</v>
      </c>
      <c r="Q84" s="70">
        <v>1</v>
      </c>
      <c r="R84" s="70">
        <v>0</v>
      </c>
      <c r="S84" s="70">
        <v>6</v>
      </c>
      <c r="T84" s="70">
        <v>7</v>
      </c>
      <c r="U84" s="72">
        <v>0</v>
      </c>
      <c r="V84" s="73">
        <v>13</v>
      </c>
      <c r="W84" s="27" t="s">
        <v>6</v>
      </c>
      <c r="X84" s="44"/>
      <c r="Y84" s="48"/>
      <c r="Z84" s="48"/>
      <c r="AA84" s="48"/>
    </row>
    <row r="85" spans="1:27" ht="15.6" customHeight="1" x14ac:dyDescent="0.2">
      <c r="A85" s="24">
        <v>17.3</v>
      </c>
      <c r="B85" s="25" t="s">
        <v>7</v>
      </c>
      <c r="C85" s="74">
        <v>1</v>
      </c>
      <c r="D85" s="75">
        <v>1</v>
      </c>
      <c r="E85" s="76">
        <v>1</v>
      </c>
      <c r="F85" s="76">
        <v>1</v>
      </c>
      <c r="G85" s="76">
        <v>7</v>
      </c>
      <c r="H85" s="76">
        <v>1</v>
      </c>
      <c r="I85" s="76">
        <v>1</v>
      </c>
      <c r="J85" s="76">
        <v>1</v>
      </c>
      <c r="K85" s="76">
        <v>0</v>
      </c>
      <c r="L85" s="76">
        <v>0</v>
      </c>
      <c r="M85" s="76">
        <v>0</v>
      </c>
      <c r="N85" s="76">
        <v>0</v>
      </c>
      <c r="O85" s="76">
        <v>2</v>
      </c>
      <c r="P85" s="76">
        <v>3</v>
      </c>
      <c r="Q85" s="76">
        <v>11</v>
      </c>
      <c r="R85" s="76">
        <v>0</v>
      </c>
      <c r="S85" s="76">
        <v>5</v>
      </c>
      <c r="T85" s="76">
        <v>4</v>
      </c>
      <c r="U85" s="78">
        <v>0</v>
      </c>
      <c r="V85" s="79"/>
      <c r="W85" s="28">
        <f>SUM(C85:U85)</f>
        <v>39</v>
      </c>
      <c r="X85" s="12"/>
      <c r="Y85" s="48"/>
      <c r="Z85" s="48"/>
      <c r="AA85" s="48"/>
    </row>
    <row r="86" spans="1:27" ht="15.6" customHeight="1" x14ac:dyDescent="0.2">
      <c r="A86" s="135" t="s">
        <v>40</v>
      </c>
      <c r="B86" s="25" t="s">
        <v>8</v>
      </c>
      <c r="C86" s="74">
        <f>C85</f>
        <v>1</v>
      </c>
      <c r="D86" s="80">
        <f t="shared" ref="D86" si="184">C86-D84+D85</f>
        <v>2</v>
      </c>
      <c r="E86" s="81">
        <f>D86-E84+E85</f>
        <v>3</v>
      </c>
      <c r="F86" s="81">
        <f>E86-F84+F85</f>
        <v>4</v>
      </c>
      <c r="G86" s="81">
        <f>F86-G84+G85</f>
        <v>11</v>
      </c>
      <c r="H86" s="81">
        <f t="shared" ref="H86" si="185">G86-H84+H85</f>
        <v>12</v>
      </c>
      <c r="I86" s="81">
        <f t="shared" ref="I86" si="186">H86-I84+I85</f>
        <v>13</v>
      </c>
      <c r="J86" s="81">
        <f t="shared" ref="J86" si="187">I86-J84+J85</f>
        <v>14</v>
      </c>
      <c r="K86" s="81">
        <f t="shared" ref="K86" si="188">J86-K84+K85</f>
        <v>14</v>
      </c>
      <c r="L86" s="81">
        <f t="shared" ref="L86" si="189">K86-L84+L85</f>
        <v>14</v>
      </c>
      <c r="M86" s="81">
        <f t="shared" ref="M86" si="190">L86-M84+M85</f>
        <v>13</v>
      </c>
      <c r="N86" s="81">
        <f t="shared" ref="N86" si="191">M86-N84+N85</f>
        <v>11</v>
      </c>
      <c r="O86" s="81">
        <f t="shared" ref="O86" si="192">N86-O84+O85</f>
        <v>6</v>
      </c>
      <c r="P86" s="81">
        <f t="shared" ref="P86" si="193">O86-P84+P85</f>
        <v>7</v>
      </c>
      <c r="Q86" s="81">
        <f t="shared" ref="Q86" si="194">P86-Q84+Q85</f>
        <v>17</v>
      </c>
      <c r="R86" s="81">
        <f t="shared" ref="R86" si="195">Q86-R84+R85</f>
        <v>17</v>
      </c>
      <c r="S86" s="81">
        <f t="shared" ref="S86" si="196">R86-S84+S85</f>
        <v>16</v>
      </c>
      <c r="T86" s="81">
        <f t="shared" ref="T86" si="197">S86-T84+T85</f>
        <v>13</v>
      </c>
      <c r="U86" s="83">
        <f t="shared" ref="U86" si="198">T86-U84+U85</f>
        <v>13</v>
      </c>
      <c r="V86" s="84">
        <f>U86-V84</f>
        <v>0</v>
      </c>
      <c r="W86" s="29"/>
      <c r="X86" s="3">
        <f>MAX(C86:V86)</f>
        <v>17</v>
      </c>
      <c r="Y86" s="48"/>
      <c r="Z86" s="48"/>
      <c r="AA86" s="48"/>
    </row>
    <row r="87" spans="1:27" ht="15.6" customHeight="1" x14ac:dyDescent="0.2">
      <c r="A87" s="136"/>
      <c r="B87" s="25" t="s">
        <v>9</v>
      </c>
      <c r="C87" s="112"/>
      <c r="D87" s="113"/>
      <c r="E87" s="113"/>
      <c r="F87" s="87">
        <v>17.34</v>
      </c>
      <c r="G87" s="113"/>
      <c r="H87" s="113"/>
      <c r="I87" s="113"/>
      <c r="J87" s="87">
        <v>17.399999999999999</v>
      </c>
      <c r="K87" s="113"/>
      <c r="L87" s="113"/>
      <c r="M87" s="87">
        <v>17.440000000000001</v>
      </c>
      <c r="N87" s="113"/>
      <c r="O87" s="113"/>
      <c r="P87" s="87">
        <v>17.5</v>
      </c>
      <c r="Q87" s="113"/>
      <c r="R87" s="87">
        <v>17.53</v>
      </c>
      <c r="S87" s="113"/>
      <c r="T87" s="113"/>
      <c r="U87" s="113"/>
      <c r="V87" s="115">
        <v>18</v>
      </c>
      <c r="W87" s="30">
        <v>30</v>
      </c>
      <c r="X87" s="12"/>
      <c r="Y87" s="48"/>
      <c r="Z87" s="48"/>
      <c r="AA87" s="48"/>
    </row>
    <row r="88" spans="1:27" ht="15.6" customHeight="1" x14ac:dyDescent="0.2">
      <c r="A88" s="137"/>
      <c r="B88" s="26" t="s">
        <v>10</v>
      </c>
      <c r="C88" s="116">
        <v>17.3</v>
      </c>
      <c r="D88" s="117"/>
      <c r="E88" s="117"/>
      <c r="F88" s="91">
        <f>F87</f>
        <v>17.34</v>
      </c>
      <c r="G88" s="117"/>
      <c r="H88" s="117"/>
      <c r="I88" s="117"/>
      <c r="J88" s="91">
        <f>J87</f>
        <v>17.399999999999999</v>
      </c>
      <c r="K88" s="117"/>
      <c r="L88" s="117"/>
      <c r="M88" s="91">
        <f>M87</f>
        <v>17.440000000000001</v>
      </c>
      <c r="N88" s="117"/>
      <c r="O88" s="117"/>
      <c r="P88" s="91">
        <f>P87</f>
        <v>17.5</v>
      </c>
      <c r="Q88" s="117"/>
      <c r="R88" s="91">
        <f>R87</f>
        <v>17.53</v>
      </c>
      <c r="S88" s="117"/>
      <c r="T88" s="117"/>
      <c r="U88" s="117"/>
      <c r="V88" s="118"/>
      <c r="W88" s="29"/>
      <c r="X88" s="13"/>
      <c r="Y88" s="48"/>
      <c r="Z88" s="48"/>
      <c r="AA88" s="48"/>
    </row>
    <row r="89" spans="1:27" ht="15.6" customHeight="1" thickBot="1" x14ac:dyDescent="0.25">
      <c r="A89" s="50">
        <v>540</v>
      </c>
      <c r="B89" s="50" t="s">
        <v>11</v>
      </c>
      <c r="C89" s="93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5"/>
      <c r="W89" s="51"/>
      <c r="X89" s="3"/>
      <c r="Y89" s="48"/>
      <c r="Z89" s="48"/>
      <c r="AA89" s="48"/>
    </row>
    <row r="90" spans="1:27" ht="15.6" customHeight="1" x14ac:dyDescent="0.2">
      <c r="A90" s="54"/>
      <c r="B90" s="23" t="s">
        <v>5</v>
      </c>
      <c r="C90" s="68"/>
      <c r="D90" s="69">
        <v>0</v>
      </c>
      <c r="E90" s="70">
        <v>1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0">
        <v>0</v>
      </c>
      <c r="M90" s="70">
        <v>0</v>
      </c>
      <c r="N90" s="70">
        <v>2</v>
      </c>
      <c r="O90" s="70">
        <v>4</v>
      </c>
      <c r="P90" s="70">
        <v>4</v>
      </c>
      <c r="Q90" s="70">
        <v>2</v>
      </c>
      <c r="R90" s="70">
        <v>1</v>
      </c>
      <c r="S90" s="70">
        <v>1</v>
      </c>
      <c r="T90" s="70">
        <v>12</v>
      </c>
      <c r="U90" s="72">
        <v>9</v>
      </c>
      <c r="V90" s="73">
        <v>2</v>
      </c>
      <c r="W90" s="27" t="s">
        <v>6</v>
      </c>
      <c r="X90" s="44"/>
      <c r="Y90" s="48"/>
      <c r="Z90" s="48"/>
      <c r="AA90" s="48"/>
    </row>
    <row r="91" spans="1:27" ht="15.6" customHeight="1" x14ac:dyDescent="0.2">
      <c r="A91" s="24">
        <v>18</v>
      </c>
      <c r="B91" s="25" t="s">
        <v>7</v>
      </c>
      <c r="C91" s="74">
        <v>2</v>
      </c>
      <c r="D91" s="75">
        <v>1</v>
      </c>
      <c r="E91" s="76">
        <v>1</v>
      </c>
      <c r="F91" s="76">
        <v>1</v>
      </c>
      <c r="G91" s="76">
        <v>7</v>
      </c>
      <c r="H91" s="76">
        <v>0</v>
      </c>
      <c r="I91" s="76">
        <v>0</v>
      </c>
      <c r="J91" s="76">
        <v>0</v>
      </c>
      <c r="K91" s="76">
        <v>0</v>
      </c>
      <c r="L91" s="76">
        <v>0</v>
      </c>
      <c r="M91" s="76">
        <v>2</v>
      </c>
      <c r="N91" s="76">
        <v>4</v>
      </c>
      <c r="O91" s="76">
        <v>2</v>
      </c>
      <c r="P91" s="76">
        <v>11</v>
      </c>
      <c r="Q91" s="76">
        <v>6</v>
      </c>
      <c r="R91" s="76">
        <v>1</v>
      </c>
      <c r="S91" s="76">
        <v>0</v>
      </c>
      <c r="T91" s="76">
        <v>0</v>
      </c>
      <c r="U91" s="78">
        <v>0</v>
      </c>
      <c r="V91" s="79"/>
      <c r="W91" s="28">
        <f>SUM(C91:U91)</f>
        <v>38</v>
      </c>
      <c r="X91" s="12"/>
      <c r="Y91" s="48"/>
      <c r="Z91" s="48"/>
      <c r="AA91" s="48"/>
    </row>
    <row r="92" spans="1:27" ht="15.6" customHeight="1" x14ac:dyDescent="0.2">
      <c r="A92" s="135" t="s">
        <v>40</v>
      </c>
      <c r="B92" s="25" t="s">
        <v>8</v>
      </c>
      <c r="C92" s="74">
        <f>C91</f>
        <v>2</v>
      </c>
      <c r="D92" s="80">
        <f t="shared" ref="D92" si="199">C92-D90+D91</f>
        <v>3</v>
      </c>
      <c r="E92" s="81">
        <f>D92-E90+E91</f>
        <v>3</v>
      </c>
      <c r="F92" s="81">
        <f>E92-F90+F91</f>
        <v>4</v>
      </c>
      <c r="G92" s="81">
        <f>F92-G90+G91</f>
        <v>11</v>
      </c>
      <c r="H92" s="81">
        <f t="shared" ref="H92" si="200">G92-H90+H91</f>
        <v>11</v>
      </c>
      <c r="I92" s="81">
        <f t="shared" ref="I92" si="201">H92-I90+I91</f>
        <v>11</v>
      </c>
      <c r="J92" s="81">
        <f t="shared" ref="J92" si="202">I92-J90+J91</f>
        <v>11</v>
      </c>
      <c r="K92" s="81">
        <f t="shared" ref="K92" si="203">J92-K90+K91</f>
        <v>11</v>
      </c>
      <c r="L92" s="81">
        <f t="shared" ref="L92" si="204">K92-L90+L91</f>
        <v>11</v>
      </c>
      <c r="M92" s="81">
        <f t="shared" ref="M92" si="205">L92-M90+M91</f>
        <v>13</v>
      </c>
      <c r="N92" s="81">
        <f t="shared" ref="N92" si="206">M92-N90+N91</f>
        <v>15</v>
      </c>
      <c r="O92" s="81">
        <f t="shared" ref="O92" si="207">N92-O90+O91</f>
        <v>13</v>
      </c>
      <c r="P92" s="81">
        <f t="shared" ref="P92" si="208">O92-P90+P91</f>
        <v>20</v>
      </c>
      <c r="Q92" s="81">
        <f t="shared" ref="Q92" si="209">P92-Q90+Q91</f>
        <v>24</v>
      </c>
      <c r="R92" s="81">
        <f t="shared" ref="R92" si="210">Q92-R90+R91</f>
        <v>24</v>
      </c>
      <c r="S92" s="81">
        <f t="shared" ref="S92" si="211">R92-S90+S91</f>
        <v>23</v>
      </c>
      <c r="T92" s="81">
        <f t="shared" ref="T92" si="212">S92-T90+T91</f>
        <v>11</v>
      </c>
      <c r="U92" s="83">
        <f t="shared" ref="U92" si="213">T92-U90+U91</f>
        <v>2</v>
      </c>
      <c r="V92" s="84">
        <f>U92-V90</f>
        <v>0</v>
      </c>
      <c r="W92" s="29"/>
      <c r="X92" s="3">
        <f>MAX(C92:V92)</f>
        <v>24</v>
      </c>
      <c r="Y92" s="48"/>
      <c r="Z92" s="48"/>
      <c r="AA92" s="48"/>
    </row>
    <row r="93" spans="1:27" ht="15.6" customHeight="1" x14ac:dyDescent="0.2">
      <c r="A93" s="136"/>
      <c r="B93" s="25" t="s">
        <v>9</v>
      </c>
      <c r="C93" s="112"/>
      <c r="D93" s="113"/>
      <c r="E93" s="113"/>
      <c r="F93" s="87">
        <v>18.059999999999999</v>
      </c>
      <c r="G93" s="113"/>
      <c r="H93" s="113"/>
      <c r="I93" s="113"/>
      <c r="J93" s="87">
        <v>18.100000000000001</v>
      </c>
      <c r="K93" s="113"/>
      <c r="L93" s="113"/>
      <c r="M93" s="87">
        <v>18.12</v>
      </c>
      <c r="N93" s="113"/>
      <c r="O93" s="113"/>
      <c r="P93" s="87">
        <v>18.2</v>
      </c>
      <c r="Q93" s="113"/>
      <c r="R93" s="87">
        <v>18.239999999999998</v>
      </c>
      <c r="S93" s="113"/>
      <c r="T93" s="113"/>
      <c r="U93" s="113"/>
      <c r="V93" s="115">
        <v>18.3</v>
      </c>
      <c r="W93" s="30">
        <v>30</v>
      </c>
      <c r="X93" s="12"/>
      <c r="Y93" s="48"/>
      <c r="Z93" s="48"/>
      <c r="AA93" s="48"/>
    </row>
    <row r="94" spans="1:27" ht="15.6" customHeight="1" x14ac:dyDescent="0.2">
      <c r="A94" s="137"/>
      <c r="B94" s="26" t="s">
        <v>10</v>
      </c>
      <c r="C94" s="116">
        <v>18</v>
      </c>
      <c r="D94" s="117"/>
      <c r="E94" s="117"/>
      <c r="F94" s="91">
        <f>F93</f>
        <v>18.059999999999999</v>
      </c>
      <c r="G94" s="117"/>
      <c r="H94" s="117"/>
      <c r="I94" s="117"/>
      <c r="J94" s="91">
        <f>J93</f>
        <v>18.100000000000001</v>
      </c>
      <c r="K94" s="117"/>
      <c r="L94" s="117"/>
      <c r="M94" s="91">
        <v>18.13</v>
      </c>
      <c r="N94" s="117"/>
      <c r="O94" s="117"/>
      <c r="P94" s="91">
        <f>P93</f>
        <v>18.2</v>
      </c>
      <c r="Q94" s="117"/>
      <c r="R94" s="91">
        <f>R93</f>
        <v>18.239999999999998</v>
      </c>
      <c r="S94" s="117"/>
      <c r="T94" s="117"/>
      <c r="U94" s="117"/>
      <c r="V94" s="118"/>
      <c r="W94" s="29"/>
      <c r="X94" s="13"/>
      <c r="Y94" s="48"/>
      <c r="Z94" s="48"/>
      <c r="AA94" s="48"/>
    </row>
    <row r="95" spans="1:27" ht="15.6" customHeight="1" thickBot="1" x14ac:dyDescent="0.25">
      <c r="A95" s="50">
        <v>206</v>
      </c>
      <c r="B95" s="50" t="s">
        <v>11</v>
      </c>
      <c r="C95" s="93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5"/>
      <c r="W95" s="51"/>
      <c r="X95" s="3"/>
      <c r="Y95" s="48"/>
      <c r="Z95" s="48"/>
      <c r="AA95" s="48"/>
    </row>
    <row r="96" spans="1:27" ht="15.6" customHeight="1" x14ac:dyDescent="0.2">
      <c r="A96" s="54"/>
      <c r="B96" s="23" t="s">
        <v>5</v>
      </c>
      <c r="C96" s="68"/>
      <c r="D96" s="69">
        <v>0</v>
      </c>
      <c r="E96" s="70">
        <v>0</v>
      </c>
      <c r="F96" s="70">
        <v>0</v>
      </c>
      <c r="G96" s="70">
        <v>0</v>
      </c>
      <c r="H96" s="70">
        <v>0</v>
      </c>
      <c r="I96" s="70">
        <v>0</v>
      </c>
      <c r="J96" s="70">
        <v>0</v>
      </c>
      <c r="K96" s="70">
        <v>0</v>
      </c>
      <c r="L96" s="70">
        <v>0</v>
      </c>
      <c r="M96" s="70">
        <v>1</v>
      </c>
      <c r="N96" s="70">
        <v>2</v>
      </c>
      <c r="O96" s="70">
        <v>2</v>
      </c>
      <c r="P96" s="70">
        <v>2</v>
      </c>
      <c r="Q96" s="70">
        <v>1</v>
      </c>
      <c r="R96" s="70">
        <v>0</v>
      </c>
      <c r="S96" s="70">
        <v>0</v>
      </c>
      <c r="T96" s="70">
        <v>2</v>
      </c>
      <c r="U96" s="72">
        <v>4</v>
      </c>
      <c r="V96" s="73">
        <v>12</v>
      </c>
      <c r="W96" s="27" t="s">
        <v>6</v>
      </c>
      <c r="X96" s="44"/>
      <c r="Y96" s="48"/>
      <c r="Z96" s="48"/>
      <c r="AA96" s="48"/>
    </row>
    <row r="97" spans="1:27" ht="15.6" customHeight="1" x14ac:dyDescent="0.2">
      <c r="A97" s="24">
        <v>19.2</v>
      </c>
      <c r="B97" s="25" t="s">
        <v>7</v>
      </c>
      <c r="C97" s="74">
        <v>3</v>
      </c>
      <c r="D97" s="75">
        <v>1</v>
      </c>
      <c r="E97" s="76">
        <v>1</v>
      </c>
      <c r="F97" s="76">
        <v>2</v>
      </c>
      <c r="G97" s="76">
        <v>0</v>
      </c>
      <c r="H97" s="76">
        <v>1</v>
      </c>
      <c r="I97" s="76">
        <v>2</v>
      </c>
      <c r="J97" s="76">
        <v>0</v>
      </c>
      <c r="K97" s="76">
        <v>0</v>
      </c>
      <c r="L97" s="76">
        <v>0</v>
      </c>
      <c r="M97" s="76">
        <v>2</v>
      </c>
      <c r="N97" s="76">
        <v>1</v>
      </c>
      <c r="O97" s="76">
        <v>2</v>
      </c>
      <c r="P97" s="76">
        <v>6</v>
      </c>
      <c r="Q97" s="76">
        <v>4</v>
      </c>
      <c r="R97" s="76">
        <v>0</v>
      </c>
      <c r="S97" s="76">
        <v>1</v>
      </c>
      <c r="T97" s="76">
        <v>0</v>
      </c>
      <c r="U97" s="78">
        <v>0</v>
      </c>
      <c r="V97" s="79"/>
      <c r="W97" s="28">
        <f>SUM(C97:U97)</f>
        <v>26</v>
      </c>
      <c r="X97" s="12"/>
      <c r="Y97" s="48"/>
      <c r="Z97" s="48"/>
      <c r="AA97" s="48"/>
    </row>
    <row r="98" spans="1:27" ht="15.6" customHeight="1" x14ac:dyDescent="0.2">
      <c r="A98" s="135" t="s">
        <v>40</v>
      </c>
      <c r="B98" s="25" t="s">
        <v>8</v>
      </c>
      <c r="C98" s="74">
        <f>C97</f>
        <v>3</v>
      </c>
      <c r="D98" s="80">
        <f t="shared" ref="D98" si="214">C98-D96+D97</f>
        <v>4</v>
      </c>
      <c r="E98" s="81">
        <f>D98-E96+E97</f>
        <v>5</v>
      </c>
      <c r="F98" s="81">
        <f>E98-F96+F97</f>
        <v>7</v>
      </c>
      <c r="G98" s="81">
        <f>F98-G96+G97</f>
        <v>7</v>
      </c>
      <c r="H98" s="81">
        <f t="shared" ref="H98" si="215">G98-H96+H97</f>
        <v>8</v>
      </c>
      <c r="I98" s="81">
        <f t="shared" ref="I98" si="216">H98-I96+I97</f>
        <v>10</v>
      </c>
      <c r="J98" s="81">
        <f t="shared" ref="J98" si="217">I98-J96+J97</f>
        <v>10</v>
      </c>
      <c r="K98" s="81">
        <f t="shared" ref="K98" si="218">J98-K96+K97</f>
        <v>10</v>
      </c>
      <c r="L98" s="81">
        <f t="shared" ref="L98" si="219">K98-L96+L97</f>
        <v>10</v>
      </c>
      <c r="M98" s="81">
        <f t="shared" ref="M98" si="220">L98-M96+M97</f>
        <v>11</v>
      </c>
      <c r="N98" s="81">
        <f t="shared" ref="N98" si="221">M98-N96+N97</f>
        <v>10</v>
      </c>
      <c r="O98" s="81">
        <f t="shared" ref="O98" si="222">N98-O96+O97</f>
        <v>10</v>
      </c>
      <c r="P98" s="81">
        <f t="shared" ref="P98" si="223">O98-P96+P97</f>
        <v>14</v>
      </c>
      <c r="Q98" s="81">
        <f t="shared" ref="Q98" si="224">P98-Q96+Q97</f>
        <v>17</v>
      </c>
      <c r="R98" s="81">
        <f t="shared" ref="R98" si="225">Q98-R96+R97</f>
        <v>17</v>
      </c>
      <c r="S98" s="81">
        <f t="shared" ref="S98" si="226">R98-S96+S97</f>
        <v>18</v>
      </c>
      <c r="T98" s="81">
        <f t="shared" ref="T98" si="227">S98-T96+T97</f>
        <v>16</v>
      </c>
      <c r="U98" s="83">
        <f t="shared" ref="U98" si="228">T98-U96+U97</f>
        <v>12</v>
      </c>
      <c r="V98" s="84">
        <f>U98-V96</f>
        <v>0</v>
      </c>
      <c r="W98" s="29"/>
      <c r="X98" s="3">
        <f>MAX(C98:V98)</f>
        <v>18</v>
      </c>
      <c r="Y98" s="48"/>
      <c r="Z98" s="48"/>
      <c r="AA98" s="48"/>
    </row>
    <row r="99" spans="1:27" ht="15.6" customHeight="1" x14ac:dyDescent="0.2">
      <c r="A99" s="136"/>
      <c r="B99" s="25" t="s">
        <v>9</v>
      </c>
      <c r="C99" s="112"/>
      <c r="D99" s="113"/>
      <c r="E99" s="113"/>
      <c r="F99" s="87">
        <v>19.260000000000002</v>
      </c>
      <c r="G99" s="113"/>
      <c r="H99" s="113"/>
      <c r="I99" s="113"/>
      <c r="J99" s="87">
        <v>19.3</v>
      </c>
      <c r="K99" s="113"/>
      <c r="L99" s="113"/>
      <c r="M99" s="87">
        <v>19.32</v>
      </c>
      <c r="N99" s="113"/>
      <c r="O99" s="113"/>
      <c r="P99" s="87">
        <v>19.399999999999999</v>
      </c>
      <c r="Q99" s="113"/>
      <c r="R99" s="87">
        <v>19.440000000000001</v>
      </c>
      <c r="S99" s="113"/>
      <c r="T99" s="113"/>
      <c r="U99" s="113"/>
      <c r="V99" s="115">
        <v>19.5</v>
      </c>
      <c r="W99" s="30">
        <v>30</v>
      </c>
      <c r="X99" s="12"/>
      <c r="Y99" s="48"/>
      <c r="Z99" s="48"/>
      <c r="AA99" s="48"/>
    </row>
    <row r="100" spans="1:27" ht="15.6" customHeight="1" x14ac:dyDescent="0.2">
      <c r="A100" s="137"/>
      <c r="B100" s="26" t="s">
        <v>10</v>
      </c>
      <c r="C100" s="116">
        <v>19.2</v>
      </c>
      <c r="D100" s="117"/>
      <c r="E100" s="117"/>
      <c r="F100" s="91">
        <f>F99</f>
        <v>19.260000000000002</v>
      </c>
      <c r="G100" s="117"/>
      <c r="H100" s="117"/>
      <c r="I100" s="117"/>
      <c r="J100" s="91">
        <f>J99</f>
        <v>19.3</v>
      </c>
      <c r="K100" s="117"/>
      <c r="L100" s="117"/>
      <c r="M100" s="91">
        <f>M99</f>
        <v>19.32</v>
      </c>
      <c r="N100" s="117"/>
      <c r="O100" s="117"/>
      <c r="P100" s="91">
        <f>P99</f>
        <v>19.399999999999999</v>
      </c>
      <c r="Q100" s="117"/>
      <c r="R100" s="91">
        <f>R99</f>
        <v>19.440000000000001</v>
      </c>
      <c r="S100" s="117"/>
      <c r="T100" s="117"/>
      <c r="U100" s="117"/>
      <c r="V100" s="118"/>
      <c r="W100" s="29"/>
      <c r="X100" s="13"/>
      <c r="Y100" s="48"/>
      <c r="Z100" s="48"/>
      <c r="AA100" s="48"/>
    </row>
    <row r="101" spans="1:27" ht="15.6" customHeight="1" thickBot="1" x14ac:dyDescent="0.25">
      <c r="A101" s="50">
        <v>206</v>
      </c>
      <c r="B101" s="50" t="s">
        <v>11</v>
      </c>
      <c r="C101" s="93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5"/>
      <c r="W101" s="51"/>
      <c r="X101" s="3"/>
      <c r="Y101" s="48"/>
      <c r="Z101" s="48"/>
      <c r="AA101" s="48"/>
    </row>
    <row r="102" spans="1:27" ht="15.6" customHeight="1" x14ac:dyDescent="0.2">
      <c r="A102" s="54"/>
      <c r="B102" s="23" t="s">
        <v>5</v>
      </c>
      <c r="C102" s="68"/>
      <c r="D102" s="69">
        <v>0</v>
      </c>
      <c r="E102" s="70">
        <v>0</v>
      </c>
      <c r="F102" s="70">
        <v>0</v>
      </c>
      <c r="G102" s="70">
        <v>0</v>
      </c>
      <c r="H102" s="70">
        <v>0</v>
      </c>
      <c r="I102" s="70">
        <v>0</v>
      </c>
      <c r="J102" s="70">
        <v>0</v>
      </c>
      <c r="K102" s="70">
        <v>0</v>
      </c>
      <c r="L102" s="70">
        <v>0</v>
      </c>
      <c r="M102" s="70">
        <v>0</v>
      </c>
      <c r="N102" s="70">
        <v>4</v>
      </c>
      <c r="O102" s="70">
        <v>3</v>
      </c>
      <c r="P102" s="70">
        <v>1</v>
      </c>
      <c r="Q102" s="70">
        <v>1</v>
      </c>
      <c r="R102" s="70">
        <v>1</v>
      </c>
      <c r="S102" s="70">
        <v>1</v>
      </c>
      <c r="T102" s="70">
        <v>5</v>
      </c>
      <c r="U102" s="72">
        <v>2</v>
      </c>
      <c r="V102" s="73">
        <v>3</v>
      </c>
      <c r="W102" s="27" t="s">
        <v>6</v>
      </c>
      <c r="X102" s="44"/>
      <c r="Y102" s="48"/>
      <c r="Z102" s="48"/>
      <c r="AA102" s="48"/>
    </row>
    <row r="103" spans="1:27" ht="15.6" customHeight="1" x14ac:dyDescent="0.2">
      <c r="A103" s="24">
        <v>20.5</v>
      </c>
      <c r="B103" s="25" t="s">
        <v>7</v>
      </c>
      <c r="C103" s="74">
        <v>6</v>
      </c>
      <c r="D103" s="75">
        <v>0</v>
      </c>
      <c r="E103" s="76">
        <v>1</v>
      </c>
      <c r="F103" s="76">
        <v>0</v>
      </c>
      <c r="G103" s="76">
        <v>2</v>
      </c>
      <c r="H103" s="76">
        <v>0</v>
      </c>
      <c r="I103" s="76">
        <v>0</v>
      </c>
      <c r="J103" s="76">
        <v>0</v>
      </c>
      <c r="K103" s="76">
        <v>0</v>
      </c>
      <c r="L103" s="76">
        <v>0</v>
      </c>
      <c r="M103" s="76">
        <v>0</v>
      </c>
      <c r="N103" s="76">
        <v>0</v>
      </c>
      <c r="O103" s="76">
        <v>2</v>
      </c>
      <c r="P103" s="76">
        <v>1</v>
      </c>
      <c r="Q103" s="76">
        <v>9</v>
      </c>
      <c r="R103" s="76">
        <v>0</v>
      </c>
      <c r="S103" s="76">
        <v>0</v>
      </c>
      <c r="T103" s="76">
        <v>0</v>
      </c>
      <c r="U103" s="78">
        <v>0</v>
      </c>
      <c r="V103" s="79"/>
      <c r="W103" s="28">
        <f>SUM(C103:U103)</f>
        <v>21</v>
      </c>
      <c r="X103" s="12"/>
      <c r="Y103" s="48"/>
      <c r="Z103" s="48"/>
      <c r="AA103" s="48"/>
    </row>
    <row r="104" spans="1:27" ht="15.6" customHeight="1" x14ac:dyDescent="0.2">
      <c r="A104" s="135" t="s">
        <v>40</v>
      </c>
      <c r="B104" s="25" t="s">
        <v>8</v>
      </c>
      <c r="C104" s="74">
        <f>C103</f>
        <v>6</v>
      </c>
      <c r="D104" s="80">
        <f t="shared" ref="D104" si="229">C104-D102+D103</f>
        <v>6</v>
      </c>
      <c r="E104" s="81">
        <f>D104-E102+E103</f>
        <v>7</v>
      </c>
      <c r="F104" s="81">
        <f>E104-F102+F103</f>
        <v>7</v>
      </c>
      <c r="G104" s="81">
        <f>F104-G102+G103</f>
        <v>9</v>
      </c>
      <c r="H104" s="81">
        <f t="shared" ref="H104" si="230">G104-H102+H103</f>
        <v>9</v>
      </c>
      <c r="I104" s="81">
        <f t="shared" ref="I104" si="231">H104-I102+I103</f>
        <v>9</v>
      </c>
      <c r="J104" s="81">
        <f t="shared" ref="J104" si="232">I104-J102+J103</f>
        <v>9</v>
      </c>
      <c r="K104" s="81">
        <f t="shared" ref="K104" si="233">J104-K102+K103</f>
        <v>9</v>
      </c>
      <c r="L104" s="81">
        <f t="shared" ref="L104" si="234">K104-L102+L103</f>
        <v>9</v>
      </c>
      <c r="M104" s="81">
        <f t="shared" ref="M104" si="235">L104-M102+M103</f>
        <v>9</v>
      </c>
      <c r="N104" s="81">
        <f t="shared" ref="N104" si="236">M104-N102+N103</f>
        <v>5</v>
      </c>
      <c r="O104" s="81">
        <f t="shared" ref="O104" si="237">N104-O102+O103</f>
        <v>4</v>
      </c>
      <c r="P104" s="81">
        <f t="shared" ref="P104" si="238">O104-P102+P103</f>
        <v>4</v>
      </c>
      <c r="Q104" s="81">
        <f t="shared" ref="Q104" si="239">P104-Q102+Q103</f>
        <v>12</v>
      </c>
      <c r="R104" s="81">
        <f t="shared" ref="R104" si="240">Q104-R102+R103</f>
        <v>11</v>
      </c>
      <c r="S104" s="81">
        <f t="shared" ref="S104" si="241">R104-S102+S103</f>
        <v>10</v>
      </c>
      <c r="T104" s="81">
        <f t="shared" ref="T104" si="242">S104-T102+T103</f>
        <v>5</v>
      </c>
      <c r="U104" s="83">
        <f t="shared" ref="U104" si="243">T104-U102+U103</f>
        <v>3</v>
      </c>
      <c r="V104" s="84">
        <f>U104-V102</f>
        <v>0</v>
      </c>
      <c r="W104" s="29"/>
      <c r="X104" s="3">
        <f>MAX(C104:V104)</f>
        <v>12</v>
      </c>
      <c r="Y104" s="48"/>
      <c r="Z104" s="48"/>
      <c r="AA104" s="48"/>
    </row>
    <row r="105" spans="1:27" ht="15.6" customHeight="1" x14ac:dyDescent="0.2">
      <c r="A105" s="136"/>
      <c r="B105" s="25" t="s">
        <v>9</v>
      </c>
      <c r="C105" s="112"/>
      <c r="D105" s="113"/>
      <c r="E105" s="113"/>
      <c r="F105" s="87">
        <v>20.55</v>
      </c>
      <c r="G105" s="113"/>
      <c r="H105" s="113"/>
      <c r="I105" s="113"/>
      <c r="J105" s="87">
        <v>21</v>
      </c>
      <c r="K105" s="113"/>
      <c r="L105" s="113"/>
      <c r="M105" s="87">
        <v>21.04</v>
      </c>
      <c r="N105" s="113"/>
      <c r="O105" s="113"/>
      <c r="P105" s="87">
        <v>21.09</v>
      </c>
      <c r="Q105" s="113"/>
      <c r="R105" s="87">
        <v>21.14</v>
      </c>
      <c r="S105" s="113"/>
      <c r="T105" s="113"/>
      <c r="U105" s="113"/>
      <c r="V105" s="115">
        <v>21.2</v>
      </c>
      <c r="W105" s="30">
        <v>30</v>
      </c>
      <c r="X105" s="12"/>
      <c r="Y105" s="48"/>
      <c r="Z105" s="48"/>
      <c r="AA105" s="48"/>
    </row>
    <row r="106" spans="1:27" ht="15.6" customHeight="1" x14ac:dyDescent="0.2">
      <c r="A106" s="137"/>
      <c r="B106" s="26" t="s">
        <v>10</v>
      </c>
      <c r="C106" s="116">
        <v>20.5</v>
      </c>
      <c r="D106" s="117"/>
      <c r="E106" s="117"/>
      <c r="F106" s="91">
        <f>F105</f>
        <v>20.55</v>
      </c>
      <c r="G106" s="117"/>
      <c r="H106" s="117"/>
      <c r="I106" s="117"/>
      <c r="J106" s="91">
        <f>J105</f>
        <v>21</v>
      </c>
      <c r="K106" s="117"/>
      <c r="L106" s="117"/>
      <c r="M106" s="91">
        <f>M105</f>
        <v>21.04</v>
      </c>
      <c r="N106" s="117"/>
      <c r="O106" s="117"/>
      <c r="P106" s="91">
        <v>21.1</v>
      </c>
      <c r="Q106" s="117"/>
      <c r="R106" s="91">
        <f>R105</f>
        <v>21.14</v>
      </c>
      <c r="S106" s="117"/>
      <c r="T106" s="117"/>
      <c r="U106" s="117"/>
      <c r="V106" s="118"/>
      <c r="W106" s="29"/>
      <c r="X106" s="13"/>
      <c r="Y106" s="48"/>
      <c r="Z106" s="48"/>
      <c r="AA106" s="48"/>
    </row>
    <row r="107" spans="1:27" ht="15.6" customHeight="1" thickBot="1" x14ac:dyDescent="0.25">
      <c r="A107" s="50">
        <v>206</v>
      </c>
      <c r="B107" s="50" t="s">
        <v>11</v>
      </c>
      <c r="C107" s="93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5"/>
      <c r="W107" s="51"/>
      <c r="X107" s="3"/>
      <c r="Y107" s="48"/>
      <c r="Z107" s="48"/>
      <c r="AA107" s="48"/>
    </row>
    <row r="108" spans="1:27" ht="15.6" customHeight="1" x14ac:dyDescent="0.2">
      <c r="A108" s="54"/>
      <c r="B108" s="23" t="s">
        <v>5</v>
      </c>
      <c r="C108" s="68"/>
      <c r="D108" s="69">
        <v>0</v>
      </c>
      <c r="E108" s="70">
        <v>0</v>
      </c>
      <c r="F108" s="70">
        <v>0</v>
      </c>
      <c r="G108" s="70">
        <v>0</v>
      </c>
      <c r="H108" s="70">
        <v>0</v>
      </c>
      <c r="I108" s="70">
        <v>0</v>
      </c>
      <c r="J108" s="70">
        <v>0</v>
      </c>
      <c r="K108" s="70">
        <v>0</v>
      </c>
      <c r="L108" s="70">
        <v>0</v>
      </c>
      <c r="M108" s="70">
        <v>1</v>
      </c>
      <c r="N108" s="70">
        <v>1</v>
      </c>
      <c r="O108" s="70">
        <v>1</v>
      </c>
      <c r="P108" s="70">
        <v>0</v>
      </c>
      <c r="Q108" s="70">
        <v>2</v>
      </c>
      <c r="R108" s="70">
        <v>1</v>
      </c>
      <c r="S108" s="70">
        <v>0</v>
      </c>
      <c r="T108" s="70">
        <v>0</v>
      </c>
      <c r="U108" s="72">
        <v>0</v>
      </c>
      <c r="V108" s="73">
        <v>6</v>
      </c>
      <c r="W108" s="27" t="s">
        <v>6</v>
      </c>
      <c r="X108" s="44"/>
      <c r="Y108" s="48"/>
      <c r="Z108" s="48"/>
      <c r="AA108" s="48"/>
    </row>
    <row r="109" spans="1:27" ht="15.6" customHeight="1" x14ac:dyDescent="0.2">
      <c r="A109" s="24">
        <v>22</v>
      </c>
      <c r="B109" s="25" t="s">
        <v>7</v>
      </c>
      <c r="C109" s="74">
        <v>2</v>
      </c>
      <c r="D109" s="75">
        <v>0</v>
      </c>
      <c r="E109" s="76">
        <v>1</v>
      </c>
      <c r="F109" s="76">
        <v>0</v>
      </c>
      <c r="G109" s="76">
        <v>0</v>
      </c>
      <c r="H109" s="76">
        <v>2</v>
      </c>
      <c r="I109" s="76">
        <v>0</v>
      </c>
      <c r="J109" s="76">
        <v>0</v>
      </c>
      <c r="K109" s="76">
        <v>0</v>
      </c>
      <c r="L109" s="76">
        <v>0</v>
      </c>
      <c r="M109" s="76">
        <v>1</v>
      </c>
      <c r="N109" s="76">
        <v>0</v>
      </c>
      <c r="O109" s="76">
        <v>1</v>
      </c>
      <c r="P109" s="76">
        <v>0</v>
      </c>
      <c r="Q109" s="76">
        <v>5</v>
      </c>
      <c r="R109" s="76">
        <v>0</v>
      </c>
      <c r="S109" s="76">
        <v>0</v>
      </c>
      <c r="T109" s="76">
        <v>0</v>
      </c>
      <c r="U109" s="78">
        <v>0</v>
      </c>
      <c r="V109" s="79"/>
      <c r="W109" s="28">
        <f>SUM(C109:U109)</f>
        <v>12</v>
      </c>
      <c r="X109" s="12"/>
      <c r="Y109" s="48"/>
      <c r="Z109" s="48"/>
      <c r="AA109" s="48"/>
    </row>
    <row r="110" spans="1:27" ht="15.6" customHeight="1" x14ac:dyDescent="0.2">
      <c r="A110" s="135" t="s">
        <v>40</v>
      </c>
      <c r="B110" s="25" t="s">
        <v>8</v>
      </c>
      <c r="C110" s="74">
        <f>C109</f>
        <v>2</v>
      </c>
      <c r="D110" s="80">
        <f t="shared" ref="D110" si="244">C110-D108+D109</f>
        <v>2</v>
      </c>
      <c r="E110" s="81">
        <f>D110-E108+E109</f>
        <v>3</v>
      </c>
      <c r="F110" s="81">
        <f>E110-F108+F109</f>
        <v>3</v>
      </c>
      <c r="G110" s="81">
        <f>F110-G108+G109</f>
        <v>3</v>
      </c>
      <c r="H110" s="81">
        <f t="shared" ref="H110" si="245">G110-H108+H109</f>
        <v>5</v>
      </c>
      <c r="I110" s="81">
        <f t="shared" ref="I110" si="246">H110-I108+I109</f>
        <v>5</v>
      </c>
      <c r="J110" s="81">
        <f t="shared" ref="J110" si="247">I110-J108+J109</f>
        <v>5</v>
      </c>
      <c r="K110" s="81">
        <f t="shared" ref="K110" si="248">J110-K108+K109</f>
        <v>5</v>
      </c>
      <c r="L110" s="81">
        <f t="shared" ref="L110" si="249">K110-L108+L109</f>
        <v>5</v>
      </c>
      <c r="M110" s="81">
        <f t="shared" ref="M110" si="250">L110-M108+M109</f>
        <v>5</v>
      </c>
      <c r="N110" s="81">
        <f t="shared" ref="N110" si="251">M110-N108+N109</f>
        <v>4</v>
      </c>
      <c r="O110" s="81">
        <f t="shared" ref="O110" si="252">N110-O108+O109</f>
        <v>4</v>
      </c>
      <c r="P110" s="81">
        <f t="shared" ref="P110" si="253">O110-P108+P109</f>
        <v>4</v>
      </c>
      <c r="Q110" s="81">
        <f t="shared" ref="Q110" si="254">P110-Q108+Q109</f>
        <v>7</v>
      </c>
      <c r="R110" s="81">
        <f t="shared" ref="R110" si="255">Q110-R108+R109</f>
        <v>6</v>
      </c>
      <c r="S110" s="81">
        <f t="shared" ref="S110" si="256">R110-S108+S109</f>
        <v>6</v>
      </c>
      <c r="T110" s="81">
        <f t="shared" ref="T110" si="257">S110-T108+T109</f>
        <v>6</v>
      </c>
      <c r="U110" s="83">
        <f t="shared" ref="U110" si="258">T110-U108+U109</f>
        <v>6</v>
      </c>
      <c r="V110" s="84">
        <f>U110-V108</f>
        <v>0</v>
      </c>
      <c r="W110" s="29"/>
      <c r="X110" s="3">
        <f>MAX(C110:V110)</f>
        <v>7</v>
      </c>
      <c r="Y110" s="48"/>
      <c r="Z110" s="48"/>
      <c r="AA110" s="48"/>
    </row>
    <row r="111" spans="1:27" ht="15.6" customHeight="1" x14ac:dyDescent="0.2">
      <c r="A111" s="136"/>
      <c r="B111" s="25" t="s">
        <v>9</v>
      </c>
      <c r="C111" s="112"/>
      <c r="D111" s="113"/>
      <c r="E111" s="113"/>
      <c r="F111" s="87">
        <v>22.04</v>
      </c>
      <c r="G111" s="113"/>
      <c r="H111" s="113"/>
      <c r="I111" s="113"/>
      <c r="J111" s="87">
        <v>22.09</v>
      </c>
      <c r="K111" s="113"/>
      <c r="L111" s="113"/>
      <c r="M111" s="87">
        <v>22.12</v>
      </c>
      <c r="N111" s="113"/>
      <c r="O111" s="113"/>
      <c r="P111" s="87">
        <v>22.19</v>
      </c>
      <c r="Q111" s="113"/>
      <c r="R111" s="87">
        <v>22.23</v>
      </c>
      <c r="S111" s="113"/>
      <c r="T111" s="113"/>
      <c r="U111" s="113"/>
      <c r="V111" s="115">
        <v>22.3</v>
      </c>
      <c r="W111" s="30">
        <v>30</v>
      </c>
      <c r="X111" s="12"/>
      <c r="Y111" s="48"/>
      <c r="Z111" s="48"/>
      <c r="AA111" s="48"/>
    </row>
    <row r="112" spans="1:27" ht="15.6" customHeight="1" x14ac:dyDescent="0.2">
      <c r="A112" s="137"/>
      <c r="B112" s="26" t="s">
        <v>10</v>
      </c>
      <c r="C112" s="116">
        <v>22</v>
      </c>
      <c r="D112" s="117"/>
      <c r="E112" s="117"/>
      <c r="F112" s="91">
        <f>F111</f>
        <v>22.04</v>
      </c>
      <c r="G112" s="117"/>
      <c r="H112" s="117"/>
      <c r="I112" s="117"/>
      <c r="J112" s="91">
        <f>J111</f>
        <v>22.09</v>
      </c>
      <c r="K112" s="117"/>
      <c r="L112" s="117"/>
      <c r="M112" s="91">
        <f>M111</f>
        <v>22.12</v>
      </c>
      <c r="N112" s="117"/>
      <c r="O112" s="117"/>
      <c r="P112" s="91">
        <f>P111</f>
        <v>22.19</v>
      </c>
      <c r="Q112" s="117"/>
      <c r="R112" s="91">
        <f>R111</f>
        <v>22.23</v>
      </c>
      <c r="S112" s="117"/>
      <c r="T112" s="117"/>
      <c r="U112" s="117"/>
      <c r="V112" s="118"/>
      <c r="W112" s="29"/>
      <c r="X112" s="13"/>
      <c r="Y112" s="48"/>
      <c r="Z112" s="48"/>
      <c r="AA112" s="48"/>
    </row>
    <row r="113" spans="1:27" ht="15.6" customHeight="1" thickBot="1" x14ac:dyDescent="0.25">
      <c r="A113" s="50">
        <v>206</v>
      </c>
      <c r="B113" s="50" t="s">
        <v>11</v>
      </c>
      <c r="C113" s="93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5"/>
      <c r="W113" s="51"/>
      <c r="X113" s="3"/>
      <c r="Y113" s="48"/>
      <c r="Z113" s="48"/>
      <c r="AA113" s="48"/>
    </row>
    <row r="114" spans="1:27" ht="15.6" customHeight="1" x14ac:dyDescent="0.2">
      <c r="A114" s="54"/>
      <c r="B114" s="23" t="s">
        <v>5</v>
      </c>
      <c r="C114" s="68"/>
      <c r="D114" s="69">
        <v>0</v>
      </c>
      <c r="E114" s="70">
        <v>0</v>
      </c>
      <c r="F114" s="70">
        <v>0</v>
      </c>
      <c r="G114" s="70">
        <v>0</v>
      </c>
      <c r="H114" s="70">
        <v>0</v>
      </c>
      <c r="I114" s="70">
        <v>0</v>
      </c>
      <c r="J114" s="70">
        <v>0</v>
      </c>
      <c r="K114" s="70">
        <v>0</v>
      </c>
      <c r="L114" s="70">
        <v>0</v>
      </c>
      <c r="M114" s="70">
        <v>2</v>
      </c>
      <c r="N114" s="70">
        <v>4</v>
      </c>
      <c r="O114" s="70">
        <v>2</v>
      </c>
      <c r="P114" s="70">
        <v>0</v>
      </c>
      <c r="Q114" s="70">
        <v>0</v>
      </c>
      <c r="R114" s="70">
        <v>1</v>
      </c>
      <c r="S114" s="70">
        <v>0</v>
      </c>
      <c r="T114" s="70">
        <v>0</v>
      </c>
      <c r="U114" s="72">
        <v>1</v>
      </c>
      <c r="V114" s="73">
        <v>0</v>
      </c>
      <c r="W114" s="27" t="s">
        <v>6</v>
      </c>
      <c r="X114" s="44"/>
      <c r="Y114" s="48"/>
      <c r="Z114" s="48"/>
      <c r="AA114" s="48"/>
    </row>
    <row r="115" spans="1:27" ht="15.6" customHeight="1" x14ac:dyDescent="0.2">
      <c r="A115" s="24">
        <v>22.42</v>
      </c>
      <c r="B115" s="25" t="s">
        <v>7</v>
      </c>
      <c r="C115" s="74">
        <v>0</v>
      </c>
      <c r="D115" s="75">
        <v>0</v>
      </c>
      <c r="E115" s="76">
        <v>0</v>
      </c>
      <c r="F115" s="76">
        <v>0</v>
      </c>
      <c r="G115" s="76">
        <v>8</v>
      </c>
      <c r="H115" s="76">
        <v>0</v>
      </c>
      <c r="I115" s="76">
        <v>0</v>
      </c>
      <c r="J115" s="76">
        <v>0</v>
      </c>
      <c r="K115" s="76">
        <v>0</v>
      </c>
      <c r="L115" s="76">
        <v>0</v>
      </c>
      <c r="M115" s="76">
        <v>0</v>
      </c>
      <c r="N115" s="76">
        <v>1</v>
      </c>
      <c r="O115" s="76">
        <v>0</v>
      </c>
      <c r="P115" s="76">
        <v>1</v>
      </c>
      <c r="Q115" s="76">
        <v>0</v>
      </c>
      <c r="R115" s="76">
        <v>0</v>
      </c>
      <c r="S115" s="76">
        <v>0</v>
      </c>
      <c r="T115" s="76">
        <v>0</v>
      </c>
      <c r="U115" s="78">
        <v>0</v>
      </c>
      <c r="V115" s="79"/>
      <c r="W115" s="28">
        <f>SUM(C115:U115)</f>
        <v>10</v>
      </c>
      <c r="X115" s="12"/>
      <c r="Y115" s="48"/>
      <c r="Z115" s="48"/>
      <c r="AA115" s="48"/>
    </row>
    <row r="116" spans="1:27" ht="15.6" customHeight="1" x14ac:dyDescent="0.2">
      <c r="A116" s="135" t="s">
        <v>40</v>
      </c>
      <c r="B116" s="25" t="s">
        <v>8</v>
      </c>
      <c r="C116" s="74">
        <f>C115</f>
        <v>0</v>
      </c>
      <c r="D116" s="80">
        <f t="shared" ref="D116" si="259">C116-D114+D115</f>
        <v>0</v>
      </c>
      <c r="E116" s="81">
        <f>D116-E114+E115</f>
        <v>0</v>
      </c>
      <c r="F116" s="81">
        <f>E116-F114+F115</f>
        <v>0</v>
      </c>
      <c r="G116" s="81">
        <f>F116-G114+G115</f>
        <v>8</v>
      </c>
      <c r="H116" s="81">
        <f t="shared" ref="H116" si="260">G116-H114+H115</f>
        <v>8</v>
      </c>
      <c r="I116" s="81">
        <f t="shared" ref="I116" si="261">H116-I114+I115</f>
        <v>8</v>
      </c>
      <c r="J116" s="81">
        <f t="shared" ref="J116" si="262">I116-J114+J115</f>
        <v>8</v>
      </c>
      <c r="K116" s="81">
        <f t="shared" ref="K116" si="263">J116-K114+K115</f>
        <v>8</v>
      </c>
      <c r="L116" s="81">
        <f t="shared" ref="L116" si="264">K116-L114+L115</f>
        <v>8</v>
      </c>
      <c r="M116" s="81">
        <f t="shared" ref="M116" si="265">L116-M114+M115</f>
        <v>6</v>
      </c>
      <c r="N116" s="81">
        <f t="shared" ref="N116" si="266">M116-N114+N115</f>
        <v>3</v>
      </c>
      <c r="O116" s="81">
        <f t="shared" ref="O116" si="267">N116-O114+O115</f>
        <v>1</v>
      </c>
      <c r="P116" s="81">
        <f t="shared" ref="P116" si="268">O116-P114+P115</f>
        <v>2</v>
      </c>
      <c r="Q116" s="81">
        <f t="shared" ref="Q116" si="269">P116-Q114+Q115</f>
        <v>2</v>
      </c>
      <c r="R116" s="81">
        <f t="shared" ref="R116" si="270">Q116-R114+R115</f>
        <v>1</v>
      </c>
      <c r="S116" s="81">
        <f t="shared" ref="S116" si="271">R116-S114+S115</f>
        <v>1</v>
      </c>
      <c r="T116" s="81">
        <f t="shared" ref="T116" si="272">S116-T114+T115</f>
        <v>1</v>
      </c>
      <c r="U116" s="83">
        <f t="shared" ref="U116" si="273">T116-U114+U115</f>
        <v>0</v>
      </c>
      <c r="V116" s="84">
        <f>U116-V114</f>
        <v>0</v>
      </c>
      <c r="W116" s="29"/>
      <c r="X116" s="3">
        <f>MAX(C116:V116)</f>
        <v>8</v>
      </c>
      <c r="Y116" s="48"/>
      <c r="Z116" s="48"/>
      <c r="AA116" s="48"/>
    </row>
    <row r="117" spans="1:27" ht="15.6" customHeight="1" x14ac:dyDescent="0.2">
      <c r="A117" s="136"/>
      <c r="B117" s="25" t="s">
        <v>9</v>
      </c>
      <c r="C117" s="112"/>
      <c r="D117" s="113"/>
      <c r="E117" s="113"/>
      <c r="F117" s="87">
        <v>22.47</v>
      </c>
      <c r="G117" s="113"/>
      <c r="H117" s="113"/>
      <c r="I117" s="113"/>
      <c r="J117" s="87">
        <v>22.52</v>
      </c>
      <c r="K117" s="113"/>
      <c r="L117" s="113"/>
      <c r="M117" s="87">
        <v>22.56</v>
      </c>
      <c r="N117" s="113"/>
      <c r="O117" s="113"/>
      <c r="P117" s="87">
        <v>23.01</v>
      </c>
      <c r="Q117" s="113"/>
      <c r="R117" s="87">
        <v>23.05</v>
      </c>
      <c r="S117" s="113"/>
      <c r="T117" s="113"/>
      <c r="U117" s="113"/>
      <c r="V117" s="115">
        <v>23.12</v>
      </c>
      <c r="W117" s="30">
        <v>30</v>
      </c>
      <c r="X117" s="12"/>
      <c r="Y117" s="48"/>
      <c r="Z117" s="48"/>
      <c r="AA117" s="48"/>
    </row>
    <row r="118" spans="1:27" ht="15.6" customHeight="1" x14ac:dyDescent="0.2">
      <c r="A118" s="137"/>
      <c r="B118" s="26" t="s">
        <v>10</v>
      </c>
      <c r="C118" s="116">
        <v>22.42</v>
      </c>
      <c r="D118" s="117"/>
      <c r="E118" s="117"/>
      <c r="F118" s="91">
        <f>F117</f>
        <v>22.47</v>
      </c>
      <c r="G118" s="117"/>
      <c r="H118" s="117"/>
      <c r="I118" s="117"/>
      <c r="J118" s="91">
        <v>22.53</v>
      </c>
      <c r="K118" s="117"/>
      <c r="L118" s="117"/>
      <c r="M118" s="91">
        <f>M117</f>
        <v>22.56</v>
      </c>
      <c r="N118" s="117"/>
      <c r="O118" s="117"/>
      <c r="P118" s="91">
        <f>P117</f>
        <v>23.01</v>
      </c>
      <c r="Q118" s="117"/>
      <c r="R118" s="91">
        <f>R117</f>
        <v>23.05</v>
      </c>
      <c r="S118" s="117"/>
      <c r="T118" s="117"/>
      <c r="U118" s="117"/>
      <c r="V118" s="118"/>
      <c r="W118" s="29"/>
      <c r="X118" s="13"/>
      <c r="Y118" s="48"/>
      <c r="Z118" s="48"/>
      <c r="AA118" s="48"/>
    </row>
    <row r="119" spans="1:27" ht="15.6" customHeight="1" thickBot="1" x14ac:dyDescent="0.25">
      <c r="A119" s="50">
        <v>203</v>
      </c>
      <c r="B119" s="50" t="s">
        <v>11</v>
      </c>
      <c r="C119" s="93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5"/>
      <c r="W119" s="51"/>
      <c r="X119" s="3"/>
      <c r="Y119" s="48"/>
      <c r="Z119" s="48"/>
      <c r="AA119" s="48"/>
    </row>
    <row r="120" spans="1:27" s="48" customFormat="1" ht="15.6" customHeight="1" x14ac:dyDescent="0.2">
      <c r="A120" s="59" t="s">
        <v>12</v>
      </c>
      <c r="B120" s="55"/>
      <c r="C120" s="4"/>
      <c r="D120" s="5">
        <f t="shared" ref="D120:V120" si="274">SUMIF($B6:$B119,"l. wys.",D6:D119)</f>
        <v>0</v>
      </c>
      <c r="E120" s="5">
        <f t="shared" si="274"/>
        <v>2</v>
      </c>
      <c r="F120" s="5">
        <f t="shared" si="274"/>
        <v>6</v>
      </c>
      <c r="G120" s="5">
        <f t="shared" si="274"/>
        <v>6</v>
      </c>
      <c r="H120" s="5">
        <f t="shared" si="274"/>
        <v>0</v>
      </c>
      <c r="I120" s="5">
        <f t="shared" si="274"/>
        <v>2</v>
      </c>
      <c r="J120" s="5">
        <f t="shared" si="274"/>
        <v>1</v>
      </c>
      <c r="K120" s="5">
        <f t="shared" si="274"/>
        <v>3</v>
      </c>
      <c r="L120" s="5">
        <f t="shared" si="274"/>
        <v>8</v>
      </c>
      <c r="M120" s="5">
        <f t="shared" si="274"/>
        <v>12</v>
      </c>
      <c r="N120" s="5">
        <f t="shared" si="274"/>
        <v>73</v>
      </c>
      <c r="O120" s="5">
        <f t="shared" si="274"/>
        <v>49</v>
      </c>
      <c r="P120" s="5">
        <f t="shared" si="274"/>
        <v>82</v>
      </c>
      <c r="Q120" s="5">
        <f t="shared" si="274"/>
        <v>48</v>
      </c>
      <c r="R120" s="5">
        <f t="shared" si="274"/>
        <v>19</v>
      </c>
      <c r="S120" s="5">
        <f t="shared" si="274"/>
        <v>33</v>
      </c>
      <c r="T120" s="5">
        <f t="shared" si="274"/>
        <v>117</v>
      </c>
      <c r="U120" s="5">
        <f t="shared" si="274"/>
        <v>97</v>
      </c>
      <c r="V120" s="5">
        <f t="shared" si="274"/>
        <v>74</v>
      </c>
      <c r="W120" s="46" t="str">
        <f>"Σ: "&amp;SUM(C120:V120)</f>
        <v>Σ: 632</v>
      </c>
      <c r="X120" s="47"/>
    </row>
    <row r="121" spans="1:27" s="48" customFormat="1" ht="15.6" customHeight="1" thickBot="1" x14ac:dyDescent="0.25">
      <c r="A121" s="60" t="s">
        <v>13</v>
      </c>
      <c r="B121" s="56"/>
      <c r="C121" s="6">
        <f t="shared" ref="C121:U121" si="275">SUMIF($B6:$B119,"l. wsiad.",C6:C119)</f>
        <v>46</v>
      </c>
      <c r="D121" s="7">
        <f t="shared" si="275"/>
        <v>24</v>
      </c>
      <c r="E121" s="7">
        <f t="shared" si="275"/>
        <v>7</v>
      </c>
      <c r="F121" s="7">
        <f t="shared" si="275"/>
        <v>30</v>
      </c>
      <c r="G121" s="7">
        <f t="shared" si="275"/>
        <v>104</v>
      </c>
      <c r="H121" s="7">
        <f t="shared" si="275"/>
        <v>16</v>
      </c>
      <c r="I121" s="7">
        <f t="shared" si="275"/>
        <v>13</v>
      </c>
      <c r="J121" s="7">
        <f t="shared" si="275"/>
        <v>14</v>
      </c>
      <c r="K121" s="7">
        <f t="shared" si="275"/>
        <v>9</v>
      </c>
      <c r="L121" s="7">
        <f t="shared" si="275"/>
        <v>20</v>
      </c>
      <c r="M121" s="7">
        <f t="shared" si="275"/>
        <v>22</v>
      </c>
      <c r="N121" s="7">
        <f t="shared" si="275"/>
        <v>74</v>
      </c>
      <c r="O121" s="7">
        <f t="shared" si="275"/>
        <v>46</v>
      </c>
      <c r="P121" s="7">
        <f t="shared" si="275"/>
        <v>87</v>
      </c>
      <c r="Q121" s="7">
        <f t="shared" si="275"/>
        <v>82</v>
      </c>
      <c r="R121" s="7">
        <f t="shared" si="275"/>
        <v>10</v>
      </c>
      <c r="S121" s="7">
        <f t="shared" si="275"/>
        <v>12</v>
      </c>
      <c r="T121" s="7">
        <f t="shared" si="275"/>
        <v>13</v>
      </c>
      <c r="U121" s="7">
        <f t="shared" si="275"/>
        <v>3</v>
      </c>
      <c r="V121" s="9"/>
      <c r="W121" s="49" t="str">
        <f>"Σ: "&amp;SUM(C121:V121)</f>
        <v>Σ: 632</v>
      </c>
      <c r="X121" s="10"/>
    </row>
    <row r="122" spans="1:27" x14ac:dyDescent="0.2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57"/>
      <c r="X122" s="48"/>
      <c r="Y122" s="48"/>
      <c r="Z122" s="48"/>
      <c r="AA122" s="48"/>
    </row>
    <row r="123" spans="1:27" x14ac:dyDescent="0.2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58"/>
      <c r="X123" s="58"/>
      <c r="Y123" s="48"/>
      <c r="Z123" s="48"/>
      <c r="AA123" s="48"/>
    </row>
    <row r="124" spans="1:27" x14ac:dyDescent="0.2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</row>
    <row r="125" spans="1:27" x14ac:dyDescent="0.2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</row>
    <row r="126" spans="1:27" x14ac:dyDescent="0.2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</row>
    <row r="127" spans="1:27" x14ac:dyDescent="0.2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</row>
    <row r="128" spans="1:27" x14ac:dyDescent="0.2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</row>
    <row r="129" spans="1:27" x14ac:dyDescent="0.2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</row>
    <row r="130" spans="1:27" x14ac:dyDescent="0.2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</row>
    <row r="131" spans="1:27" x14ac:dyDescent="0.2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</row>
    <row r="132" spans="1:27" x14ac:dyDescent="0.2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</row>
    <row r="133" spans="1:27" x14ac:dyDescent="0.2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</row>
  </sheetData>
  <sheetProtection selectLockedCells="1" selectUnlockedCells="1"/>
  <mergeCells count="19">
    <mergeCell ref="A68:A70"/>
    <mergeCell ref="A74:A76"/>
    <mergeCell ref="A44:A46"/>
    <mergeCell ref="A50:A52"/>
    <mergeCell ref="A8:A10"/>
    <mergeCell ref="A56:A58"/>
    <mergeCell ref="A62:A64"/>
    <mergeCell ref="A14:A16"/>
    <mergeCell ref="A20:A22"/>
    <mergeCell ref="A26:A28"/>
    <mergeCell ref="A32:A34"/>
    <mergeCell ref="A38:A40"/>
    <mergeCell ref="A116:A118"/>
    <mergeCell ref="A80:A82"/>
    <mergeCell ref="A86:A88"/>
    <mergeCell ref="A92:A94"/>
    <mergeCell ref="A98:A100"/>
    <mergeCell ref="A104:A106"/>
    <mergeCell ref="A110:A112"/>
  </mergeCells>
  <conditionalFormatting sqref="W8:W119">
    <cfRule type="expression" dxfId="365" priority="404" stopIfTrue="1">
      <formula>AH8</formula>
    </cfRule>
  </conditionalFormatting>
  <conditionalFormatting sqref="W14:W17">
    <cfRule type="expression" dxfId="364" priority="255" stopIfTrue="1">
      <formula>AH14</formula>
    </cfRule>
  </conditionalFormatting>
  <conditionalFormatting sqref="W20:W23">
    <cfRule type="expression" dxfId="363" priority="253" stopIfTrue="1">
      <formula>AH20</formula>
    </cfRule>
  </conditionalFormatting>
  <conditionalFormatting sqref="W14:W17">
    <cfRule type="expression" dxfId="362" priority="249" stopIfTrue="1">
      <formula>AH14</formula>
    </cfRule>
  </conditionalFormatting>
  <conditionalFormatting sqref="W20:W23">
    <cfRule type="expression" dxfId="361" priority="247" stopIfTrue="1">
      <formula>AH20</formula>
    </cfRule>
  </conditionalFormatting>
  <conditionalFormatting sqref="W14:W17">
    <cfRule type="expression" dxfId="360" priority="245" stopIfTrue="1">
      <formula>AH14</formula>
    </cfRule>
  </conditionalFormatting>
  <conditionalFormatting sqref="W14:W17">
    <cfRule type="expression" dxfId="359" priority="243" stopIfTrue="1">
      <formula>AH14</formula>
    </cfRule>
  </conditionalFormatting>
  <conditionalFormatting sqref="W20:W23">
    <cfRule type="expression" dxfId="358" priority="241" stopIfTrue="1">
      <formula>AH20</formula>
    </cfRule>
  </conditionalFormatting>
  <conditionalFormatting sqref="W20:W23">
    <cfRule type="expression" dxfId="357" priority="238" stopIfTrue="1">
      <formula>AH20</formula>
    </cfRule>
  </conditionalFormatting>
  <conditionalFormatting sqref="W20:W23">
    <cfRule type="expression" dxfId="356" priority="236" stopIfTrue="1">
      <formula>AH20</formula>
    </cfRule>
  </conditionalFormatting>
  <conditionalFormatting sqref="W26:W29">
    <cfRule type="expression" dxfId="355" priority="234" stopIfTrue="1">
      <formula>AH26</formula>
    </cfRule>
  </conditionalFormatting>
  <conditionalFormatting sqref="W32:W35">
    <cfRule type="expression" dxfId="354" priority="232" stopIfTrue="1">
      <formula>AH32</formula>
    </cfRule>
  </conditionalFormatting>
  <conditionalFormatting sqref="W26:W29">
    <cfRule type="expression" dxfId="353" priority="228" stopIfTrue="1">
      <formula>AH26</formula>
    </cfRule>
  </conditionalFormatting>
  <conditionalFormatting sqref="W32:W35">
    <cfRule type="expression" dxfId="352" priority="226" stopIfTrue="1">
      <formula>AH32</formula>
    </cfRule>
  </conditionalFormatting>
  <conditionalFormatting sqref="W26:W29">
    <cfRule type="expression" dxfId="351" priority="224" stopIfTrue="1">
      <formula>AH26</formula>
    </cfRule>
  </conditionalFormatting>
  <conditionalFormatting sqref="W26:W29">
    <cfRule type="expression" dxfId="350" priority="222" stopIfTrue="1">
      <formula>AH26</formula>
    </cfRule>
  </conditionalFormatting>
  <conditionalFormatting sqref="W32:W35">
    <cfRule type="expression" dxfId="349" priority="220" stopIfTrue="1">
      <formula>AH32</formula>
    </cfRule>
  </conditionalFormatting>
  <conditionalFormatting sqref="W32:W35">
    <cfRule type="expression" dxfId="348" priority="217" stopIfTrue="1">
      <formula>AH32</formula>
    </cfRule>
  </conditionalFormatting>
  <conditionalFormatting sqref="W32:W35">
    <cfRule type="expression" dxfId="347" priority="215" stopIfTrue="1">
      <formula>AH32</formula>
    </cfRule>
  </conditionalFormatting>
  <conditionalFormatting sqref="W38:W41">
    <cfRule type="expression" dxfId="346" priority="213" stopIfTrue="1">
      <formula>AH38</formula>
    </cfRule>
  </conditionalFormatting>
  <conditionalFormatting sqref="W38:W41">
    <cfRule type="expression" dxfId="345" priority="210" stopIfTrue="1">
      <formula>AH38</formula>
    </cfRule>
  </conditionalFormatting>
  <conditionalFormatting sqref="W38:W41">
    <cfRule type="expression" dxfId="344" priority="208" stopIfTrue="1">
      <formula>AH38</formula>
    </cfRule>
  </conditionalFormatting>
  <conditionalFormatting sqref="W38:W41">
    <cfRule type="expression" dxfId="343" priority="206" stopIfTrue="1">
      <formula>AH38</formula>
    </cfRule>
  </conditionalFormatting>
  <conditionalFormatting sqref="W44:W47">
    <cfRule type="expression" dxfId="342" priority="204" stopIfTrue="1">
      <formula>AH44</formula>
    </cfRule>
  </conditionalFormatting>
  <conditionalFormatting sqref="W50:W53">
    <cfRule type="expression" dxfId="341" priority="202" stopIfTrue="1">
      <formula>AH50</formula>
    </cfRule>
  </conditionalFormatting>
  <conditionalFormatting sqref="W44:W47">
    <cfRule type="expression" dxfId="340" priority="198" stopIfTrue="1">
      <formula>AH44</formula>
    </cfRule>
  </conditionalFormatting>
  <conditionalFormatting sqref="W50:W53">
    <cfRule type="expression" dxfId="339" priority="196" stopIfTrue="1">
      <formula>AH50</formula>
    </cfRule>
  </conditionalFormatting>
  <conditionalFormatting sqref="W44:W47">
    <cfRule type="expression" dxfId="338" priority="194" stopIfTrue="1">
      <formula>AH44</formula>
    </cfRule>
  </conditionalFormatting>
  <conditionalFormatting sqref="W44:W47">
    <cfRule type="expression" dxfId="337" priority="192" stopIfTrue="1">
      <formula>AH44</formula>
    </cfRule>
  </conditionalFormatting>
  <conditionalFormatting sqref="W50:W53">
    <cfRule type="expression" dxfId="336" priority="190" stopIfTrue="1">
      <formula>AH50</formula>
    </cfRule>
  </conditionalFormatting>
  <conditionalFormatting sqref="W50:W53">
    <cfRule type="expression" dxfId="335" priority="187" stopIfTrue="1">
      <formula>AH50</formula>
    </cfRule>
  </conditionalFormatting>
  <conditionalFormatting sqref="W50:W53">
    <cfRule type="expression" dxfId="334" priority="185" stopIfTrue="1">
      <formula>AH50</formula>
    </cfRule>
  </conditionalFormatting>
  <conditionalFormatting sqref="W56:W59">
    <cfRule type="expression" dxfId="333" priority="183" stopIfTrue="1">
      <formula>AH56</formula>
    </cfRule>
  </conditionalFormatting>
  <conditionalFormatting sqref="W62:W65">
    <cfRule type="expression" dxfId="332" priority="181" stopIfTrue="1">
      <formula>AH62</formula>
    </cfRule>
  </conditionalFormatting>
  <conditionalFormatting sqref="W56:W59">
    <cfRule type="expression" dxfId="331" priority="177" stopIfTrue="1">
      <formula>AH56</formula>
    </cfRule>
  </conditionalFormatting>
  <conditionalFormatting sqref="W62:W65">
    <cfRule type="expression" dxfId="330" priority="175" stopIfTrue="1">
      <formula>AH62</formula>
    </cfRule>
  </conditionalFormatting>
  <conditionalFormatting sqref="W56:W59">
    <cfRule type="expression" dxfId="329" priority="173" stopIfTrue="1">
      <formula>AH56</formula>
    </cfRule>
  </conditionalFormatting>
  <conditionalFormatting sqref="W56:W59">
    <cfRule type="expression" dxfId="328" priority="171" stopIfTrue="1">
      <formula>AH56</formula>
    </cfRule>
  </conditionalFormatting>
  <conditionalFormatting sqref="W62:W65">
    <cfRule type="expression" dxfId="327" priority="169" stopIfTrue="1">
      <formula>AH62</formula>
    </cfRule>
  </conditionalFormatting>
  <conditionalFormatting sqref="W62:W65">
    <cfRule type="expression" dxfId="326" priority="166" stopIfTrue="1">
      <formula>AH62</formula>
    </cfRule>
  </conditionalFormatting>
  <conditionalFormatting sqref="W62:W65">
    <cfRule type="expression" dxfId="325" priority="164" stopIfTrue="1">
      <formula>AH62</formula>
    </cfRule>
  </conditionalFormatting>
  <conditionalFormatting sqref="W68:W71">
    <cfRule type="expression" dxfId="324" priority="162" stopIfTrue="1">
      <formula>AH68</formula>
    </cfRule>
  </conditionalFormatting>
  <conditionalFormatting sqref="W68:W71">
    <cfRule type="expression" dxfId="323" priority="159" stopIfTrue="1">
      <formula>AH68</formula>
    </cfRule>
  </conditionalFormatting>
  <conditionalFormatting sqref="W68:W71">
    <cfRule type="expression" dxfId="322" priority="157" stopIfTrue="1">
      <formula>AH68</formula>
    </cfRule>
  </conditionalFormatting>
  <conditionalFormatting sqref="W68:W71">
    <cfRule type="expression" dxfId="321" priority="155" stopIfTrue="1">
      <formula>AH68</formula>
    </cfRule>
  </conditionalFormatting>
  <conditionalFormatting sqref="W74:W77">
    <cfRule type="expression" dxfId="320" priority="153" stopIfTrue="1">
      <formula>AH74</formula>
    </cfRule>
  </conditionalFormatting>
  <conditionalFormatting sqref="W80:W83">
    <cfRule type="expression" dxfId="319" priority="151" stopIfTrue="1">
      <formula>AH80</formula>
    </cfRule>
  </conditionalFormatting>
  <conditionalFormatting sqref="W74:W77">
    <cfRule type="expression" dxfId="318" priority="147" stopIfTrue="1">
      <formula>AH74</formula>
    </cfRule>
  </conditionalFormatting>
  <conditionalFormatting sqref="W80:W83">
    <cfRule type="expression" dxfId="317" priority="145" stopIfTrue="1">
      <formula>AH80</formula>
    </cfRule>
  </conditionalFormatting>
  <conditionalFormatting sqref="W74:W77">
    <cfRule type="expression" dxfId="316" priority="143" stopIfTrue="1">
      <formula>AH74</formula>
    </cfRule>
  </conditionalFormatting>
  <conditionalFormatting sqref="W74:W77">
    <cfRule type="expression" dxfId="315" priority="141" stopIfTrue="1">
      <formula>AH74</formula>
    </cfRule>
  </conditionalFormatting>
  <conditionalFormatting sqref="W80:W83">
    <cfRule type="expression" dxfId="314" priority="139" stopIfTrue="1">
      <formula>AH80</formula>
    </cfRule>
  </conditionalFormatting>
  <conditionalFormatting sqref="W80:W83">
    <cfRule type="expression" dxfId="313" priority="136" stopIfTrue="1">
      <formula>AH80</formula>
    </cfRule>
  </conditionalFormatting>
  <conditionalFormatting sqref="W80:W83">
    <cfRule type="expression" dxfId="312" priority="134" stopIfTrue="1">
      <formula>AH80</formula>
    </cfRule>
  </conditionalFormatting>
  <conditionalFormatting sqref="W86:W89">
    <cfRule type="expression" dxfId="311" priority="132" stopIfTrue="1">
      <formula>AH86</formula>
    </cfRule>
  </conditionalFormatting>
  <conditionalFormatting sqref="W92:W95">
    <cfRule type="expression" dxfId="310" priority="130" stopIfTrue="1">
      <formula>AH92</formula>
    </cfRule>
  </conditionalFormatting>
  <conditionalFormatting sqref="W86:W89">
    <cfRule type="expression" dxfId="309" priority="126" stopIfTrue="1">
      <formula>AH86</formula>
    </cfRule>
  </conditionalFormatting>
  <conditionalFormatting sqref="W92:W95">
    <cfRule type="expression" dxfId="308" priority="124" stopIfTrue="1">
      <formula>AH92</formula>
    </cfRule>
  </conditionalFormatting>
  <conditionalFormatting sqref="W86:W89">
    <cfRule type="expression" dxfId="307" priority="122" stopIfTrue="1">
      <formula>AH86</formula>
    </cfRule>
  </conditionalFormatting>
  <conditionalFormatting sqref="W86:W89">
    <cfRule type="expression" dxfId="306" priority="120" stopIfTrue="1">
      <formula>AH86</formula>
    </cfRule>
  </conditionalFormatting>
  <conditionalFormatting sqref="W92:W95">
    <cfRule type="expression" dxfId="305" priority="118" stopIfTrue="1">
      <formula>AH92</formula>
    </cfRule>
  </conditionalFormatting>
  <conditionalFormatting sqref="W92:W95">
    <cfRule type="expression" dxfId="304" priority="115" stopIfTrue="1">
      <formula>AH92</formula>
    </cfRule>
  </conditionalFormatting>
  <conditionalFormatting sqref="W92:W95">
    <cfRule type="expression" dxfId="303" priority="113" stopIfTrue="1">
      <formula>AH92</formula>
    </cfRule>
  </conditionalFormatting>
  <conditionalFormatting sqref="W98:W101">
    <cfRule type="expression" dxfId="302" priority="111" stopIfTrue="1">
      <formula>AH98</formula>
    </cfRule>
  </conditionalFormatting>
  <conditionalFormatting sqref="W98:W101">
    <cfRule type="expression" dxfId="301" priority="108" stopIfTrue="1">
      <formula>AH98</formula>
    </cfRule>
  </conditionalFormatting>
  <conditionalFormatting sqref="W98:W101">
    <cfRule type="expression" dxfId="300" priority="106" stopIfTrue="1">
      <formula>AH98</formula>
    </cfRule>
  </conditionalFormatting>
  <conditionalFormatting sqref="W98:W101">
    <cfRule type="expression" dxfId="299" priority="104" stopIfTrue="1">
      <formula>AH98</formula>
    </cfRule>
  </conditionalFormatting>
  <conditionalFormatting sqref="W104:W107">
    <cfRule type="expression" dxfId="298" priority="102" stopIfTrue="1">
      <formula>AH104</formula>
    </cfRule>
  </conditionalFormatting>
  <conditionalFormatting sqref="W110:W113">
    <cfRule type="expression" dxfId="297" priority="100" stopIfTrue="1">
      <formula>AH110</formula>
    </cfRule>
  </conditionalFormatting>
  <conditionalFormatting sqref="W104:W107">
    <cfRule type="expression" dxfId="296" priority="96" stopIfTrue="1">
      <formula>AH104</formula>
    </cfRule>
  </conditionalFormatting>
  <conditionalFormatting sqref="W110:W113">
    <cfRule type="expression" dxfId="295" priority="94" stopIfTrue="1">
      <formula>AH110</formula>
    </cfRule>
  </conditionalFormatting>
  <conditionalFormatting sqref="W104:W107">
    <cfRule type="expression" dxfId="294" priority="92" stopIfTrue="1">
      <formula>AH104</formula>
    </cfRule>
  </conditionalFormatting>
  <conditionalFormatting sqref="W104:W107">
    <cfRule type="expression" dxfId="293" priority="90" stopIfTrue="1">
      <formula>AH104</formula>
    </cfRule>
  </conditionalFormatting>
  <conditionalFormatting sqref="W110:W113">
    <cfRule type="expression" dxfId="292" priority="88" stopIfTrue="1">
      <formula>AH110</formula>
    </cfRule>
  </conditionalFormatting>
  <conditionalFormatting sqref="W110:W113">
    <cfRule type="expression" dxfId="291" priority="85" stopIfTrue="1">
      <formula>AH110</formula>
    </cfRule>
  </conditionalFormatting>
  <conditionalFormatting sqref="W110:W113">
    <cfRule type="expression" dxfId="290" priority="83" stopIfTrue="1">
      <formula>AH110</formula>
    </cfRule>
  </conditionalFormatting>
  <conditionalFormatting sqref="W116:W119">
    <cfRule type="expression" dxfId="289" priority="81" stopIfTrue="1">
      <formula>AH116</formula>
    </cfRule>
  </conditionalFormatting>
  <conditionalFormatting sqref="W116:W119">
    <cfRule type="expression" dxfId="288" priority="75" stopIfTrue="1">
      <formula>AH116</formula>
    </cfRule>
  </conditionalFormatting>
  <conditionalFormatting sqref="W116:W119">
    <cfRule type="expression" dxfId="287" priority="71" stopIfTrue="1">
      <formula>AH116</formula>
    </cfRule>
  </conditionalFormatting>
  <conditionalFormatting sqref="W116:W119">
    <cfRule type="expression" dxfId="286" priority="69" stopIfTrue="1">
      <formula>AH116</formula>
    </cfRule>
  </conditionalFormatting>
  <conditionalFormatting sqref="C8:V8 C14:V14 C20:V20 C26:V26 C32:V32 C38:V38 C44:V44 C50:V50 C56:V56 C62:V62 C68:V68 C74:V74 C80:V80 C86:V86 C92:V92 C98:V98 C104:V104 C110:V110 C116:V116">
    <cfRule type="cellIs" dxfId="285" priority="405" stopIfTrue="1" operator="equal">
      <formula>$X8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4" manualBreakCount="4">
    <brk id="29" max="22" man="1"/>
    <brk id="53" max="22" man="1"/>
    <brk id="77" max="22" man="1"/>
    <brk id="101" max="2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3"/>
  <sheetViews>
    <sheetView zoomScaleNormal="100" workbookViewId="0">
      <pane xSplit="2" ySplit="5" topLeftCell="C93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3" width="5.28515625" style="36" customWidth="1"/>
    <col min="24" max="24" width="11.7109375" style="36" customWidth="1"/>
    <col min="25" max="25" width="6.7109375" style="36" customWidth="1"/>
    <col min="26" max="16384" width="9.140625" style="36"/>
  </cols>
  <sheetData>
    <row r="1" spans="1:28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3"/>
      <c r="N1" s="52" t="s">
        <v>62</v>
      </c>
      <c r="O1" s="15"/>
      <c r="P1" s="15"/>
      <c r="Q1" s="15"/>
      <c r="R1" s="15"/>
      <c r="S1" s="15"/>
      <c r="T1" s="15"/>
      <c r="U1" s="15"/>
      <c r="V1" s="15"/>
      <c r="W1" s="34"/>
      <c r="X1" s="35"/>
    </row>
    <row r="2" spans="1:28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9"/>
      <c r="N2" s="38"/>
      <c r="O2" s="1"/>
      <c r="P2" s="1"/>
      <c r="Q2" s="1"/>
      <c r="R2" s="1"/>
      <c r="S2" s="1"/>
      <c r="T2" s="37"/>
      <c r="U2" s="37"/>
      <c r="V2" s="37"/>
      <c r="W2" s="37"/>
      <c r="X2" s="40"/>
    </row>
    <row r="3" spans="1:28" ht="21.95" customHeight="1" thickBot="1" x14ac:dyDescent="0.25">
      <c r="A3" s="16" t="s">
        <v>0</v>
      </c>
      <c r="B3" s="17">
        <v>4</v>
      </c>
      <c r="C3" s="100" t="s">
        <v>57</v>
      </c>
      <c r="D3" s="100"/>
      <c r="E3" s="100"/>
      <c r="F3" s="100"/>
      <c r="G3" s="100"/>
      <c r="H3" s="100"/>
      <c r="I3" s="100"/>
      <c r="J3" s="100"/>
      <c r="K3" s="100"/>
      <c r="L3" s="100"/>
      <c r="M3" s="39"/>
      <c r="N3" s="103" t="s">
        <v>17</v>
      </c>
      <c r="O3" s="1"/>
      <c r="P3" s="1"/>
      <c r="Q3" s="1"/>
      <c r="R3" s="1"/>
      <c r="S3" s="1"/>
      <c r="T3" s="37"/>
      <c r="U3" s="37"/>
      <c r="V3" s="37"/>
      <c r="W3" s="37"/>
      <c r="X3" s="40"/>
    </row>
    <row r="4" spans="1:28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21"/>
      <c r="N4" s="19"/>
      <c r="O4" s="19"/>
      <c r="P4" s="19"/>
      <c r="Q4" s="19"/>
      <c r="R4" s="19"/>
      <c r="S4" s="19"/>
      <c r="T4" s="42"/>
      <c r="U4" s="42"/>
      <c r="V4" s="42"/>
      <c r="W4" s="42"/>
      <c r="X4" s="43"/>
    </row>
    <row r="5" spans="1:28" s="53" customFormat="1" ht="114.95" customHeight="1" thickBot="1" x14ac:dyDescent="0.25">
      <c r="A5" s="22" t="s">
        <v>2</v>
      </c>
      <c r="B5" s="22" t="s">
        <v>3</v>
      </c>
      <c r="C5" s="102" t="s">
        <v>35</v>
      </c>
      <c r="D5" s="102" t="s">
        <v>41</v>
      </c>
      <c r="E5" s="102" t="s">
        <v>42</v>
      </c>
      <c r="F5" s="102" t="s">
        <v>43</v>
      </c>
      <c r="G5" s="102" t="s">
        <v>44</v>
      </c>
      <c r="H5" s="102" t="s">
        <v>45</v>
      </c>
      <c r="I5" s="102" t="s">
        <v>46</v>
      </c>
      <c r="J5" s="102" t="s">
        <v>47</v>
      </c>
      <c r="K5" s="102" t="s">
        <v>48</v>
      </c>
      <c r="L5" s="102" t="s">
        <v>49</v>
      </c>
      <c r="M5" s="102" t="s">
        <v>26</v>
      </c>
      <c r="N5" s="102" t="s">
        <v>25</v>
      </c>
      <c r="O5" s="102" t="s">
        <v>50</v>
      </c>
      <c r="P5" s="102" t="s">
        <v>51</v>
      </c>
      <c r="Q5" s="102" t="s">
        <v>52</v>
      </c>
      <c r="R5" s="102" t="s">
        <v>21</v>
      </c>
      <c r="S5" s="102" t="s">
        <v>53</v>
      </c>
      <c r="T5" s="102" t="s">
        <v>54</v>
      </c>
      <c r="U5" s="102" t="s">
        <v>55</v>
      </c>
      <c r="V5" s="102" t="s">
        <v>19</v>
      </c>
      <c r="W5" s="104" t="s">
        <v>18</v>
      </c>
      <c r="X5" s="22" t="s">
        <v>14</v>
      </c>
      <c r="Y5" s="11" t="s">
        <v>4</v>
      </c>
    </row>
    <row r="6" spans="1:28" s="45" customFormat="1" ht="15.6" customHeight="1" x14ac:dyDescent="0.2">
      <c r="A6" s="54"/>
      <c r="B6" s="23" t="s">
        <v>5</v>
      </c>
      <c r="C6" s="68"/>
      <c r="D6" s="96">
        <v>0</v>
      </c>
      <c r="E6" s="96">
        <v>0</v>
      </c>
      <c r="F6" s="96">
        <v>0</v>
      </c>
      <c r="G6" s="96">
        <v>0</v>
      </c>
      <c r="H6" s="96">
        <v>2</v>
      </c>
      <c r="I6" s="96">
        <v>1</v>
      </c>
      <c r="J6" s="96">
        <v>0</v>
      </c>
      <c r="K6" s="96">
        <v>1</v>
      </c>
      <c r="L6" s="96">
        <v>1</v>
      </c>
      <c r="M6" s="96">
        <v>2</v>
      </c>
      <c r="N6" s="96">
        <v>1</v>
      </c>
      <c r="O6" s="96">
        <v>0</v>
      </c>
      <c r="P6" s="96">
        <v>0</v>
      </c>
      <c r="Q6" s="96">
        <v>1</v>
      </c>
      <c r="R6" s="96">
        <v>0</v>
      </c>
      <c r="S6" s="96">
        <v>3</v>
      </c>
      <c r="T6" s="96">
        <v>2</v>
      </c>
      <c r="U6" s="96">
        <v>2</v>
      </c>
      <c r="V6" s="96">
        <v>0</v>
      </c>
      <c r="W6" s="73">
        <v>1</v>
      </c>
      <c r="X6" s="27" t="s">
        <v>6</v>
      </c>
      <c r="Y6" s="44"/>
      <c r="Z6" s="48"/>
      <c r="AA6" s="48"/>
      <c r="AB6" s="48"/>
    </row>
    <row r="7" spans="1:28" s="45" customFormat="1" ht="15.6" customHeight="1" x14ac:dyDescent="0.2">
      <c r="A7" s="24">
        <v>6.2</v>
      </c>
      <c r="B7" s="25" t="s">
        <v>7</v>
      </c>
      <c r="C7" s="74">
        <v>2</v>
      </c>
      <c r="D7" s="97">
        <v>2</v>
      </c>
      <c r="E7" s="97">
        <v>2</v>
      </c>
      <c r="F7" s="97">
        <v>2</v>
      </c>
      <c r="G7" s="97">
        <v>0</v>
      </c>
      <c r="H7" s="97">
        <v>3</v>
      </c>
      <c r="I7" s="97">
        <v>1</v>
      </c>
      <c r="J7" s="97">
        <v>1</v>
      </c>
      <c r="K7" s="97">
        <v>1</v>
      </c>
      <c r="L7" s="97">
        <v>1</v>
      </c>
      <c r="M7" s="97">
        <v>2</v>
      </c>
      <c r="N7" s="97">
        <v>0</v>
      </c>
      <c r="O7" s="97">
        <v>0</v>
      </c>
      <c r="P7" s="97">
        <v>0</v>
      </c>
      <c r="Q7" s="97">
        <v>0</v>
      </c>
      <c r="R7" s="97">
        <v>0</v>
      </c>
      <c r="S7" s="97">
        <v>0</v>
      </c>
      <c r="T7" s="97">
        <v>0</v>
      </c>
      <c r="U7" s="97">
        <v>0</v>
      </c>
      <c r="V7" s="97">
        <v>0</v>
      </c>
      <c r="W7" s="79"/>
      <c r="X7" s="28">
        <f>SUM(C7:V7)</f>
        <v>17</v>
      </c>
      <c r="Y7" s="12"/>
      <c r="Z7" s="48"/>
      <c r="AA7" s="48"/>
      <c r="AB7" s="48"/>
    </row>
    <row r="8" spans="1:28" s="45" customFormat="1" ht="15.6" customHeight="1" x14ac:dyDescent="0.2">
      <c r="A8" s="135" t="s">
        <v>56</v>
      </c>
      <c r="B8" s="25" t="s">
        <v>8</v>
      </c>
      <c r="C8" s="74">
        <f>C7</f>
        <v>2</v>
      </c>
      <c r="D8" s="105">
        <f t="shared" ref="D8:V8" si="0">C8-D6+D7</f>
        <v>4</v>
      </c>
      <c r="E8" s="105">
        <f>D8-E6+E7</f>
        <v>6</v>
      </c>
      <c r="F8" s="105">
        <f>E8-F6+F7</f>
        <v>8</v>
      </c>
      <c r="G8" s="105">
        <f>F8-G6+G7</f>
        <v>8</v>
      </c>
      <c r="H8" s="105">
        <f t="shared" ref="H8:S8" si="1">G8-H6+H7</f>
        <v>9</v>
      </c>
      <c r="I8" s="105">
        <f t="shared" si="1"/>
        <v>9</v>
      </c>
      <c r="J8" s="105">
        <f t="shared" si="1"/>
        <v>10</v>
      </c>
      <c r="K8" s="105">
        <f t="shared" si="1"/>
        <v>10</v>
      </c>
      <c r="L8" s="105">
        <f t="shared" si="1"/>
        <v>10</v>
      </c>
      <c r="M8" s="105">
        <f t="shared" si="1"/>
        <v>10</v>
      </c>
      <c r="N8" s="105">
        <f t="shared" si="1"/>
        <v>9</v>
      </c>
      <c r="O8" s="105">
        <f t="shared" si="1"/>
        <v>9</v>
      </c>
      <c r="P8" s="105">
        <f t="shared" si="1"/>
        <v>9</v>
      </c>
      <c r="Q8" s="105">
        <f t="shared" si="1"/>
        <v>8</v>
      </c>
      <c r="R8" s="105">
        <f t="shared" si="1"/>
        <v>8</v>
      </c>
      <c r="S8" s="105">
        <f t="shared" si="1"/>
        <v>5</v>
      </c>
      <c r="T8" s="105">
        <f t="shared" si="0"/>
        <v>3</v>
      </c>
      <c r="U8" s="105">
        <f t="shared" si="0"/>
        <v>1</v>
      </c>
      <c r="V8" s="105">
        <f t="shared" si="0"/>
        <v>1</v>
      </c>
      <c r="W8" s="84">
        <f>V8-W6</f>
        <v>0</v>
      </c>
      <c r="X8" s="29"/>
      <c r="Y8" s="3">
        <f>MAX(C8:W8)</f>
        <v>10</v>
      </c>
      <c r="Z8" s="48"/>
      <c r="AA8" s="48"/>
      <c r="AB8" s="48"/>
    </row>
    <row r="9" spans="1:28" s="45" customFormat="1" ht="15.6" customHeight="1" x14ac:dyDescent="0.2">
      <c r="A9" s="136"/>
      <c r="B9" s="25" t="s">
        <v>9</v>
      </c>
      <c r="C9" s="119"/>
      <c r="D9" s="120"/>
      <c r="E9" s="120"/>
      <c r="F9" s="120"/>
      <c r="G9" s="120"/>
      <c r="H9" s="87">
        <v>6.29</v>
      </c>
      <c r="I9" s="87">
        <v>6.31</v>
      </c>
      <c r="J9" s="120"/>
      <c r="K9" s="120"/>
      <c r="L9" s="87">
        <v>6.36</v>
      </c>
      <c r="M9" s="120"/>
      <c r="N9" s="120"/>
      <c r="O9" s="87">
        <v>6.39</v>
      </c>
      <c r="P9" s="120"/>
      <c r="Q9" s="120"/>
      <c r="R9" s="120"/>
      <c r="S9" s="87">
        <v>6.42</v>
      </c>
      <c r="T9" s="120"/>
      <c r="U9" s="120"/>
      <c r="V9" s="120"/>
      <c r="W9" s="115">
        <v>6.5</v>
      </c>
      <c r="X9" s="30">
        <v>30</v>
      </c>
      <c r="Y9" s="12"/>
      <c r="Z9" s="48"/>
      <c r="AA9" s="48"/>
      <c r="AB9" s="48"/>
    </row>
    <row r="10" spans="1:28" s="45" customFormat="1" ht="15.6" customHeight="1" x14ac:dyDescent="0.2">
      <c r="A10" s="137"/>
      <c r="B10" s="26" t="s">
        <v>10</v>
      </c>
      <c r="C10" s="121">
        <v>6.2</v>
      </c>
      <c r="D10" s="122"/>
      <c r="E10" s="122"/>
      <c r="F10" s="122"/>
      <c r="G10" s="122"/>
      <c r="H10" s="91">
        <f>H9</f>
        <v>6.29</v>
      </c>
      <c r="I10" s="91">
        <f>I9</f>
        <v>6.31</v>
      </c>
      <c r="J10" s="122"/>
      <c r="K10" s="122"/>
      <c r="L10" s="91">
        <f>L9</f>
        <v>6.36</v>
      </c>
      <c r="M10" s="122"/>
      <c r="N10" s="122"/>
      <c r="O10" s="91">
        <f>O9</f>
        <v>6.39</v>
      </c>
      <c r="P10" s="122"/>
      <c r="Q10" s="122"/>
      <c r="R10" s="122"/>
      <c r="S10" s="91">
        <v>6.43</v>
      </c>
      <c r="T10" s="122"/>
      <c r="U10" s="122"/>
      <c r="V10" s="122"/>
      <c r="W10" s="118"/>
      <c r="X10" s="29"/>
      <c r="Y10" s="13"/>
      <c r="Z10" s="48"/>
      <c r="AA10" s="48"/>
      <c r="AB10" s="48"/>
    </row>
    <row r="11" spans="1:28" s="45" customFormat="1" ht="15.6" customHeight="1" thickBot="1" x14ac:dyDescent="0.25">
      <c r="A11" s="50">
        <v>212</v>
      </c>
      <c r="B11" s="50" t="s">
        <v>11</v>
      </c>
      <c r="C11" s="93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5"/>
      <c r="X11" s="51"/>
      <c r="Y11" s="3"/>
      <c r="Z11" s="48"/>
      <c r="AA11" s="48"/>
      <c r="AB11" s="48"/>
    </row>
    <row r="12" spans="1:28" ht="15" customHeight="1" x14ac:dyDescent="0.2">
      <c r="A12" s="54"/>
      <c r="B12" s="23" t="s">
        <v>5</v>
      </c>
      <c r="C12" s="68"/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1</v>
      </c>
      <c r="J12" s="96">
        <v>1</v>
      </c>
      <c r="K12" s="96">
        <v>0</v>
      </c>
      <c r="L12" s="96">
        <v>1</v>
      </c>
      <c r="M12" s="96">
        <v>0</v>
      </c>
      <c r="N12" s="96">
        <v>0</v>
      </c>
      <c r="O12" s="96">
        <v>0</v>
      </c>
      <c r="P12" s="96">
        <v>0</v>
      </c>
      <c r="Q12" s="96">
        <v>0</v>
      </c>
      <c r="R12" s="96">
        <v>0</v>
      </c>
      <c r="S12" s="96">
        <v>0</v>
      </c>
      <c r="T12" s="96">
        <v>0</v>
      </c>
      <c r="U12" s="96">
        <v>0</v>
      </c>
      <c r="V12" s="96">
        <v>1</v>
      </c>
      <c r="W12" s="73">
        <v>1</v>
      </c>
      <c r="X12" s="27" t="s">
        <v>6</v>
      </c>
      <c r="Y12" s="44"/>
      <c r="Z12" s="48"/>
      <c r="AA12" s="48"/>
      <c r="AB12" s="48"/>
    </row>
    <row r="13" spans="1:28" ht="15.6" customHeight="1" x14ac:dyDescent="0.2">
      <c r="A13" s="24">
        <v>6.4</v>
      </c>
      <c r="B13" s="25" t="s">
        <v>7</v>
      </c>
      <c r="C13" s="74">
        <v>0</v>
      </c>
      <c r="D13" s="97">
        <v>0</v>
      </c>
      <c r="E13" s="97">
        <v>1</v>
      </c>
      <c r="F13" s="97">
        <v>0</v>
      </c>
      <c r="G13" s="97">
        <v>0</v>
      </c>
      <c r="H13" s="97">
        <v>1</v>
      </c>
      <c r="I13" s="97">
        <v>3</v>
      </c>
      <c r="J13" s="97">
        <v>0</v>
      </c>
      <c r="K13" s="97">
        <v>0</v>
      </c>
      <c r="L13" s="97">
        <v>0</v>
      </c>
      <c r="M13" s="97">
        <v>0</v>
      </c>
      <c r="N13" s="97">
        <v>0</v>
      </c>
      <c r="O13" s="97">
        <v>0</v>
      </c>
      <c r="P13" s="97">
        <v>0</v>
      </c>
      <c r="Q13" s="97">
        <v>0</v>
      </c>
      <c r="R13" s="97">
        <v>0</v>
      </c>
      <c r="S13" s="97">
        <v>0</v>
      </c>
      <c r="T13" s="97">
        <v>0</v>
      </c>
      <c r="U13" s="97">
        <v>0</v>
      </c>
      <c r="V13" s="97">
        <v>0</v>
      </c>
      <c r="W13" s="79"/>
      <c r="X13" s="28">
        <f>SUM(C13:V13)</f>
        <v>5</v>
      </c>
      <c r="Y13" s="12"/>
      <c r="Z13" s="48"/>
      <c r="AA13" s="48"/>
      <c r="AB13" s="48"/>
    </row>
    <row r="14" spans="1:28" ht="15.6" customHeight="1" x14ac:dyDescent="0.2">
      <c r="A14" s="135" t="s">
        <v>56</v>
      </c>
      <c r="B14" s="25" t="s">
        <v>8</v>
      </c>
      <c r="C14" s="74">
        <f>C13</f>
        <v>0</v>
      </c>
      <c r="D14" s="105">
        <f t="shared" ref="D14" si="2">C14-D12+D13</f>
        <v>0</v>
      </c>
      <c r="E14" s="105">
        <f>D14-E12+E13</f>
        <v>1</v>
      </c>
      <c r="F14" s="105">
        <f>E14-F12+F13</f>
        <v>1</v>
      </c>
      <c r="G14" s="105">
        <f>F14-G12+G13</f>
        <v>1</v>
      </c>
      <c r="H14" s="105">
        <f t="shared" ref="H14" si="3">G14-H12+H13</f>
        <v>2</v>
      </c>
      <c r="I14" s="105">
        <f t="shared" ref="I14" si="4">H14-I12+I13</f>
        <v>4</v>
      </c>
      <c r="J14" s="105">
        <f t="shared" ref="J14" si="5">I14-J12+J13</f>
        <v>3</v>
      </c>
      <c r="K14" s="105">
        <f t="shared" ref="K14" si="6">J14-K12+K13</f>
        <v>3</v>
      </c>
      <c r="L14" s="105">
        <f t="shared" ref="L14" si="7">K14-L12+L13</f>
        <v>2</v>
      </c>
      <c r="M14" s="105">
        <f t="shared" ref="M14" si="8">L14-M12+M13</f>
        <v>2</v>
      </c>
      <c r="N14" s="105">
        <f t="shared" ref="N14" si="9">M14-N12+N13</f>
        <v>2</v>
      </c>
      <c r="O14" s="105">
        <f t="shared" ref="O14" si="10">N14-O12+O13</f>
        <v>2</v>
      </c>
      <c r="P14" s="105">
        <f t="shared" ref="P14" si="11">O14-P12+P13</f>
        <v>2</v>
      </c>
      <c r="Q14" s="105">
        <f t="shared" ref="Q14" si="12">P14-Q12+Q13</f>
        <v>2</v>
      </c>
      <c r="R14" s="105">
        <f t="shared" ref="R14" si="13">Q14-R12+R13</f>
        <v>2</v>
      </c>
      <c r="S14" s="105">
        <f t="shared" ref="S14" si="14">R14-S12+S13</f>
        <v>2</v>
      </c>
      <c r="T14" s="105">
        <f t="shared" ref="T14" si="15">S14-T12+T13</f>
        <v>2</v>
      </c>
      <c r="U14" s="105">
        <f t="shared" ref="U14" si="16">T14-U12+U13</f>
        <v>2</v>
      </c>
      <c r="V14" s="105">
        <f t="shared" ref="V14" si="17">U14-V12+V13</f>
        <v>1</v>
      </c>
      <c r="W14" s="84">
        <f>V14-W12</f>
        <v>0</v>
      </c>
      <c r="X14" s="29"/>
      <c r="Y14" s="3">
        <f>MAX(C14:W14)</f>
        <v>4</v>
      </c>
      <c r="Z14" s="48"/>
      <c r="AA14" s="48"/>
      <c r="AB14" s="48"/>
    </row>
    <row r="15" spans="1:28" ht="15.6" customHeight="1" x14ac:dyDescent="0.2">
      <c r="A15" s="136"/>
      <c r="B15" s="25" t="s">
        <v>9</v>
      </c>
      <c r="C15" s="119"/>
      <c r="D15" s="120"/>
      <c r="E15" s="120"/>
      <c r="F15" s="120"/>
      <c r="G15" s="120"/>
      <c r="H15" s="87">
        <v>6.48</v>
      </c>
      <c r="I15" s="87">
        <v>6.5</v>
      </c>
      <c r="J15" s="120"/>
      <c r="K15" s="120"/>
      <c r="L15" s="87">
        <v>6.54</v>
      </c>
      <c r="M15" s="120"/>
      <c r="N15" s="120"/>
      <c r="O15" s="87">
        <v>6.57</v>
      </c>
      <c r="P15" s="120"/>
      <c r="Q15" s="120"/>
      <c r="R15" s="120"/>
      <c r="S15" s="87">
        <v>7.03</v>
      </c>
      <c r="T15" s="120"/>
      <c r="U15" s="120"/>
      <c r="V15" s="120"/>
      <c r="W15" s="115">
        <v>7.09</v>
      </c>
      <c r="X15" s="30">
        <v>29</v>
      </c>
      <c r="Y15" s="12"/>
      <c r="Z15" s="48"/>
      <c r="AA15" s="48"/>
      <c r="AB15" s="48"/>
    </row>
    <row r="16" spans="1:28" ht="15.6" customHeight="1" x14ac:dyDescent="0.2">
      <c r="A16" s="137"/>
      <c r="B16" s="26" t="s">
        <v>10</v>
      </c>
      <c r="C16" s="121">
        <v>6.4</v>
      </c>
      <c r="D16" s="122"/>
      <c r="E16" s="122"/>
      <c r="F16" s="122"/>
      <c r="G16" s="122"/>
      <c r="H16" s="91">
        <f>H15</f>
        <v>6.48</v>
      </c>
      <c r="I16" s="91">
        <f>I15</f>
        <v>6.5</v>
      </c>
      <c r="J16" s="122"/>
      <c r="K16" s="122"/>
      <c r="L16" s="91">
        <f>L15</f>
        <v>6.54</v>
      </c>
      <c r="M16" s="122"/>
      <c r="N16" s="122"/>
      <c r="O16" s="91">
        <f>O15</f>
        <v>6.57</v>
      </c>
      <c r="P16" s="122"/>
      <c r="Q16" s="122"/>
      <c r="R16" s="122"/>
      <c r="S16" s="91">
        <v>704</v>
      </c>
      <c r="T16" s="122"/>
      <c r="U16" s="122"/>
      <c r="V16" s="122"/>
      <c r="W16" s="118"/>
      <c r="X16" s="29"/>
      <c r="Y16" s="13"/>
      <c r="Z16" s="48"/>
      <c r="AA16" s="48"/>
      <c r="AB16" s="48"/>
    </row>
    <row r="17" spans="1:28" ht="15.6" customHeight="1" thickBot="1" x14ac:dyDescent="0.25">
      <c r="A17" s="50">
        <v>530</v>
      </c>
      <c r="B17" s="50" t="s">
        <v>11</v>
      </c>
      <c r="C17" s="93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5"/>
      <c r="X17" s="51"/>
      <c r="Y17" s="3"/>
      <c r="Z17" s="48"/>
      <c r="AA17" s="48"/>
      <c r="AB17" s="48"/>
    </row>
    <row r="18" spans="1:28" ht="15.6" customHeight="1" x14ac:dyDescent="0.2">
      <c r="A18" s="54"/>
      <c r="B18" s="23" t="s">
        <v>5</v>
      </c>
      <c r="C18" s="68"/>
      <c r="D18" s="96">
        <v>0</v>
      </c>
      <c r="E18" s="96">
        <v>0</v>
      </c>
      <c r="F18" s="96">
        <v>0</v>
      </c>
      <c r="G18" s="96">
        <v>0</v>
      </c>
      <c r="H18" s="96">
        <v>2</v>
      </c>
      <c r="I18" s="96">
        <v>6</v>
      </c>
      <c r="J18" s="96">
        <v>1</v>
      </c>
      <c r="K18" s="96">
        <v>0</v>
      </c>
      <c r="L18" s="96">
        <v>4</v>
      </c>
      <c r="M18" s="96">
        <v>2</v>
      </c>
      <c r="N18" s="96">
        <v>0</v>
      </c>
      <c r="O18" s="96">
        <v>0</v>
      </c>
      <c r="P18" s="96">
        <v>0</v>
      </c>
      <c r="Q18" s="96">
        <v>0</v>
      </c>
      <c r="R18" s="96">
        <v>1</v>
      </c>
      <c r="S18" s="96">
        <v>0</v>
      </c>
      <c r="T18" s="96">
        <v>1</v>
      </c>
      <c r="U18" s="96">
        <v>0</v>
      </c>
      <c r="V18" s="96">
        <v>4</v>
      </c>
      <c r="W18" s="73">
        <v>1</v>
      </c>
      <c r="X18" s="27" t="s">
        <v>6</v>
      </c>
      <c r="Y18" s="44"/>
      <c r="Z18" s="48"/>
      <c r="AA18" s="48"/>
      <c r="AB18" s="48"/>
    </row>
    <row r="19" spans="1:28" ht="15.6" customHeight="1" x14ac:dyDescent="0.2">
      <c r="A19" s="24">
        <v>7.4</v>
      </c>
      <c r="B19" s="25" t="s">
        <v>7</v>
      </c>
      <c r="C19" s="74">
        <v>1</v>
      </c>
      <c r="D19" s="97">
        <v>5</v>
      </c>
      <c r="E19" s="97">
        <v>7</v>
      </c>
      <c r="F19" s="97">
        <v>0</v>
      </c>
      <c r="G19" s="97">
        <v>2</v>
      </c>
      <c r="H19" s="97">
        <v>0</v>
      </c>
      <c r="I19" s="97">
        <v>1</v>
      </c>
      <c r="J19" s="97">
        <v>0</v>
      </c>
      <c r="K19" s="97">
        <v>0</v>
      </c>
      <c r="L19" s="97">
        <v>1</v>
      </c>
      <c r="M19" s="97">
        <v>1</v>
      </c>
      <c r="N19" s="97">
        <v>0</v>
      </c>
      <c r="O19" s="97">
        <v>0</v>
      </c>
      <c r="P19" s="97">
        <v>0</v>
      </c>
      <c r="Q19" s="97">
        <v>0</v>
      </c>
      <c r="R19" s="97">
        <v>0</v>
      </c>
      <c r="S19" s="97">
        <v>0</v>
      </c>
      <c r="T19" s="97">
        <v>4</v>
      </c>
      <c r="U19" s="97">
        <v>0</v>
      </c>
      <c r="V19" s="97">
        <v>0</v>
      </c>
      <c r="W19" s="79"/>
      <c r="X19" s="28">
        <f>SUM(C19:V19)</f>
        <v>22</v>
      </c>
      <c r="Y19" s="12"/>
      <c r="Z19" s="48"/>
      <c r="AA19" s="48"/>
      <c r="AB19" s="48"/>
    </row>
    <row r="20" spans="1:28" ht="15.6" customHeight="1" x14ac:dyDescent="0.2">
      <c r="A20" s="135" t="s">
        <v>56</v>
      </c>
      <c r="B20" s="25" t="s">
        <v>8</v>
      </c>
      <c r="C20" s="74">
        <f>C19</f>
        <v>1</v>
      </c>
      <c r="D20" s="105">
        <f t="shared" ref="D20" si="18">C20-D18+D19</f>
        <v>6</v>
      </c>
      <c r="E20" s="105">
        <f>D20-E18+E19</f>
        <v>13</v>
      </c>
      <c r="F20" s="105">
        <f>E20-F18+F19</f>
        <v>13</v>
      </c>
      <c r="G20" s="105">
        <f>F20-G18+G19</f>
        <v>15</v>
      </c>
      <c r="H20" s="105">
        <f t="shared" ref="H20" si="19">G20-H18+H19</f>
        <v>13</v>
      </c>
      <c r="I20" s="105">
        <f t="shared" ref="I20" si="20">H20-I18+I19</f>
        <v>8</v>
      </c>
      <c r="J20" s="105">
        <f t="shared" ref="J20" si="21">I20-J18+J19</f>
        <v>7</v>
      </c>
      <c r="K20" s="105">
        <f t="shared" ref="K20" si="22">J20-K18+K19</f>
        <v>7</v>
      </c>
      <c r="L20" s="105">
        <f t="shared" ref="L20" si="23">K20-L18+L19</f>
        <v>4</v>
      </c>
      <c r="M20" s="105">
        <f t="shared" ref="M20" si="24">L20-M18+M19</f>
        <v>3</v>
      </c>
      <c r="N20" s="105">
        <f t="shared" ref="N20" si="25">M20-N18+N19</f>
        <v>3</v>
      </c>
      <c r="O20" s="105">
        <f t="shared" ref="O20" si="26">N20-O18+O19</f>
        <v>3</v>
      </c>
      <c r="P20" s="105">
        <f t="shared" ref="P20" si="27">O20-P18+P19</f>
        <v>3</v>
      </c>
      <c r="Q20" s="105">
        <f t="shared" ref="Q20" si="28">P20-Q18+Q19</f>
        <v>3</v>
      </c>
      <c r="R20" s="105">
        <f t="shared" ref="R20" si="29">Q20-R18+R19</f>
        <v>2</v>
      </c>
      <c r="S20" s="105">
        <f t="shared" ref="S20" si="30">R20-S18+S19</f>
        <v>2</v>
      </c>
      <c r="T20" s="105">
        <f t="shared" ref="T20" si="31">S20-T18+T19</f>
        <v>5</v>
      </c>
      <c r="U20" s="105">
        <f t="shared" ref="U20" si="32">T20-U18+U19</f>
        <v>5</v>
      </c>
      <c r="V20" s="105">
        <f t="shared" ref="V20" si="33">U20-V18+V19</f>
        <v>1</v>
      </c>
      <c r="W20" s="84">
        <f>V20-W18</f>
        <v>0</v>
      </c>
      <c r="X20" s="29"/>
      <c r="Y20" s="3">
        <f>MAX(C20:W20)</f>
        <v>15</v>
      </c>
      <c r="Z20" s="48"/>
      <c r="AA20" s="48"/>
      <c r="AB20" s="48"/>
    </row>
    <row r="21" spans="1:28" ht="15.6" customHeight="1" x14ac:dyDescent="0.2">
      <c r="A21" s="136"/>
      <c r="B21" s="25" t="s">
        <v>9</v>
      </c>
      <c r="C21" s="119"/>
      <c r="D21" s="120"/>
      <c r="E21" s="120"/>
      <c r="F21" s="120"/>
      <c r="G21" s="120"/>
      <c r="H21" s="87">
        <v>7.49</v>
      </c>
      <c r="I21" s="87">
        <v>7.51</v>
      </c>
      <c r="J21" s="120"/>
      <c r="K21" s="120"/>
      <c r="L21" s="87">
        <v>7.56</v>
      </c>
      <c r="M21" s="120"/>
      <c r="N21" s="120"/>
      <c r="O21" s="87">
        <v>7.59</v>
      </c>
      <c r="P21" s="120"/>
      <c r="Q21" s="120"/>
      <c r="R21" s="120"/>
      <c r="S21" s="87">
        <v>8.02</v>
      </c>
      <c r="T21" s="120"/>
      <c r="U21" s="120"/>
      <c r="V21" s="120"/>
      <c r="W21" s="115">
        <v>8.1</v>
      </c>
      <c r="X21" s="30">
        <v>30</v>
      </c>
      <c r="Y21" s="12"/>
      <c r="Z21" s="48"/>
      <c r="AA21" s="48"/>
      <c r="AB21" s="48"/>
    </row>
    <row r="22" spans="1:28" ht="15.6" customHeight="1" x14ac:dyDescent="0.2">
      <c r="A22" s="137"/>
      <c r="B22" s="26" t="s">
        <v>10</v>
      </c>
      <c r="C22" s="121">
        <v>7.4</v>
      </c>
      <c r="D22" s="122"/>
      <c r="E22" s="122"/>
      <c r="F22" s="122"/>
      <c r="G22" s="122"/>
      <c r="H22" s="91">
        <f>H21</f>
        <v>7.49</v>
      </c>
      <c r="I22" s="91">
        <f>I21</f>
        <v>7.51</v>
      </c>
      <c r="J22" s="122"/>
      <c r="K22" s="122"/>
      <c r="L22" s="91">
        <f>L21</f>
        <v>7.56</v>
      </c>
      <c r="M22" s="122"/>
      <c r="N22" s="122"/>
      <c r="O22" s="91">
        <f>O21</f>
        <v>7.59</v>
      </c>
      <c r="P22" s="122"/>
      <c r="Q22" s="122"/>
      <c r="R22" s="122"/>
      <c r="S22" s="91">
        <f>S21</f>
        <v>8.02</v>
      </c>
      <c r="T22" s="122"/>
      <c r="U22" s="122"/>
      <c r="V22" s="122"/>
      <c r="W22" s="118"/>
      <c r="X22" s="29"/>
      <c r="Y22" s="13"/>
      <c r="Z22" s="48"/>
      <c r="AA22" s="48"/>
      <c r="AB22" s="48"/>
    </row>
    <row r="23" spans="1:28" ht="15.6" customHeight="1" thickBot="1" x14ac:dyDescent="0.25">
      <c r="A23" s="50">
        <v>212</v>
      </c>
      <c r="B23" s="50" t="s">
        <v>11</v>
      </c>
      <c r="C23" s="93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5"/>
      <c r="X23" s="51"/>
      <c r="Y23" s="3"/>
      <c r="Z23" s="48"/>
      <c r="AA23" s="48"/>
      <c r="AB23" s="48"/>
    </row>
    <row r="24" spans="1:28" ht="15" customHeight="1" x14ac:dyDescent="0.2">
      <c r="A24" s="54"/>
      <c r="B24" s="23" t="s">
        <v>5</v>
      </c>
      <c r="C24" s="68"/>
      <c r="D24" s="96">
        <v>0</v>
      </c>
      <c r="E24" s="96">
        <v>0</v>
      </c>
      <c r="F24" s="96">
        <v>0</v>
      </c>
      <c r="G24" s="96">
        <v>1</v>
      </c>
      <c r="H24" s="96">
        <v>4</v>
      </c>
      <c r="I24" s="96">
        <v>7</v>
      </c>
      <c r="J24" s="96">
        <v>4</v>
      </c>
      <c r="K24" s="96">
        <v>2</v>
      </c>
      <c r="L24" s="96">
        <v>4</v>
      </c>
      <c r="M24" s="96">
        <v>1</v>
      </c>
      <c r="N24" s="96">
        <v>0</v>
      </c>
      <c r="O24" s="96">
        <v>1</v>
      </c>
      <c r="P24" s="96">
        <v>0</v>
      </c>
      <c r="Q24" s="96">
        <v>0</v>
      </c>
      <c r="R24" s="96">
        <v>5</v>
      </c>
      <c r="S24" s="96">
        <v>5</v>
      </c>
      <c r="T24" s="96">
        <v>0</v>
      </c>
      <c r="U24" s="96">
        <v>0</v>
      </c>
      <c r="V24" s="96">
        <v>4</v>
      </c>
      <c r="W24" s="73">
        <v>2</v>
      </c>
      <c r="X24" s="27" t="s">
        <v>6</v>
      </c>
      <c r="Y24" s="44"/>
      <c r="Z24" s="48"/>
      <c r="AA24" s="48"/>
      <c r="AB24" s="48"/>
    </row>
    <row r="25" spans="1:28" ht="15.6" customHeight="1" x14ac:dyDescent="0.2">
      <c r="A25" s="24">
        <v>8.5</v>
      </c>
      <c r="B25" s="25" t="s">
        <v>7</v>
      </c>
      <c r="C25" s="74">
        <v>5</v>
      </c>
      <c r="D25" s="97">
        <v>9</v>
      </c>
      <c r="E25" s="97">
        <v>6</v>
      </c>
      <c r="F25" s="97">
        <v>1</v>
      </c>
      <c r="G25" s="97">
        <v>1</v>
      </c>
      <c r="H25" s="97">
        <v>7</v>
      </c>
      <c r="I25" s="97">
        <v>4</v>
      </c>
      <c r="J25" s="97">
        <v>1</v>
      </c>
      <c r="K25" s="97">
        <v>3</v>
      </c>
      <c r="L25" s="97">
        <v>2</v>
      </c>
      <c r="M25" s="97">
        <v>1</v>
      </c>
      <c r="N25" s="97">
        <v>0</v>
      </c>
      <c r="O25" s="97">
        <v>0</v>
      </c>
      <c r="P25" s="97">
        <v>0</v>
      </c>
      <c r="Q25" s="97">
        <v>0</v>
      </c>
      <c r="R25" s="97">
        <v>0</v>
      </c>
      <c r="S25" s="97">
        <v>0</v>
      </c>
      <c r="T25" s="97">
        <v>0</v>
      </c>
      <c r="U25" s="97">
        <v>0</v>
      </c>
      <c r="V25" s="97">
        <v>0</v>
      </c>
      <c r="W25" s="79"/>
      <c r="X25" s="28">
        <f>SUM(C25:V25)</f>
        <v>40</v>
      </c>
      <c r="Y25" s="12"/>
      <c r="Z25" s="48"/>
      <c r="AA25" s="48"/>
      <c r="AB25" s="48"/>
    </row>
    <row r="26" spans="1:28" ht="15.6" customHeight="1" x14ac:dyDescent="0.2">
      <c r="A26" s="135" t="s">
        <v>56</v>
      </c>
      <c r="B26" s="25" t="s">
        <v>8</v>
      </c>
      <c r="C26" s="74">
        <f>C25</f>
        <v>5</v>
      </c>
      <c r="D26" s="105">
        <f t="shared" ref="D26" si="34">C26-D24+D25</f>
        <v>14</v>
      </c>
      <c r="E26" s="105">
        <f>D26-E24+E25</f>
        <v>20</v>
      </c>
      <c r="F26" s="105">
        <f>E26-F24+F25</f>
        <v>21</v>
      </c>
      <c r="G26" s="105">
        <f>F26-G24+G25</f>
        <v>21</v>
      </c>
      <c r="H26" s="105">
        <f t="shared" ref="H26" si="35">G26-H24+H25</f>
        <v>24</v>
      </c>
      <c r="I26" s="105">
        <f t="shared" ref="I26" si="36">H26-I24+I25</f>
        <v>21</v>
      </c>
      <c r="J26" s="105">
        <f t="shared" ref="J26" si="37">I26-J24+J25</f>
        <v>18</v>
      </c>
      <c r="K26" s="105">
        <f t="shared" ref="K26" si="38">J26-K24+K25</f>
        <v>19</v>
      </c>
      <c r="L26" s="105">
        <f t="shared" ref="L26" si="39">K26-L24+L25</f>
        <v>17</v>
      </c>
      <c r="M26" s="105">
        <f t="shared" ref="M26" si="40">L26-M24+M25</f>
        <v>17</v>
      </c>
      <c r="N26" s="105">
        <f t="shared" ref="N26" si="41">M26-N24+N25</f>
        <v>17</v>
      </c>
      <c r="O26" s="105">
        <f t="shared" ref="O26" si="42">N26-O24+O25</f>
        <v>16</v>
      </c>
      <c r="P26" s="105">
        <f t="shared" ref="P26" si="43">O26-P24+P25</f>
        <v>16</v>
      </c>
      <c r="Q26" s="105">
        <f t="shared" ref="Q26" si="44">P26-Q24+Q25</f>
        <v>16</v>
      </c>
      <c r="R26" s="105">
        <f t="shared" ref="R26" si="45">Q26-R24+R25</f>
        <v>11</v>
      </c>
      <c r="S26" s="105">
        <f t="shared" ref="S26" si="46">R26-S24+S25</f>
        <v>6</v>
      </c>
      <c r="T26" s="105">
        <f t="shared" ref="T26" si="47">S26-T24+T25</f>
        <v>6</v>
      </c>
      <c r="U26" s="105">
        <f t="shared" ref="U26" si="48">T26-U24+U25</f>
        <v>6</v>
      </c>
      <c r="V26" s="105">
        <f t="shared" ref="V26" si="49">U26-V24+V25</f>
        <v>2</v>
      </c>
      <c r="W26" s="84">
        <f>V26-W24</f>
        <v>0</v>
      </c>
      <c r="X26" s="29"/>
      <c r="Y26" s="3">
        <f>MAX(C26:W26)</f>
        <v>24</v>
      </c>
      <c r="Z26" s="48"/>
      <c r="AA26" s="48"/>
      <c r="AB26" s="48"/>
    </row>
    <row r="27" spans="1:28" ht="15.6" customHeight="1" x14ac:dyDescent="0.2">
      <c r="A27" s="136"/>
      <c r="B27" s="25" t="s">
        <v>9</v>
      </c>
      <c r="C27" s="119"/>
      <c r="D27" s="120"/>
      <c r="E27" s="120"/>
      <c r="F27" s="120"/>
      <c r="G27" s="120"/>
      <c r="H27" s="87">
        <v>9</v>
      </c>
      <c r="I27" s="87">
        <v>9.02</v>
      </c>
      <c r="J27" s="120"/>
      <c r="K27" s="120"/>
      <c r="L27" s="87">
        <v>9.08</v>
      </c>
      <c r="M27" s="120"/>
      <c r="N27" s="120"/>
      <c r="O27" s="87">
        <v>9.1199999999999992</v>
      </c>
      <c r="P27" s="120"/>
      <c r="Q27" s="120"/>
      <c r="R27" s="120"/>
      <c r="S27" s="87">
        <v>9.15</v>
      </c>
      <c r="T27" s="120"/>
      <c r="U27" s="120"/>
      <c r="V27" s="120"/>
      <c r="W27" s="115">
        <v>9.2100000000000009</v>
      </c>
      <c r="X27" s="30">
        <v>31</v>
      </c>
      <c r="Y27" s="12"/>
      <c r="Z27" s="48"/>
      <c r="AA27" s="48"/>
      <c r="AB27" s="48"/>
    </row>
    <row r="28" spans="1:28" ht="15.6" customHeight="1" x14ac:dyDescent="0.2">
      <c r="A28" s="137"/>
      <c r="B28" s="26" t="s">
        <v>10</v>
      </c>
      <c r="C28" s="121">
        <v>8.5</v>
      </c>
      <c r="D28" s="122"/>
      <c r="E28" s="122"/>
      <c r="F28" s="122"/>
      <c r="G28" s="122"/>
      <c r="H28" s="91">
        <f>H27</f>
        <v>9</v>
      </c>
      <c r="I28" s="91">
        <f>I27</f>
        <v>9.02</v>
      </c>
      <c r="J28" s="122"/>
      <c r="K28" s="122"/>
      <c r="L28" s="91">
        <f>L27</f>
        <v>9.08</v>
      </c>
      <c r="M28" s="122"/>
      <c r="N28" s="122"/>
      <c r="O28" s="91">
        <f>O27</f>
        <v>9.1199999999999992</v>
      </c>
      <c r="P28" s="122"/>
      <c r="Q28" s="122"/>
      <c r="R28" s="122"/>
      <c r="S28" s="91">
        <f>S27</f>
        <v>9.15</v>
      </c>
      <c r="T28" s="122"/>
      <c r="U28" s="122"/>
      <c r="V28" s="122"/>
      <c r="W28" s="118"/>
      <c r="X28" s="29"/>
      <c r="Y28" s="13"/>
      <c r="Z28" s="48"/>
      <c r="AA28" s="48"/>
      <c r="AB28" s="48"/>
    </row>
    <row r="29" spans="1:28" ht="15.6" customHeight="1" thickBot="1" x14ac:dyDescent="0.25">
      <c r="A29" s="50">
        <v>539</v>
      </c>
      <c r="B29" s="50" t="s">
        <v>11</v>
      </c>
      <c r="C29" s="93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5"/>
      <c r="X29" s="51"/>
      <c r="Y29" s="3"/>
      <c r="Z29" s="48"/>
      <c r="AA29" s="48"/>
      <c r="AB29" s="48"/>
    </row>
    <row r="30" spans="1:28" ht="15.6" customHeight="1" x14ac:dyDescent="0.2">
      <c r="A30" s="54"/>
      <c r="B30" s="23" t="s">
        <v>5</v>
      </c>
      <c r="C30" s="68"/>
      <c r="D30" s="96">
        <v>0</v>
      </c>
      <c r="E30" s="96">
        <v>3</v>
      </c>
      <c r="F30" s="96">
        <v>1</v>
      </c>
      <c r="G30" s="96">
        <v>0</v>
      </c>
      <c r="H30" s="96">
        <v>16</v>
      </c>
      <c r="I30" s="96">
        <v>13</v>
      </c>
      <c r="J30" s="96">
        <v>5</v>
      </c>
      <c r="K30" s="96">
        <v>2</v>
      </c>
      <c r="L30" s="96">
        <v>1</v>
      </c>
      <c r="M30" s="96">
        <v>2</v>
      </c>
      <c r="N30" s="96">
        <v>0</v>
      </c>
      <c r="O30" s="96">
        <v>1</v>
      </c>
      <c r="P30" s="96">
        <v>2</v>
      </c>
      <c r="Q30" s="96">
        <v>0</v>
      </c>
      <c r="R30" s="96">
        <v>2</v>
      </c>
      <c r="S30" s="96">
        <v>3</v>
      </c>
      <c r="T30" s="96">
        <v>2</v>
      </c>
      <c r="U30" s="96">
        <v>0</v>
      </c>
      <c r="V30" s="96">
        <v>4</v>
      </c>
      <c r="W30" s="73">
        <v>5</v>
      </c>
      <c r="X30" s="27" t="s">
        <v>6</v>
      </c>
      <c r="Y30" s="44"/>
      <c r="Z30" s="48"/>
      <c r="AA30" s="48"/>
      <c r="AB30" s="48"/>
    </row>
    <row r="31" spans="1:28" ht="15.6" customHeight="1" x14ac:dyDescent="0.2">
      <c r="A31" s="24">
        <v>9.4</v>
      </c>
      <c r="B31" s="25" t="s">
        <v>7</v>
      </c>
      <c r="C31" s="74">
        <v>17</v>
      </c>
      <c r="D31" s="97">
        <v>18</v>
      </c>
      <c r="E31" s="97">
        <v>13</v>
      </c>
      <c r="F31" s="97">
        <v>0</v>
      </c>
      <c r="G31" s="97">
        <v>0</v>
      </c>
      <c r="H31" s="97">
        <v>2</v>
      </c>
      <c r="I31" s="97">
        <v>4</v>
      </c>
      <c r="J31" s="97">
        <v>2</v>
      </c>
      <c r="K31" s="97">
        <v>2</v>
      </c>
      <c r="L31" s="97">
        <v>3</v>
      </c>
      <c r="M31" s="97">
        <v>1</v>
      </c>
      <c r="N31" s="97">
        <v>0</v>
      </c>
      <c r="O31" s="97">
        <v>0</v>
      </c>
      <c r="P31" s="97">
        <v>0</v>
      </c>
      <c r="Q31" s="97">
        <v>0</v>
      </c>
      <c r="R31" s="97">
        <v>0</v>
      </c>
      <c r="S31" s="97">
        <v>0</v>
      </c>
      <c r="T31" s="97">
        <v>0</v>
      </c>
      <c r="U31" s="97">
        <v>0</v>
      </c>
      <c r="V31" s="97">
        <v>0</v>
      </c>
      <c r="W31" s="79"/>
      <c r="X31" s="28">
        <f>SUM(C31:V31)</f>
        <v>62</v>
      </c>
      <c r="Y31" s="12"/>
      <c r="Z31" s="48"/>
      <c r="AA31" s="48"/>
      <c r="AB31" s="48"/>
    </row>
    <row r="32" spans="1:28" ht="15.6" customHeight="1" x14ac:dyDescent="0.2">
      <c r="A32" s="135" t="s">
        <v>56</v>
      </c>
      <c r="B32" s="25" t="s">
        <v>8</v>
      </c>
      <c r="C32" s="74">
        <f>C31</f>
        <v>17</v>
      </c>
      <c r="D32" s="105">
        <f t="shared" ref="D32" si="50">C32-D30+D31</f>
        <v>35</v>
      </c>
      <c r="E32" s="105">
        <f>D32-E30+E31</f>
        <v>45</v>
      </c>
      <c r="F32" s="105">
        <f>E32-F30+F31</f>
        <v>44</v>
      </c>
      <c r="G32" s="105">
        <f>F32-G30+G31</f>
        <v>44</v>
      </c>
      <c r="H32" s="105">
        <f t="shared" ref="H32" si="51">G32-H30+H31</f>
        <v>30</v>
      </c>
      <c r="I32" s="105">
        <f t="shared" ref="I32" si="52">H32-I30+I31</f>
        <v>21</v>
      </c>
      <c r="J32" s="105">
        <f t="shared" ref="J32" si="53">I32-J30+J31</f>
        <v>18</v>
      </c>
      <c r="K32" s="105">
        <f t="shared" ref="K32" si="54">J32-K30+K31</f>
        <v>18</v>
      </c>
      <c r="L32" s="105">
        <f t="shared" ref="L32" si="55">K32-L30+L31</f>
        <v>20</v>
      </c>
      <c r="M32" s="105">
        <f t="shared" ref="M32" si="56">L32-M30+M31</f>
        <v>19</v>
      </c>
      <c r="N32" s="105">
        <f t="shared" ref="N32" si="57">M32-N30+N31</f>
        <v>19</v>
      </c>
      <c r="O32" s="105">
        <f t="shared" ref="O32" si="58">N32-O30+O31</f>
        <v>18</v>
      </c>
      <c r="P32" s="105">
        <f t="shared" ref="P32" si="59">O32-P30+P31</f>
        <v>16</v>
      </c>
      <c r="Q32" s="105">
        <f t="shared" ref="Q32" si="60">P32-Q30+Q31</f>
        <v>16</v>
      </c>
      <c r="R32" s="105">
        <f t="shared" ref="R32" si="61">Q32-R30+R31</f>
        <v>14</v>
      </c>
      <c r="S32" s="105">
        <f t="shared" ref="S32" si="62">R32-S30+S31</f>
        <v>11</v>
      </c>
      <c r="T32" s="105">
        <f t="shared" ref="T32" si="63">S32-T30+T31</f>
        <v>9</v>
      </c>
      <c r="U32" s="105">
        <f t="shared" ref="U32" si="64">T32-U30+U31</f>
        <v>9</v>
      </c>
      <c r="V32" s="105">
        <f t="shared" ref="V32" si="65">U32-V30+V31</f>
        <v>5</v>
      </c>
      <c r="W32" s="84">
        <f>V32-W30</f>
        <v>0</v>
      </c>
      <c r="X32" s="29"/>
      <c r="Y32" s="3">
        <f>MAX(C32:W32)</f>
        <v>45</v>
      </c>
      <c r="Z32" s="48"/>
      <c r="AA32" s="48"/>
      <c r="AB32" s="48"/>
    </row>
    <row r="33" spans="1:28" ht="15.6" customHeight="1" x14ac:dyDescent="0.2">
      <c r="A33" s="136"/>
      <c r="B33" s="25" t="s">
        <v>9</v>
      </c>
      <c r="C33" s="119"/>
      <c r="D33" s="120"/>
      <c r="E33" s="120"/>
      <c r="F33" s="120"/>
      <c r="G33" s="120"/>
      <c r="H33" s="87">
        <v>9.5</v>
      </c>
      <c r="I33" s="87">
        <v>9.5299999999999994</v>
      </c>
      <c r="J33" s="120"/>
      <c r="K33" s="120"/>
      <c r="L33" s="87">
        <v>10</v>
      </c>
      <c r="M33" s="120"/>
      <c r="N33" s="120"/>
      <c r="O33" s="87">
        <v>10.029999999999999</v>
      </c>
      <c r="P33" s="120"/>
      <c r="Q33" s="120"/>
      <c r="R33" s="120"/>
      <c r="S33" s="87">
        <v>10.07</v>
      </c>
      <c r="T33" s="120"/>
      <c r="U33" s="120"/>
      <c r="V33" s="120"/>
      <c r="W33" s="115">
        <v>10.130000000000001</v>
      </c>
      <c r="X33" s="30">
        <v>33</v>
      </c>
      <c r="Y33" s="12"/>
      <c r="Z33" s="48"/>
      <c r="AA33" s="48"/>
      <c r="AB33" s="48"/>
    </row>
    <row r="34" spans="1:28" ht="15.6" customHeight="1" x14ac:dyDescent="0.2">
      <c r="A34" s="137"/>
      <c r="B34" s="26" t="s">
        <v>10</v>
      </c>
      <c r="C34" s="121">
        <v>9.4</v>
      </c>
      <c r="D34" s="122"/>
      <c r="E34" s="122"/>
      <c r="F34" s="122"/>
      <c r="G34" s="122"/>
      <c r="H34" s="91">
        <f>H33</f>
        <v>9.5</v>
      </c>
      <c r="I34" s="91">
        <f>I33</f>
        <v>9.5299999999999994</v>
      </c>
      <c r="J34" s="122"/>
      <c r="K34" s="122"/>
      <c r="L34" s="91">
        <f>L33</f>
        <v>10</v>
      </c>
      <c r="M34" s="122"/>
      <c r="N34" s="122"/>
      <c r="O34" s="91">
        <f>O33</f>
        <v>10.029999999999999</v>
      </c>
      <c r="P34" s="122"/>
      <c r="Q34" s="122"/>
      <c r="R34" s="122"/>
      <c r="S34" s="91">
        <f>S33</f>
        <v>10.07</v>
      </c>
      <c r="T34" s="122"/>
      <c r="U34" s="122"/>
      <c r="V34" s="122"/>
      <c r="W34" s="118"/>
      <c r="X34" s="29"/>
      <c r="Y34" s="13"/>
      <c r="Z34" s="48"/>
      <c r="AA34" s="48"/>
      <c r="AB34" s="48"/>
    </row>
    <row r="35" spans="1:28" ht="15.6" customHeight="1" thickBot="1" x14ac:dyDescent="0.25">
      <c r="A35" s="50">
        <v>530</v>
      </c>
      <c r="B35" s="50" t="s">
        <v>11</v>
      </c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5"/>
      <c r="X35" s="51"/>
      <c r="Y35" s="3"/>
      <c r="Z35" s="48"/>
      <c r="AA35" s="48"/>
      <c r="AB35" s="48"/>
    </row>
    <row r="36" spans="1:28" ht="15" customHeight="1" x14ac:dyDescent="0.2">
      <c r="A36" s="54"/>
      <c r="B36" s="23" t="s">
        <v>5</v>
      </c>
      <c r="C36" s="68"/>
      <c r="D36" s="96">
        <v>0</v>
      </c>
      <c r="E36" s="96">
        <v>5</v>
      </c>
      <c r="F36" s="96">
        <v>0</v>
      </c>
      <c r="G36" s="96">
        <v>0</v>
      </c>
      <c r="H36" s="96">
        <v>4</v>
      </c>
      <c r="I36" s="96">
        <v>15</v>
      </c>
      <c r="J36" s="96">
        <v>3</v>
      </c>
      <c r="K36" s="96">
        <v>2</v>
      </c>
      <c r="L36" s="96">
        <v>1</v>
      </c>
      <c r="M36" s="96">
        <v>4</v>
      </c>
      <c r="N36" s="96">
        <v>1</v>
      </c>
      <c r="O36" s="96">
        <v>0</v>
      </c>
      <c r="P36" s="96">
        <v>1</v>
      </c>
      <c r="Q36" s="96">
        <v>0</v>
      </c>
      <c r="R36" s="96">
        <v>4</v>
      </c>
      <c r="S36" s="96">
        <v>0</v>
      </c>
      <c r="T36" s="96">
        <v>0</v>
      </c>
      <c r="U36" s="96">
        <v>0</v>
      </c>
      <c r="V36" s="96">
        <v>3</v>
      </c>
      <c r="W36" s="73">
        <v>6</v>
      </c>
      <c r="X36" s="27" t="s">
        <v>6</v>
      </c>
      <c r="Y36" s="44"/>
      <c r="Z36" s="48"/>
      <c r="AA36" s="48"/>
      <c r="AB36" s="48"/>
    </row>
    <row r="37" spans="1:28" ht="15.6" customHeight="1" x14ac:dyDescent="0.2">
      <c r="A37" s="24">
        <v>10.4</v>
      </c>
      <c r="B37" s="25" t="s">
        <v>7</v>
      </c>
      <c r="C37" s="74">
        <v>6</v>
      </c>
      <c r="D37" s="97">
        <v>16</v>
      </c>
      <c r="E37" s="97">
        <v>10</v>
      </c>
      <c r="F37" s="97">
        <v>0</v>
      </c>
      <c r="G37" s="97">
        <v>3</v>
      </c>
      <c r="H37" s="97">
        <v>5</v>
      </c>
      <c r="I37" s="97">
        <v>4</v>
      </c>
      <c r="J37" s="97">
        <v>3</v>
      </c>
      <c r="K37" s="97">
        <v>1</v>
      </c>
      <c r="L37" s="97">
        <v>1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7">
        <v>0</v>
      </c>
      <c r="W37" s="79"/>
      <c r="X37" s="28">
        <f>SUM(C37:V37)</f>
        <v>49</v>
      </c>
      <c r="Y37" s="12"/>
      <c r="Z37" s="48"/>
      <c r="AA37" s="48"/>
      <c r="AB37" s="48"/>
    </row>
    <row r="38" spans="1:28" ht="15.6" customHeight="1" x14ac:dyDescent="0.2">
      <c r="A38" s="135" t="s">
        <v>56</v>
      </c>
      <c r="B38" s="25" t="s">
        <v>8</v>
      </c>
      <c r="C38" s="74">
        <f>C37</f>
        <v>6</v>
      </c>
      <c r="D38" s="105">
        <f t="shared" ref="D38" si="66">C38-D36+D37</f>
        <v>22</v>
      </c>
      <c r="E38" s="105">
        <f>D38-E36+E37</f>
        <v>27</v>
      </c>
      <c r="F38" s="105">
        <f>E38-F36+F37</f>
        <v>27</v>
      </c>
      <c r="G38" s="105">
        <f>F38-G36+G37</f>
        <v>30</v>
      </c>
      <c r="H38" s="105">
        <f t="shared" ref="H38" si="67">G38-H36+H37</f>
        <v>31</v>
      </c>
      <c r="I38" s="105">
        <f t="shared" ref="I38" si="68">H38-I36+I37</f>
        <v>20</v>
      </c>
      <c r="J38" s="105">
        <f t="shared" ref="J38" si="69">I38-J36+J37</f>
        <v>20</v>
      </c>
      <c r="K38" s="105">
        <f t="shared" ref="K38" si="70">J38-K36+K37</f>
        <v>19</v>
      </c>
      <c r="L38" s="105">
        <f t="shared" ref="L38" si="71">K38-L36+L37</f>
        <v>19</v>
      </c>
      <c r="M38" s="105">
        <f t="shared" ref="M38" si="72">L38-M36+M37</f>
        <v>15</v>
      </c>
      <c r="N38" s="105">
        <f t="shared" ref="N38" si="73">M38-N36+N37</f>
        <v>14</v>
      </c>
      <c r="O38" s="105">
        <f t="shared" ref="O38" si="74">N38-O36+O37</f>
        <v>14</v>
      </c>
      <c r="P38" s="105">
        <f t="shared" ref="P38" si="75">O38-P36+P37</f>
        <v>13</v>
      </c>
      <c r="Q38" s="105">
        <f t="shared" ref="Q38" si="76">P38-Q36+Q37</f>
        <v>13</v>
      </c>
      <c r="R38" s="105">
        <f t="shared" ref="R38" si="77">Q38-R36+R37</f>
        <v>9</v>
      </c>
      <c r="S38" s="105">
        <f t="shared" ref="S38" si="78">R38-S36+S37</f>
        <v>9</v>
      </c>
      <c r="T38" s="105">
        <f t="shared" ref="T38" si="79">S38-T36+T37</f>
        <v>9</v>
      </c>
      <c r="U38" s="105">
        <f t="shared" ref="U38" si="80">T38-U36+U37</f>
        <v>9</v>
      </c>
      <c r="V38" s="105">
        <f t="shared" ref="V38" si="81">U38-V36+V37</f>
        <v>6</v>
      </c>
      <c r="W38" s="84">
        <f>V38-W36</f>
        <v>0</v>
      </c>
      <c r="X38" s="29"/>
      <c r="Y38" s="3">
        <f>MAX(C38:W38)</f>
        <v>31</v>
      </c>
      <c r="Z38" s="48"/>
      <c r="AA38" s="48"/>
      <c r="AB38" s="48"/>
    </row>
    <row r="39" spans="1:28" ht="15.6" customHeight="1" x14ac:dyDescent="0.2">
      <c r="A39" s="136"/>
      <c r="B39" s="25" t="s">
        <v>9</v>
      </c>
      <c r="C39" s="119"/>
      <c r="D39" s="120"/>
      <c r="E39" s="120"/>
      <c r="F39" s="120"/>
      <c r="G39" s="120"/>
      <c r="H39" s="87">
        <v>10.5</v>
      </c>
      <c r="I39" s="87">
        <v>10.52</v>
      </c>
      <c r="J39" s="120"/>
      <c r="K39" s="120"/>
      <c r="L39" s="87">
        <v>10.57</v>
      </c>
      <c r="M39" s="120"/>
      <c r="N39" s="120"/>
      <c r="O39" s="87">
        <v>11.01</v>
      </c>
      <c r="P39" s="120"/>
      <c r="Q39" s="120"/>
      <c r="R39" s="120"/>
      <c r="S39" s="87">
        <v>11.05</v>
      </c>
      <c r="T39" s="120"/>
      <c r="U39" s="120"/>
      <c r="V39" s="120"/>
      <c r="W39" s="115">
        <v>11.1</v>
      </c>
      <c r="X39" s="30">
        <v>30</v>
      </c>
      <c r="Y39" s="12"/>
      <c r="Z39" s="48"/>
      <c r="AA39" s="48"/>
      <c r="AB39" s="48"/>
    </row>
    <row r="40" spans="1:28" ht="15.6" customHeight="1" x14ac:dyDescent="0.2">
      <c r="A40" s="137"/>
      <c r="B40" s="26" t="s">
        <v>10</v>
      </c>
      <c r="C40" s="121">
        <v>10.4</v>
      </c>
      <c r="D40" s="122"/>
      <c r="E40" s="122"/>
      <c r="F40" s="122"/>
      <c r="G40" s="122"/>
      <c r="H40" s="91">
        <f>H39</f>
        <v>10.5</v>
      </c>
      <c r="I40" s="91">
        <f>I39</f>
        <v>10.52</v>
      </c>
      <c r="J40" s="122"/>
      <c r="K40" s="122"/>
      <c r="L40" s="91">
        <f>L39</f>
        <v>10.57</v>
      </c>
      <c r="M40" s="122"/>
      <c r="N40" s="122"/>
      <c r="O40" s="91">
        <f>O39</f>
        <v>11.01</v>
      </c>
      <c r="P40" s="122"/>
      <c r="Q40" s="122"/>
      <c r="R40" s="122"/>
      <c r="S40" s="91">
        <f>S39</f>
        <v>11.05</v>
      </c>
      <c r="T40" s="122"/>
      <c r="U40" s="122"/>
      <c r="V40" s="122"/>
      <c r="W40" s="118"/>
      <c r="X40" s="29"/>
      <c r="Y40" s="13"/>
      <c r="Z40" s="48"/>
      <c r="AA40" s="48"/>
      <c r="AB40" s="48"/>
    </row>
    <row r="41" spans="1:28" ht="15.6" customHeight="1" thickBot="1" x14ac:dyDescent="0.25">
      <c r="A41" s="50">
        <v>212</v>
      </c>
      <c r="B41" s="50" t="s">
        <v>11</v>
      </c>
      <c r="C41" s="93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5"/>
      <c r="X41" s="51"/>
      <c r="Y41" s="3"/>
      <c r="Z41" s="48"/>
      <c r="AA41" s="48"/>
      <c r="AB41" s="48"/>
    </row>
    <row r="42" spans="1:28" ht="15.6" customHeight="1" x14ac:dyDescent="0.2">
      <c r="A42" s="54"/>
      <c r="B42" s="23" t="s">
        <v>5</v>
      </c>
      <c r="C42" s="68"/>
      <c r="D42" s="96">
        <v>1</v>
      </c>
      <c r="E42" s="96">
        <v>4</v>
      </c>
      <c r="F42" s="96">
        <v>0</v>
      </c>
      <c r="G42" s="96">
        <v>3</v>
      </c>
      <c r="H42" s="96">
        <v>10</v>
      </c>
      <c r="I42" s="96">
        <v>8</v>
      </c>
      <c r="J42" s="96">
        <v>7</v>
      </c>
      <c r="K42" s="96">
        <v>3</v>
      </c>
      <c r="L42" s="96">
        <v>3</v>
      </c>
      <c r="M42" s="96">
        <v>1</v>
      </c>
      <c r="N42" s="96">
        <v>1</v>
      </c>
      <c r="O42" s="96">
        <v>1</v>
      </c>
      <c r="P42" s="96">
        <v>0</v>
      </c>
      <c r="Q42" s="96">
        <v>0</v>
      </c>
      <c r="R42" s="96">
        <v>4</v>
      </c>
      <c r="S42" s="96">
        <v>18</v>
      </c>
      <c r="T42" s="96">
        <v>3</v>
      </c>
      <c r="U42" s="96">
        <v>0</v>
      </c>
      <c r="V42" s="96">
        <v>0</v>
      </c>
      <c r="W42" s="73">
        <v>0</v>
      </c>
      <c r="X42" s="27" t="s">
        <v>6</v>
      </c>
      <c r="Y42" s="44"/>
      <c r="Z42" s="48"/>
      <c r="AA42" s="48"/>
      <c r="AB42" s="48"/>
    </row>
    <row r="43" spans="1:28" ht="15.6" customHeight="1" x14ac:dyDescent="0.2">
      <c r="A43" s="24">
        <v>11.3</v>
      </c>
      <c r="B43" s="25" t="s">
        <v>7</v>
      </c>
      <c r="C43" s="74">
        <v>2</v>
      </c>
      <c r="D43" s="97">
        <v>21</v>
      </c>
      <c r="E43" s="97">
        <v>9</v>
      </c>
      <c r="F43" s="97">
        <v>0</v>
      </c>
      <c r="G43" s="97">
        <v>1</v>
      </c>
      <c r="H43" s="97">
        <v>1</v>
      </c>
      <c r="I43" s="97">
        <v>8</v>
      </c>
      <c r="J43" s="97">
        <v>10</v>
      </c>
      <c r="K43" s="97">
        <v>2</v>
      </c>
      <c r="L43" s="97">
        <v>11</v>
      </c>
      <c r="M43" s="97">
        <v>2</v>
      </c>
      <c r="N43" s="97">
        <v>0</v>
      </c>
      <c r="O43" s="97">
        <v>0</v>
      </c>
      <c r="P43" s="97">
        <v>0</v>
      </c>
      <c r="Q43" s="97">
        <v>0</v>
      </c>
      <c r="R43" s="97">
        <v>0</v>
      </c>
      <c r="S43" s="97">
        <v>0</v>
      </c>
      <c r="T43" s="97">
        <v>0</v>
      </c>
      <c r="U43" s="97">
        <v>0</v>
      </c>
      <c r="V43" s="97">
        <v>0</v>
      </c>
      <c r="W43" s="79"/>
      <c r="X43" s="28">
        <f>SUM(C43:V43)</f>
        <v>67</v>
      </c>
      <c r="Y43" s="12"/>
      <c r="Z43" s="48"/>
      <c r="AA43" s="48"/>
      <c r="AB43" s="48"/>
    </row>
    <row r="44" spans="1:28" ht="15.6" customHeight="1" x14ac:dyDescent="0.2">
      <c r="A44" s="135" t="s">
        <v>56</v>
      </c>
      <c r="B44" s="25" t="s">
        <v>8</v>
      </c>
      <c r="C44" s="74">
        <f>C43</f>
        <v>2</v>
      </c>
      <c r="D44" s="105">
        <f t="shared" ref="D44" si="82">C44-D42+D43</f>
        <v>22</v>
      </c>
      <c r="E44" s="105">
        <f>D44-E42+E43</f>
        <v>27</v>
      </c>
      <c r="F44" s="105">
        <f>E44-F42+F43</f>
        <v>27</v>
      </c>
      <c r="G44" s="105">
        <f>F44-G42+G43</f>
        <v>25</v>
      </c>
      <c r="H44" s="105">
        <f t="shared" ref="H44" si="83">G44-H42+H43</f>
        <v>16</v>
      </c>
      <c r="I44" s="105">
        <f t="shared" ref="I44" si="84">H44-I42+I43</f>
        <v>16</v>
      </c>
      <c r="J44" s="105">
        <f t="shared" ref="J44" si="85">I44-J42+J43</f>
        <v>19</v>
      </c>
      <c r="K44" s="105">
        <f t="shared" ref="K44" si="86">J44-K42+K43</f>
        <v>18</v>
      </c>
      <c r="L44" s="105">
        <f t="shared" ref="L44" si="87">K44-L42+L43</f>
        <v>26</v>
      </c>
      <c r="M44" s="105">
        <f t="shared" ref="M44" si="88">L44-M42+M43</f>
        <v>27</v>
      </c>
      <c r="N44" s="105">
        <f t="shared" ref="N44" si="89">M44-N42+N43</f>
        <v>26</v>
      </c>
      <c r="O44" s="105">
        <f t="shared" ref="O44" si="90">N44-O42+O43</f>
        <v>25</v>
      </c>
      <c r="P44" s="105">
        <f t="shared" ref="P44" si="91">O44-P42+P43</f>
        <v>25</v>
      </c>
      <c r="Q44" s="105">
        <f t="shared" ref="Q44" si="92">P44-Q42+Q43</f>
        <v>25</v>
      </c>
      <c r="R44" s="105">
        <f t="shared" ref="R44" si="93">Q44-R42+R43</f>
        <v>21</v>
      </c>
      <c r="S44" s="105">
        <f t="shared" ref="S44" si="94">R44-S42+S43</f>
        <v>3</v>
      </c>
      <c r="T44" s="105">
        <f t="shared" ref="T44" si="95">S44-T42+T43</f>
        <v>0</v>
      </c>
      <c r="U44" s="105">
        <f t="shared" ref="U44" si="96">T44-U42+U43</f>
        <v>0</v>
      </c>
      <c r="V44" s="105">
        <f t="shared" ref="V44" si="97">U44-V42+V43</f>
        <v>0</v>
      </c>
      <c r="W44" s="84">
        <f>V44-W42</f>
        <v>0</v>
      </c>
      <c r="X44" s="29"/>
      <c r="Y44" s="3">
        <f>MAX(C44:W44)</f>
        <v>27</v>
      </c>
      <c r="Z44" s="48"/>
      <c r="AA44" s="48"/>
      <c r="AB44" s="48"/>
    </row>
    <row r="45" spans="1:28" ht="15.6" customHeight="1" x14ac:dyDescent="0.2">
      <c r="A45" s="136"/>
      <c r="B45" s="25" t="s">
        <v>9</v>
      </c>
      <c r="C45" s="119"/>
      <c r="D45" s="120"/>
      <c r="E45" s="120"/>
      <c r="F45" s="120"/>
      <c r="G45" s="120"/>
      <c r="H45" s="87">
        <v>11.42</v>
      </c>
      <c r="I45" s="87">
        <v>11.44</v>
      </c>
      <c r="J45" s="120"/>
      <c r="K45" s="120"/>
      <c r="L45" s="87">
        <v>11.5</v>
      </c>
      <c r="M45" s="120"/>
      <c r="N45" s="120"/>
      <c r="O45" s="87">
        <v>11.54</v>
      </c>
      <c r="P45" s="120"/>
      <c r="Q45" s="120"/>
      <c r="R45" s="120"/>
      <c r="S45" s="87">
        <v>11.59</v>
      </c>
      <c r="T45" s="120"/>
      <c r="U45" s="120"/>
      <c r="V45" s="120"/>
      <c r="W45" s="115">
        <v>12.04</v>
      </c>
      <c r="X45" s="30">
        <v>34</v>
      </c>
      <c r="Y45" s="12"/>
      <c r="Z45" s="48"/>
      <c r="AA45" s="48"/>
      <c r="AB45" s="48"/>
    </row>
    <row r="46" spans="1:28" ht="15.6" customHeight="1" x14ac:dyDescent="0.2">
      <c r="A46" s="137"/>
      <c r="B46" s="26" t="s">
        <v>10</v>
      </c>
      <c r="C46" s="121">
        <v>11.3</v>
      </c>
      <c r="D46" s="122"/>
      <c r="E46" s="122"/>
      <c r="F46" s="122"/>
      <c r="G46" s="122"/>
      <c r="H46" s="91">
        <f>H45</f>
        <v>11.42</v>
      </c>
      <c r="I46" s="91">
        <f>I45</f>
        <v>11.44</v>
      </c>
      <c r="J46" s="122"/>
      <c r="K46" s="122"/>
      <c r="L46" s="91">
        <f>L45</f>
        <v>11.5</v>
      </c>
      <c r="M46" s="122"/>
      <c r="N46" s="122"/>
      <c r="O46" s="91">
        <v>11.55</v>
      </c>
      <c r="P46" s="122"/>
      <c r="Q46" s="122"/>
      <c r="R46" s="122"/>
      <c r="S46" s="91">
        <f>S45</f>
        <v>11.59</v>
      </c>
      <c r="T46" s="122"/>
      <c r="U46" s="122"/>
      <c r="V46" s="122"/>
      <c r="W46" s="118"/>
      <c r="X46" s="29"/>
      <c r="Y46" s="13"/>
      <c r="Z46" s="48"/>
      <c r="AA46" s="48"/>
      <c r="AB46" s="48"/>
    </row>
    <row r="47" spans="1:28" ht="15.6" customHeight="1" thickBot="1" x14ac:dyDescent="0.25">
      <c r="A47" s="50">
        <v>539</v>
      </c>
      <c r="B47" s="50" t="s">
        <v>11</v>
      </c>
      <c r="C47" s="93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5"/>
      <c r="X47" s="51"/>
      <c r="Y47" s="3"/>
      <c r="Z47" s="48"/>
      <c r="AA47" s="48"/>
      <c r="AB47" s="48"/>
    </row>
    <row r="48" spans="1:28" ht="15" customHeight="1" x14ac:dyDescent="0.2">
      <c r="A48" s="54"/>
      <c r="B48" s="23" t="s">
        <v>5</v>
      </c>
      <c r="C48" s="68"/>
      <c r="D48" s="96">
        <v>0</v>
      </c>
      <c r="E48" s="96">
        <v>1</v>
      </c>
      <c r="F48" s="96">
        <v>0</v>
      </c>
      <c r="G48" s="96">
        <v>0</v>
      </c>
      <c r="H48" s="96">
        <v>5</v>
      </c>
      <c r="I48" s="96">
        <v>8</v>
      </c>
      <c r="J48" s="96">
        <v>2</v>
      </c>
      <c r="K48" s="96">
        <v>0</v>
      </c>
      <c r="L48" s="96">
        <v>3</v>
      </c>
      <c r="M48" s="96">
        <v>2</v>
      </c>
      <c r="N48" s="96">
        <v>0</v>
      </c>
      <c r="O48" s="96">
        <v>1</v>
      </c>
      <c r="P48" s="96">
        <v>2</v>
      </c>
      <c r="Q48" s="96">
        <v>0</v>
      </c>
      <c r="R48" s="96">
        <v>0</v>
      </c>
      <c r="S48" s="96">
        <v>3</v>
      </c>
      <c r="T48" s="96">
        <v>0</v>
      </c>
      <c r="U48" s="96">
        <v>2</v>
      </c>
      <c r="V48" s="96">
        <v>0</v>
      </c>
      <c r="W48" s="73">
        <v>0</v>
      </c>
      <c r="X48" s="27" t="s">
        <v>6</v>
      </c>
      <c r="Y48" s="44"/>
      <c r="Z48" s="48"/>
      <c r="AA48" s="48"/>
      <c r="AB48" s="48"/>
    </row>
    <row r="49" spans="1:28" ht="15.6" customHeight="1" x14ac:dyDescent="0.2">
      <c r="A49" s="24">
        <v>11.5</v>
      </c>
      <c r="B49" s="25" t="s">
        <v>7</v>
      </c>
      <c r="C49" s="74">
        <v>3</v>
      </c>
      <c r="D49" s="97">
        <v>3</v>
      </c>
      <c r="E49" s="97">
        <v>11</v>
      </c>
      <c r="F49" s="97">
        <v>0</v>
      </c>
      <c r="G49" s="97">
        <v>0</v>
      </c>
      <c r="H49" s="97">
        <v>0</v>
      </c>
      <c r="I49" s="97">
        <v>5</v>
      </c>
      <c r="J49" s="97">
        <v>2</v>
      </c>
      <c r="K49" s="97">
        <v>1</v>
      </c>
      <c r="L49" s="97">
        <v>3</v>
      </c>
      <c r="M49" s="97">
        <v>0</v>
      </c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97">
        <v>1</v>
      </c>
      <c r="T49" s="97">
        <v>0</v>
      </c>
      <c r="U49" s="97">
        <v>0</v>
      </c>
      <c r="V49" s="97">
        <v>0</v>
      </c>
      <c r="W49" s="79"/>
      <c r="X49" s="28">
        <f>SUM(C49:V49)</f>
        <v>29</v>
      </c>
      <c r="Y49" s="12"/>
      <c r="Z49" s="48"/>
      <c r="AA49" s="48"/>
      <c r="AB49" s="48"/>
    </row>
    <row r="50" spans="1:28" ht="15.6" customHeight="1" x14ac:dyDescent="0.2">
      <c r="A50" s="135" t="s">
        <v>56</v>
      </c>
      <c r="B50" s="25" t="s">
        <v>8</v>
      </c>
      <c r="C50" s="74">
        <f>C49</f>
        <v>3</v>
      </c>
      <c r="D50" s="105">
        <f t="shared" ref="D50" si="98">C50-D48+D49</f>
        <v>6</v>
      </c>
      <c r="E50" s="105">
        <f>D50-E48+E49</f>
        <v>16</v>
      </c>
      <c r="F50" s="105">
        <f>E50-F48+F49</f>
        <v>16</v>
      </c>
      <c r="G50" s="105">
        <f>F50-G48+G49</f>
        <v>16</v>
      </c>
      <c r="H50" s="105">
        <f t="shared" ref="H50" si="99">G50-H48+H49</f>
        <v>11</v>
      </c>
      <c r="I50" s="105">
        <f t="shared" ref="I50" si="100">H50-I48+I49</f>
        <v>8</v>
      </c>
      <c r="J50" s="105">
        <f t="shared" ref="J50" si="101">I50-J48+J49</f>
        <v>8</v>
      </c>
      <c r="K50" s="105">
        <f t="shared" ref="K50" si="102">J50-K48+K49</f>
        <v>9</v>
      </c>
      <c r="L50" s="105">
        <f t="shared" ref="L50" si="103">K50-L48+L49</f>
        <v>9</v>
      </c>
      <c r="M50" s="105">
        <f t="shared" ref="M50" si="104">L50-M48+M49</f>
        <v>7</v>
      </c>
      <c r="N50" s="105">
        <f t="shared" ref="N50" si="105">M50-N48+N49</f>
        <v>7</v>
      </c>
      <c r="O50" s="105">
        <f t="shared" ref="O50" si="106">N50-O48+O49</f>
        <v>6</v>
      </c>
      <c r="P50" s="105">
        <f t="shared" ref="P50" si="107">O50-P48+P49</f>
        <v>4</v>
      </c>
      <c r="Q50" s="105">
        <f t="shared" ref="Q50" si="108">P50-Q48+Q49</f>
        <v>4</v>
      </c>
      <c r="R50" s="105">
        <f t="shared" ref="R50" si="109">Q50-R48+R49</f>
        <v>4</v>
      </c>
      <c r="S50" s="105">
        <f t="shared" ref="S50" si="110">R50-S48+S49</f>
        <v>2</v>
      </c>
      <c r="T50" s="105">
        <f t="shared" ref="T50" si="111">S50-T48+T49</f>
        <v>2</v>
      </c>
      <c r="U50" s="105">
        <f t="shared" ref="U50" si="112">T50-U48+U49</f>
        <v>0</v>
      </c>
      <c r="V50" s="105">
        <f t="shared" ref="V50" si="113">U50-V48+V49</f>
        <v>0</v>
      </c>
      <c r="W50" s="84">
        <f>V50-W48</f>
        <v>0</v>
      </c>
      <c r="X50" s="29"/>
      <c r="Y50" s="3">
        <f>MAX(C50:W50)</f>
        <v>16</v>
      </c>
      <c r="Z50" s="48"/>
      <c r="AA50" s="48"/>
      <c r="AB50" s="48"/>
    </row>
    <row r="51" spans="1:28" ht="15.6" customHeight="1" x14ac:dyDescent="0.2">
      <c r="A51" s="136"/>
      <c r="B51" s="25" t="s">
        <v>9</v>
      </c>
      <c r="C51" s="119"/>
      <c r="D51" s="120"/>
      <c r="E51" s="120"/>
      <c r="F51" s="120"/>
      <c r="G51" s="120"/>
      <c r="H51" s="87">
        <v>12</v>
      </c>
      <c r="I51" s="87">
        <v>12.02</v>
      </c>
      <c r="J51" s="120"/>
      <c r="K51" s="120"/>
      <c r="L51" s="87">
        <v>12.08</v>
      </c>
      <c r="M51" s="120"/>
      <c r="N51" s="120"/>
      <c r="O51" s="87">
        <v>12.11</v>
      </c>
      <c r="P51" s="120"/>
      <c r="Q51" s="120"/>
      <c r="R51" s="120"/>
      <c r="S51" s="87">
        <v>12.15</v>
      </c>
      <c r="T51" s="120"/>
      <c r="U51" s="120"/>
      <c r="V51" s="120"/>
      <c r="W51" s="115">
        <v>12.2</v>
      </c>
      <c r="X51" s="30">
        <v>30</v>
      </c>
      <c r="Y51" s="12"/>
      <c r="Z51" s="48"/>
      <c r="AA51" s="48"/>
      <c r="AB51" s="48"/>
    </row>
    <row r="52" spans="1:28" ht="15.6" customHeight="1" x14ac:dyDescent="0.2">
      <c r="A52" s="137"/>
      <c r="B52" s="26" t="s">
        <v>10</v>
      </c>
      <c r="C52" s="121">
        <v>11.5</v>
      </c>
      <c r="D52" s="122"/>
      <c r="E52" s="122"/>
      <c r="F52" s="122"/>
      <c r="G52" s="122"/>
      <c r="H52" s="91">
        <f>H51</f>
        <v>12</v>
      </c>
      <c r="I52" s="91">
        <v>12.03</v>
      </c>
      <c r="J52" s="122"/>
      <c r="K52" s="122"/>
      <c r="L52" s="91">
        <f>L51</f>
        <v>12.08</v>
      </c>
      <c r="M52" s="122"/>
      <c r="N52" s="122"/>
      <c r="O52" s="91">
        <f>O51</f>
        <v>12.11</v>
      </c>
      <c r="P52" s="122"/>
      <c r="Q52" s="122"/>
      <c r="R52" s="122"/>
      <c r="S52" s="91">
        <f>S51</f>
        <v>12.15</v>
      </c>
      <c r="T52" s="122"/>
      <c r="U52" s="122"/>
      <c r="V52" s="122"/>
      <c r="W52" s="118"/>
      <c r="X52" s="29"/>
      <c r="Y52" s="13"/>
      <c r="Z52" s="48"/>
      <c r="AA52" s="48"/>
      <c r="AB52" s="48"/>
    </row>
    <row r="53" spans="1:28" ht="15.6" customHeight="1" thickBot="1" x14ac:dyDescent="0.25">
      <c r="A53" s="50">
        <v>212</v>
      </c>
      <c r="B53" s="50" t="s">
        <v>11</v>
      </c>
      <c r="C53" s="93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5"/>
      <c r="X53" s="51"/>
      <c r="Y53" s="3"/>
      <c r="Z53" s="48"/>
      <c r="AA53" s="48"/>
      <c r="AB53" s="48"/>
    </row>
    <row r="54" spans="1:28" ht="15.6" customHeight="1" x14ac:dyDescent="0.2">
      <c r="A54" s="54"/>
      <c r="B54" s="23" t="s">
        <v>5</v>
      </c>
      <c r="C54" s="68"/>
      <c r="D54" s="96">
        <v>0</v>
      </c>
      <c r="E54" s="96">
        <v>4</v>
      </c>
      <c r="F54" s="96">
        <v>0</v>
      </c>
      <c r="G54" s="96">
        <v>1</v>
      </c>
      <c r="H54" s="96">
        <v>7</v>
      </c>
      <c r="I54" s="96">
        <v>6</v>
      </c>
      <c r="J54" s="96">
        <v>3</v>
      </c>
      <c r="K54" s="96">
        <v>0</v>
      </c>
      <c r="L54" s="96">
        <v>1</v>
      </c>
      <c r="M54" s="96">
        <v>4</v>
      </c>
      <c r="N54" s="96">
        <v>1</v>
      </c>
      <c r="O54" s="96">
        <v>1</v>
      </c>
      <c r="P54" s="96">
        <v>3</v>
      </c>
      <c r="Q54" s="96">
        <v>1</v>
      </c>
      <c r="R54" s="96">
        <v>1</v>
      </c>
      <c r="S54" s="96">
        <v>7</v>
      </c>
      <c r="T54" s="96">
        <v>0</v>
      </c>
      <c r="U54" s="96">
        <v>0</v>
      </c>
      <c r="V54" s="96">
        <v>0</v>
      </c>
      <c r="W54" s="73">
        <v>5</v>
      </c>
      <c r="X54" s="27" t="s">
        <v>6</v>
      </c>
      <c r="Y54" s="44"/>
      <c r="Z54" s="48"/>
      <c r="AA54" s="48"/>
      <c r="AB54" s="48"/>
    </row>
    <row r="55" spans="1:28" ht="15.6" customHeight="1" x14ac:dyDescent="0.2">
      <c r="A55" s="24">
        <v>13</v>
      </c>
      <c r="B55" s="25" t="s">
        <v>7</v>
      </c>
      <c r="C55" s="74">
        <v>6</v>
      </c>
      <c r="D55" s="97">
        <v>8</v>
      </c>
      <c r="E55" s="97">
        <v>7</v>
      </c>
      <c r="F55" s="97">
        <v>4</v>
      </c>
      <c r="G55" s="97">
        <v>0</v>
      </c>
      <c r="H55" s="97">
        <v>4</v>
      </c>
      <c r="I55" s="97">
        <v>7</v>
      </c>
      <c r="J55" s="97">
        <v>7</v>
      </c>
      <c r="K55" s="97">
        <v>0</v>
      </c>
      <c r="L55" s="97">
        <v>2</v>
      </c>
      <c r="M55" s="97">
        <v>0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7">
        <v>0</v>
      </c>
      <c r="W55" s="79"/>
      <c r="X55" s="28">
        <f>SUM(C55:V55)</f>
        <v>45</v>
      </c>
      <c r="Y55" s="12"/>
      <c r="Z55" s="48"/>
      <c r="AA55" s="48"/>
      <c r="AB55" s="48"/>
    </row>
    <row r="56" spans="1:28" ht="15.6" customHeight="1" x14ac:dyDescent="0.2">
      <c r="A56" s="135" t="s">
        <v>56</v>
      </c>
      <c r="B56" s="25" t="s">
        <v>8</v>
      </c>
      <c r="C56" s="74">
        <f>C55</f>
        <v>6</v>
      </c>
      <c r="D56" s="105">
        <f t="shared" ref="D56" si="114">C56-D54+D55</f>
        <v>14</v>
      </c>
      <c r="E56" s="105">
        <f>D56-E54+E55</f>
        <v>17</v>
      </c>
      <c r="F56" s="105">
        <f>E56-F54+F55</f>
        <v>21</v>
      </c>
      <c r="G56" s="105">
        <f>F56-G54+G55</f>
        <v>20</v>
      </c>
      <c r="H56" s="105">
        <f t="shared" ref="H56" si="115">G56-H54+H55</f>
        <v>17</v>
      </c>
      <c r="I56" s="105">
        <f t="shared" ref="I56" si="116">H56-I54+I55</f>
        <v>18</v>
      </c>
      <c r="J56" s="105">
        <f t="shared" ref="J56" si="117">I56-J54+J55</f>
        <v>22</v>
      </c>
      <c r="K56" s="105">
        <f t="shared" ref="K56" si="118">J56-K54+K55</f>
        <v>22</v>
      </c>
      <c r="L56" s="105">
        <f t="shared" ref="L56" si="119">K56-L54+L55</f>
        <v>23</v>
      </c>
      <c r="M56" s="105">
        <f t="shared" ref="M56" si="120">L56-M54+M55</f>
        <v>19</v>
      </c>
      <c r="N56" s="105">
        <f t="shared" ref="N56" si="121">M56-N54+N55</f>
        <v>18</v>
      </c>
      <c r="O56" s="105">
        <f t="shared" ref="O56" si="122">N56-O54+O55</f>
        <v>17</v>
      </c>
      <c r="P56" s="105">
        <f t="shared" ref="P56" si="123">O56-P54+P55</f>
        <v>14</v>
      </c>
      <c r="Q56" s="105">
        <f t="shared" ref="Q56" si="124">P56-Q54+Q55</f>
        <v>13</v>
      </c>
      <c r="R56" s="105">
        <f t="shared" ref="R56" si="125">Q56-R54+R55</f>
        <v>12</v>
      </c>
      <c r="S56" s="105">
        <f t="shared" ref="S56" si="126">R56-S54+S55</f>
        <v>5</v>
      </c>
      <c r="T56" s="105">
        <f t="shared" ref="T56" si="127">S56-T54+T55</f>
        <v>5</v>
      </c>
      <c r="U56" s="105">
        <f t="shared" ref="U56" si="128">T56-U54+U55</f>
        <v>5</v>
      </c>
      <c r="V56" s="105">
        <f t="shared" ref="V56" si="129">U56-V54+V55</f>
        <v>5</v>
      </c>
      <c r="W56" s="84">
        <f>V56-W54</f>
        <v>0</v>
      </c>
      <c r="X56" s="29"/>
      <c r="Y56" s="3">
        <f>MAX(C56:W56)</f>
        <v>23</v>
      </c>
      <c r="Z56" s="48"/>
      <c r="AA56" s="48"/>
      <c r="AB56" s="48"/>
    </row>
    <row r="57" spans="1:28" ht="15.6" customHeight="1" x14ac:dyDescent="0.2">
      <c r="A57" s="136"/>
      <c r="B57" s="25" t="s">
        <v>9</v>
      </c>
      <c r="C57" s="119"/>
      <c r="D57" s="120"/>
      <c r="E57" s="120"/>
      <c r="F57" s="120"/>
      <c r="G57" s="120"/>
      <c r="H57" s="87">
        <v>13.13</v>
      </c>
      <c r="I57" s="87">
        <v>13.15</v>
      </c>
      <c r="J57" s="120"/>
      <c r="K57" s="120"/>
      <c r="L57" s="87">
        <v>13.2</v>
      </c>
      <c r="M57" s="120"/>
      <c r="N57" s="120"/>
      <c r="O57" s="87">
        <v>13.25</v>
      </c>
      <c r="P57" s="120"/>
      <c r="Q57" s="120"/>
      <c r="R57" s="120"/>
      <c r="S57" s="87">
        <v>13.28</v>
      </c>
      <c r="T57" s="120"/>
      <c r="U57" s="120"/>
      <c r="V57" s="120"/>
      <c r="W57" s="115">
        <v>13.35</v>
      </c>
      <c r="X57" s="30">
        <v>35</v>
      </c>
      <c r="Y57" s="12"/>
      <c r="Z57" s="48"/>
      <c r="AA57" s="48"/>
      <c r="AB57" s="48"/>
    </row>
    <row r="58" spans="1:28" ht="15.6" customHeight="1" x14ac:dyDescent="0.2">
      <c r="A58" s="137"/>
      <c r="B58" s="26" t="s">
        <v>10</v>
      </c>
      <c r="C58" s="121">
        <v>13</v>
      </c>
      <c r="D58" s="122"/>
      <c r="E58" s="122"/>
      <c r="F58" s="122"/>
      <c r="G58" s="122"/>
      <c r="H58" s="91">
        <f>H57</f>
        <v>13.13</v>
      </c>
      <c r="I58" s="91">
        <f>I57</f>
        <v>13.15</v>
      </c>
      <c r="J58" s="122"/>
      <c r="K58" s="122"/>
      <c r="L58" s="91">
        <v>13.21</v>
      </c>
      <c r="M58" s="122"/>
      <c r="N58" s="122"/>
      <c r="O58" s="91">
        <f>O57</f>
        <v>13.25</v>
      </c>
      <c r="P58" s="122"/>
      <c r="Q58" s="122"/>
      <c r="R58" s="122"/>
      <c r="S58" s="91">
        <f>S57</f>
        <v>13.28</v>
      </c>
      <c r="T58" s="122"/>
      <c r="U58" s="122"/>
      <c r="V58" s="122"/>
      <c r="W58" s="118"/>
      <c r="X58" s="29"/>
      <c r="Y58" s="13"/>
      <c r="Z58" s="48"/>
      <c r="AA58" s="48"/>
      <c r="AB58" s="48"/>
    </row>
    <row r="59" spans="1:28" ht="15.6" customHeight="1" thickBot="1" x14ac:dyDescent="0.25">
      <c r="A59" s="50">
        <v>540</v>
      </c>
      <c r="B59" s="50" t="s">
        <v>11</v>
      </c>
      <c r="C59" s="93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5"/>
      <c r="X59" s="51"/>
      <c r="Y59" s="3"/>
      <c r="Z59" s="48"/>
      <c r="AA59" s="48"/>
      <c r="AB59" s="48"/>
    </row>
    <row r="60" spans="1:28" ht="15.6" customHeight="1" x14ac:dyDescent="0.2">
      <c r="A60" s="54"/>
      <c r="B60" s="23" t="s">
        <v>5</v>
      </c>
      <c r="C60" s="68"/>
      <c r="D60" s="96">
        <v>0</v>
      </c>
      <c r="E60" s="96">
        <v>0</v>
      </c>
      <c r="F60" s="96">
        <v>3</v>
      </c>
      <c r="G60" s="96">
        <v>7</v>
      </c>
      <c r="H60" s="96">
        <v>4</v>
      </c>
      <c r="I60" s="96">
        <v>0</v>
      </c>
      <c r="J60" s="96">
        <v>3</v>
      </c>
      <c r="K60" s="96">
        <v>0</v>
      </c>
      <c r="L60" s="96">
        <v>5</v>
      </c>
      <c r="M60" s="96">
        <v>3</v>
      </c>
      <c r="N60" s="96">
        <v>0</v>
      </c>
      <c r="O60" s="96">
        <v>0</v>
      </c>
      <c r="P60" s="96">
        <v>0</v>
      </c>
      <c r="Q60" s="96">
        <v>0</v>
      </c>
      <c r="R60" s="96">
        <v>0</v>
      </c>
      <c r="S60" s="96">
        <v>1</v>
      </c>
      <c r="T60" s="96">
        <v>2</v>
      </c>
      <c r="U60" s="96">
        <v>0</v>
      </c>
      <c r="V60" s="96">
        <v>1</v>
      </c>
      <c r="W60" s="73">
        <v>6</v>
      </c>
      <c r="X60" s="27" t="s">
        <v>6</v>
      </c>
      <c r="Y60" s="44"/>
      <c r="Z60" s="48"/>
      <c r="AA60" s="48"/>
      <c r="AB60" s="48"/>
    </row>
    <row r="61" spans="1:28" ht="15.6" customHeight="1" x14ac:dyDescent="0.2">
      <c r="A61" s="24">
        <v>13.2</v>
      </c>
      <c r="B61" s="25" t="s">
        <v>7</v>
      </c>
      <c r="C61" s="74">
        <v>6</v>
      </c>
      <c r="D61" s="97">
        <v>7</v>
      </c>
      <c r="E61" s="97">
        <v>8</v>
      </c>
      <c r="F61" s="97">
        <v>2</v>
      </c>
      <c r="G61" s="97">
        <v>0</v>
      </c>
      <c r="H61" s="97">
        <v>3</v>
      </c>
      <c r="I61" s="97">
        <v>1</v>
      </c>
      <c r="J61" s="97">
        <v>3</v>
      </c>
      <c r="K61" s="97">
        <v>0</v>
      </c>
      <c r="L61" s="97">
        <v>5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7">
        <v>0</v>
      </c>
      <c r="W61" s="79"/>
      <c r="X61" s="28">
        <f>SUM(C61:V61)</f>
        <v>35</v>
      </c>
      <c r="Y61" s="12"/>
      <c r="Z61" s="48"/>
      <c r="AA61" s="48"/>
      <c r="AB61" s="48"/>
    </row>
    <row r="62" spans="1:28" ht="15.6" customHeight="1" x14ac:dyDescent="0.2">
      <c r="A62" s="135" t="s">
        <v>56</v>
      </c>
      <c r="B62" s="25" t="s">
        <v>8</v>
      </c>
      <c r="C62" s="74">
        <f>C61</f>
        <v>6</v>
      </c>
      <c r="D62" s="105">
        <f t="shared" ref="D62" si="130">C62-D60+D61</f>
        <v>13</v>
      </c>
      <c r="E62" s="105">
        <f>D62-E60+E61</f>
        <v>21</v>
      </c>
      <c r="F62" s="105">
        <f>E62-F60+F61</f>
        <v>20</v>
      </c>
      <c r="G62" s="105">
        <f>F62-G60+G61</f>
        <v>13</v>
      </c>
      <c r="H62" s="105">
        <f t="shared" ref="H62" si="131">G62-H60+H61</f>
        <v>12</v>
      </c>
      <c r="I62" s="105">
        <f t="shared" ref="I62" si="132">H62-I60+I61</f>
        <v>13</v>
      </c>
      <c r="J62" s="105">
        <f t="shared" ref="J62" si="133">I62-J60+J61</f>
        <v>13</v>
      </c>
      <c r="K62" s="105">
        <f t="shared" ref="K62" si="134">J62-K60+K61</f>
        <v>13</v>
      </c>
      <c r="L62" s="105">
        <f t="shared" ref="L62" si="135">K62-L60+L61</f>
        <v>13</v>
      </c>
      <c r="M62" s="105">
        <f t="shared" ref="M62" si="136">L62-M60+M61</f>
        <v>10</v>
      </c>
      <c r="N62" s="105">
        <f t="shared" ref="N62" si="137">M62-N60+N61</f>
        <v>10</v>
      </c>
      <c r="O62" s="105">
        <f t="shared" ref="O62" si="138">N62-O60+O61</f>
        <v>10</v>
      </c>
      <c r="P62" s="105">
        <f t="shared" ref="P62" si="139">O62-P60+P61</f>
        <v>10</v>
      </c>
      <c r="Q62" s="105">
        <f t="shared" ref="Q62" si="140">P62-Q60+Q61</f>
        <v>10</v>
      </c>
      <c r="R62" s="105">
        <f t="shared" ref="R62" si="141">Q62-R60+R61</f>
        <v>10</v>
      </c>
      <c r="S62" s="105">
        <f t="shared" ref="S62" si="142">R62-S60+S61</f>
        <v>9</v>
      </c>
      <c r="T62" s="105">
        <f t="shared" ref="T62" si="143">S62-T60+T61</f>
        <v>7</v>
      </c>
      <c r="U62" s="105">
        <f t="shared" ref="U62" si="144">T62-U60+U61</f>
        <v>7</v>
      </c>
      <c r="V62" s="105">
        <f t="shared" ref="V62" si="145">U62-V60+V61</f>
        <v>6</v>
      </c>
      <c r="W62" s="84">
        <f>V62-W60</f>
        <v>0</v>
      </c>
      <c r="X62" s="29"/>
      <c r="Y62" s="3">
        <f>MAX(C62:W62)</f>
        <v>21</v>
      </c>
      <c r="Z62" s="48"/>
      <c r="AA62" s="48"/>
      <c r="AB62" s="48"/>
    </row>
    <row r="63" spans="1:28" ht="15.6" customHeight="1" x14ac:dyDescent="0.2">
      <c r="A63" s="136"/>
      <c r="B63" s="25" t="s">
        <v>9</v>
      </c>
      <c r="C63" s="119"/>
      <c r="D63" s="120"/>
      <c r="E63" s="120"/>
      <c r="F63" s="120"/>
      <c r="G63" s="120"/>
      <c r="H63" s="87">
        <v>13.29</v>
      </c>
      <c r="I63" s="87">
        <v>13.31</v>
      </c>
      <c r="J63" s="120"/>
      <c r="K63" s="120"/>
      <c r="L63" s="87">
        <v>13.37</v>
      </c>
      <c r="M63" s="120"/>
      <c r="N63" s="120"/>
      <c r="O63" s="87">
        <v>13.4</v>
      </c>
      <c r="P63" s="120"/>
      <c r="Q63" s="120"/>
      <c r="R63" s="120"/>
      <c r="S63" s="87">
        <v>13.44</v>
      </c>
      <c r="T63" s="120"/>
      <c r="U63" s="120"/>
      <c r="V63" s="120"/>
      <c r="W63" s="115">
        <v>13.52</v>
      </c>
      <c r="X63" s="30">
        <v>32</v>
      </c>
      <c r="Y63" s="12"/>
      <c r="Z63" s="48"/>
      <c r="AA63" s="48"/>
      <c r="AB63" s="48"/>
    </row>
    <row r="64" spans="1:28" ht="15.6" customHeight="1" x14ac:dyDescent="0.2">
      <c r="A64" s="137"/>
      <c r="B64" s="26" t="s">
        <v>10</v>
      </c>
      <c r="C64" s="121">
        <v>13.2</v>
      </c>
      <c r="D64" s="122"/>
      <c r="E64" s="122"/>
      <c r="F64" s="122"/>
      <c r="G64" s="122"/>
      <c r="H64" s="91">
        <f>H63</f>
        <v>13.29</v>
      </c>
      <c r="I64" s="91">
        <f>I63</f>
        <v>13.31</v>
      </c>
      <c r="J64" s="122"/>
      <c r="K64" s="122"/>
      <c r="L64" s="91">
        <f>L63</f>
        <v>13.37</v>
      </c>
      <c r="M64" s="122"/>
      <c r="N64" s="122"/>
      <c r="O64" s="91">
        <f>O63</f>
        <v>13.4</v>
      </c>
      <c r="P64" s="122"/>
      <c r="Q64" s="122"/>
      <c r="R64" s="122"/>
      <c r="S64" s="91">
        <f>S63</f>
        <v>13.44</v>
      </c>
      <c r="T64" s="122"/>
      <c r="U64" s="122"/>
      <c r="V64" s="122"/>
      <c r="W64" s="118"/>
      <c r="X64" s="29"/>
      <c r="Y64" s="13"/>
      <c r="Z64" s="48"/>
      <c r="AA64" s="48"/>
      <c r="AB64" s="48"/>
    </row>
    <row r="65" spans="1:28" ht="15.6" customHeight="1" thickBot="1" x14ac:dyDescent="0.25">
      <c r="A65" s="50">
        <v>212</v>
      </c>
      <c r="B65" s="50" t="s">
        <v>11</v>
      </c>
      <c r="C65" s="93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5"/>
      <c r="X65" s="51"/>
      <c r="Y65" s="3"/>
      <c r="Z65" s="48"/>
      <c r="AA65" s="48"/>
      <c r="AB65" s="48"/>
    </row>
    <row r="66" spans="1:28" ht="15.6" customHeight="1" x14ac:dyDescent="0.2">
      <c r="A66" s="54"/>
      <c r="B66" s="23" t="s">
        <v>5</v>
      </c>
      <c r="C66" s="68"/>
      <c r="D66" s="96">
        <v>0</v>
      </c>
      <c r="E66" s="96">
        <v>0</v>
      </c>
      <c r="F66" s="96">
        <v>0</v>
      </c>
      <c r="G66" s="96">
        <v>1</v>
      </c>
      <c r="H66" s="96">
        <v>4</v>
      </c>
      <c r="I66" s="96">
        <v>4</v>
      </c>
      <c r="J66" s="96">
        <v>3</v>
      </c>
      <c r="K66" s="96">
        <v>0</v>
      </c>
      <c r="L66" s="96">
        <v>2</v>
      </c>
      <c r="M66" s="96">
        <v>1</v>
      </c>
      <c r="N66" s="96">
        <v>0</v>
      </c>
      <c r="O66" s="96">
        <v>3</v>
      </c>
      <c r="P66" s="96">
        <v>2</v>
      </c>
      <c r="Q66" s="96">
        <v>0</v>
      </c>
      <c r="R66" s="96">
        <v>2</v>
      </c>
      <c r="S66" s="96">
        <v>4</v>
      </c>
      <c r="T66" s="96">
        <v>2</v>
      </c>
      <c r="U66" s="96">
        <v>0</v>
      </c>
      <c r="V66" s="96">
        <v>0</v>
      </c>
      <c r="W66" s="73">
        <v>2</v>
      </c>
      <c r="X66" s="27" t="s">
        <v>6</v>
      </c>
      <c r="Y66" s="44"/>
      <c r="Z66" s="48"/>
      <c r="AA66" s="48"/>
      <c r="AB66" s="48"/>
    </row>
    <row r="67" spans="1:28" ht="15.6" customHeight="1" x14ac:dyDescent="0.2">
      <c r="A67" s="24">
        <v>14.35</v>
      </c>
      <c r="B67" s="25" t="s">
        <v>7</v>
      </c>
      <c r="C67" s="74">
        <v>3</v>
      </c>
      <c r="D67" s="97">
        <v>4</v>
      </c>
      <c r="E67" s="97">
        <v>3</v>
      </c>
      <c r="F67" s="97">
        <v>2</v>
      </c>
      <c r="G67" s="97">
        <v>2</v>
      </c>
      <c r="H67" s="97">
        <v>6</v>
      </c>
      <c r="I67" s="97">
        <v>7</v>
      </c>
      <c r="J67" s="97">
        <v>1</v>
      </c>
      <c r="K67" s="97">
        <v>0</v>
      </c>
      <c r="L67" s="97">
        <v>0</v>
      </c>
      <c r="M67" s="97">
        <v>0</v>
      </c>
      <c r="N67" s="97">
        <v>1</v>
      </c>
      <c r="O67" s="97">
        <v>1</v>
      </c>
      <c r="P67" s="97">
        <v>0</v>
      </c>
      <c r="Q67" s="97">
        <v>0</v>
      </c>
      <c r="R67" s="97">
        <v>0</v>
      </c>
      <c r="S67" s="97">
        <v>0</v>
      </c>
      <c r="T67" s="97">
        <v>0</v>
      </c>
      <c r="U67" s="97">
        <v>0</v>
      </c>
      <c r="V67" s="97">
        <v>0</v>
      </c>
      <c r="W67" s="79"/>
      <c r="X67" s="28">
        <f>SUM(C67:V67)</f>
        <v>30</v>
      </c>
      <c r="Y67" s="12"/>
      <c r="Z67" s="48"/>
      <c r="AA67" s="48"/>
      <c r="AB67" s="48"/>
    </row>
    <row r="68" spans="1:28" ht="15.6" customHeight="1" x14ac:dyDescent="0.2">
      <c r="A68" s="135" t="s">
        <v>56</v>
      </c>
      <c r="B68" s="25" t="s">
        <v>8</v>
      </c>
      <c r="C68" s="74">
        <f>C67</f>
        <v>3</v>
      </c>
      <c r="D68" s="105">
        <f t="shared" ref="D68" si="146">C68-D66+D67</f>
        <v>7</v>
      </c>
      <c r="E68" s="105">
        <f>D68-E66+E67</f>
        <v>10</v>
      </c>
      <c r="F68" s="105">
        <f>E68-F66+F67</f>
        <v>12</v>
      </c>
      <c r="G68" s="105">
        <f>F68-G66+G67</f>
        <v>13</v>
      </c>
      <c r="H68" s="105">
        <f t="shared" ref="H68" si="147">G68-H66+H67</f>
        <v>15</v>
      </c>
      <c r="I68" s="105">
        <f t="shared" ref="I68" si="148">H68-I66+I67</f>
        <v>18</v>
      </c>
      <c r="J68" s="105">
        <f t="shared" ref="J68" si="149">I68-J66+J67</f>
        <v>16</v>
      </c>
      <c r="K68" s="105">
        <f t="shared" ref="K68" si="150">J68-K66+K67</f>
        <v>16</v>
      </c>
      <c r="L68" s="105">
        <f t="shared" ref="L68" si="151">K68-L66+L67</f>
        <v>14</v>
      </c>
      <c r="M68" s="105">
        <f t="shared" ref="M68" si="152">L68-M66+M67</f>
        <v>13</v>
      </c>
      <c r="N68" s="105">
        <f t="shared" ref="N68" si="153">M68-N66+N67</f>
        <v>14</v>
      </c>
      <c r="O68" s="105">
        <f t="shared" ref="O68" si="154">N68-O66+O67</f>
        <v>12</v>
      </c>
      <c r="P68" s="105">
        <f t="shared" ref="P68" si="155">O68-P66+P67</f>
        <v>10</v>
      </c>
      <c r="Q68" s="105">
        <f t="shared" ref="Q68" si="156">P68-Q66+Q67</f>
        <v>10</v>
      </c>
      <c r="R68" s="105">
        <f t="shared" ref="R68" si="157">Q68-R66+R67</f>
        <v>8</v>
      </c>
      <c r="S68" s="105">
        <f t="shared" ref="S68" si="158">R68-S66+S67</f>
        <v>4</v>
      </c>
      <c r="T68" s="105">
        <f t="shared" ref="T68" si="159">S68-T66+T67</f>
        <v>2</v>
      </c>
      <c r="U68" s="105">
        <f t="shared" ref="U68" si="160">T68-U66+U67</f>
        <v>2</v>
      </c>
      <c r="V68" s="105">
        <f t="shared" ref="V68" si="161">U68-V66+V67</f>
        <v>2</v>
      </c>
      <c r="W68" s="84">
        <f>V68-W66</f>
        <v>0</v>
      </c>
      <c r="X68" s="29"/>
      <c r="Y68" s="3">
        <f>MAX(C68:W68)</f>
        <v>18</v>
      </c>
      <c r="Z68" s="48"/>
      <c r="AA68" s="48"/>
      <c r="AB68" s="48"/>
    </row>
    <row r="69" spans="1:28" ht="15.6" customHeight="1" x14ac:dyDescent="0.2">
      <c r="A69" s="136"/>
      <c r="B69" s="25" t="s">
        <v>9</v>
      </c>
      <c r="C69" s="119"/>
      <c r="D69" s="120"/>
      <c r="E69" s="120"/>
      <c r="F69" s="120"/>
      <c r="G69" s="120"/>
      <c r="H69" s="87">
        <v>14.44</v>
      </c>
      <c r="I69" s="87">
        <v>14.45</v>
      </c>
      <c r="J69" s="120"/>
      <c r="K69" s="120"/>
      <c r="L69" s="87">
        <v>14.54</v>
      </c>
      <c r="M69" s="120"/>
      <c r="N69" s="120"/>
      <c r="O69" s="87">
        <v>14.57</v>
      </c>
      <c r="P69" s="120"/>
      <c r="Q69" s="120"/>
      <c r="R69" s="120"/>
      <c r="S69" s="87">
        <v>15.01</v>
      </c>
      <c r="T69" s="120"/>
      <c r="U69" s="120"/>
      <c r="V69" s="120"/>
      <c r="W69" s="115">
        <v>15.06</v>
      </c>
      <c r="X69" s="30">
        <v>30</v>
      </c>
      <c r="Y69" s="12"/>
      <c r="Z69" s="48"/>
      <c r="AA69" s="48"/>
      <c r="AB69" s="48"/>
    </row>
    <row r="70" spans="1:28" ht="15.6" customHeight="1" x14ac:dyDescent="0.2">
      <c r="A70" s="137"/>
      <c r="B70" s="26" t="s">
        <v>10</v>
      </c>
      <c r="C70" s="121">
        <v>14.36</v>
      </c>
      <c r="D70" s="122"/>
      <c r="E70" s="122"/>
      <c r="F70" s="122"/>
      <c r="G70" s="122"/>
      <c r="H70" s="91">
        <f>H69</f>
        <v>14.44</v>
      </c>
      <c r="I70" s="91">
        <f>I69</f>
        <v>14.45</v>
      </c>
      <c r="J70" s="122"/>
      <c r="K70" s="122"/>
      <c r="L70" s="91">
        <f>L69</f>
        <v>14.54</v>
      </c>
      <c r="M70" s="122"/>
      <c r="N70" s="122"/>
      <c r="O70" s="91">
        <f>O69</f>
        <v>14.57</v>
      </c>
      <c r="P70" s="122"/>
      <c r="Q70" s="122"/>
      <c r="R70" s="122"/>
      <c r="S70" s="91">
        <f>S69</f>
        <v>15.01</v>
      </c>
      <c r="T70" s="122"/>
      <c r="U70" s="122"/>
      <c r="V70" s="122"/>
      <c r="W70" s="118"/>
      <c r="X70" s="29"/>
      <c r="Y70" s="13"/>
      <c r="Z70" s="48"/>
      <c r="AA70" s="48"/>
      <c r="AB70" s="48"/>
    </row>
    <row r="71" spans="1:28" ht="15.6" customHeight="1" thickBot="1" x14ac:dyDescent="0.25">
      <c r="A71" s="50">
        <v>206</v>
      </c>
      <c r="B71" s="50" t="s">
        <v>11</v>
      </c>
      <c r="C71" s="93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5"/>
      <c r="X71" s="51"/>
      <c r="Y71" s="3"/>
      <c r="Z71" s="48"/>
      <c r="AA71" s="48"/>
      <c r="AB71" s="48"/>
    </row>
    <row r="72" spans="1:28" ht="15" customHeight="1" x14ac:dyDescent="0.2">
      <c r="A72" s="54"/>
      <c r="B72" s="23" t="s">
        <v>5</v>
      </c>
      <c r="C72" s="68"/>
      <c r="D72" s="96">
        <v>0</v>
      </c>
      <c r="E72" s="96">
        <v>0</v>
      </c>
      <c r="F72" s="96">
        <v>0</v>
      </c>
      <c r="G72" s="96">
        <v>3</v>
      </c>
      <c r="H72" s="96">
        <v>4</v>
      </c>
      <c r="I72" s="96">
        <v>1</v>
      </c>
      <c r="J72" s="96">
        <v>3</v>
      </c>
      <c r="K72" s="96">
        <v>1</v>
      </c>
      <c r="L72" s="96">
        <v>6</v>
      </c>
      <c r="M72" s="96">
        <v>4</v>
      </c>
      <c r="N72" s="96">
        <v>1</v>
      </c>
      <c r="O72" s="96">
        <v>0</v>
      </c>
      <c r="P72" s="96">
        <v>0</v>
      </c>
      <c r="Q72" s="96">
        <v>0</v>
      </c>
      <c r="R72" s="96">
        <v>5</v>
      </c>
      <c r="S72" s="96">
        <v>6</v>
      </c>
      <c r="T72" s="96">
        <v>2</v>
      </c>
      <c r="U72" s="96">
        <v>0</v>
      </c>
      <c r="V72" s="96">
        <v>8</v>
      </c>
      <c r="W72" s="73">
        <v>0</v>
      </c>
      <c r="X72" s="27" t="s">
        <v>6</v>
      </c>
      <c r="Y72" s="44"/>
      <c r="Z72" s="48"/>
      <c r="AA72" s="48"/>
      <c r="AB72" s="48"/>
    </row>
    <row r="73" spans="1:28" ht="15.6" customHeight="1" x14ac:dyDescent="0.2">
      <c r="A73" s="24">
        <v>15.08</v>
      </c>
      <c r="B73" s="25" t="s">
        <v>7</v>
      </c>
      <c r="C73" s="74">
        <v>4</v>
      </c>
      <c r="D73" s="97">
        <v>7</v>
      </c>
      <c r="E73" s="97">
        <v>8</v>
      </c>
      <c r="F73" s="97">
        <v>0</v>
      </c>
      <c r="G73" s="97">
        <v>0</v>
      </c>
      <c r="H73" s="97">
        <v>11</v>
      </c>
      <c r="I73" s="97">
        <v>9</v>
      </c>
      <c r="J73" s="97">
        <v>3</v>
      </c>
      <c r="K73" s="97">
        <v>0</v>
      </c>
      <c r="L73" s="97">
        <v>0</v>
      </c>
      <c r="M73" s="97">
        <v>0</v>
      </c>
      <c r="N73" s="97">
        <v>0</v>
      </c>
      <c r="O73" s="97">
        <v>0</v>
      </c>
      <c r="P73" s="97">
        <v>2</v>
      </c>
      <c r="Q73" s="97">
        <v>0</v>
      </c>
      <c r="R73" s="97">
        <v>0</v>
      </c>
      <c r="S73" s="97">
        <v>0</v>
      </c>
      <c r="T73" s="97">
        <v>0</v>
      </c>
      <c r="U73" s="97">
        <v>0</v>
      </c>
      <c r="V73" s="97">
        <v>0</v>
      </c>
      <c r="W73" s="79"/>
      <c r="X73" s="28">
        <f>SUM(C73:V73)</f>
        <v>44</v>
      </c>
      <c r="Y73" s="12"/>
      <c r="Z73" s="48"/>
      <c r="AA73" s="48"/>
      <c r="AB73" s="48"/>
    </row>
    <row r="74" spans="1:28" ht="15.6" customHeight="1" x14ac:dyDescent="0.2">
      <c r="A74" s="135" t="s">
        <v>56</v>
      </c>
      <c r="B74" s="25" t="s">
        <v>8</v>
      </c>
      <c r="C74" s="74">
        <f>C73</f>
        <v>4</v>
      </c>
      <c r="D74" s="105">
        <f t="shared" ref="D74" si="162">C74-D72+D73</f>
        <v>11</v>
      </c>
      <c r="E74" s="105">
        <f>D74-E72+E73</f>
        <v>19</v>
      </c>
      <c r="F74" s="105">
        <f>E74-F72+F73</f>
        <v>19</v>
      </c>
      <c r="G74" s="105">
        <f>F74-G72+G73</f>
        <v>16</v>
      </c>
      <c r="H74" s="105">
        <f t="shared" ref="H74:V74" si="163">G74-H72+H73</f>
        <v>23</v>
      </c>
      <c r="I74" s="105">
        <f t="shared" si="163"/>
        <v>31</v>
      </c>
      <c r="J74" s="105">
        <f t="shared" si="163"/>
        <v>31</v>
      </c>
      <c r="K74" s="105">
        <f t="shared" si="163"/>
        <v>30</v>
      </c>
      <c r="L74" s="105">
        <f t="shared" si="163"/>
        <v>24</v>
      </c>
      <c r="M74" s="105">
        <f t="shared" si="163"/>
        <v>20</v>
      </c>
      <c r="N74" s="105">
        <f t="shared" si="163"/>
        <v>19</v>
      </c>
      <c r="O74" s="105">
        <f t="shared" si="163"/>
        <v>19</v>
      </c>
      <c r="P74" s="105">
        <f t="shared" si="163"/>
        <v>21</v>
      </c>
      <c r="Q74" s="105">
        <f t="shared" si="163"/>
        <v>21</v>
      </c>
      <c r="R74" s="105">
        <f t="shared" si="163"/>
        <v>16</v>
      </c>
      <c r="S74" s="105">
        <f t="shared" si="163"/>
        <v>10</v>
      </c>
      <c r="T74" s="105">
        <f t="shared" si="163"/>
        <v>8</v>
      </c>
      <c r="U74" s="105">
        <f t="shared" si="163"/>
        <v>8</v>
      </c>
      <c r="V74" s="105">
        <f t="shared" si="163"/>
        <v>0</v>
      </c>
      <c r="W74" s="84">
        <f>V74-W72</f>
        <v>0</v>
      </c>
      <c r="X74" s="29"/>
      <c r="Y74" s="3">
        <f>MAX(C74:W74)</f>
        <v>31</v>
      </c>
      <c r="Z74" s="48"/>
      <c r="AA74" s="48"/>
      <c r="AB74" s="48"/>
    </row>
    <row r="75" spans="1:28" ht="15.6" customHeight="1" x14ac:dyDescent="0.2">
      <c r="A75" s="136"/>
      <c r="B75" s="25" t="s">
        <v>9</v>
      </c>
      <c r="C75" s="119"/>
      <c r="D75" s="120"/>
      <c r="E75" s="120"/>
      <c r="F75" s="120"/>
      <c r="G75" s="120"/>
      <c r="H75" s="87">
        <v>15.17</v>
      </c>
      <c r="I75" s="87">
        <v>15.19</v>
      </c>
      <c r="J75" s="120"/>
      <c r="K75" s="120"/>
      <c r="L75" s="87">
        <v>15.24</v>
      </c>
      <c r="M75" s="120"/>
      <c r="N75" s="120"/>
      <c r="O75" s="87">
        <v>15.27</v>
      </c>
      <c r="P75" s="120"/>
      <c r="Q75" s="120"/>
      <c r="R75" s="120"/>
      <c r="S75" s="87">
        <v>15.32</v>
      </c>
      <c r="T75" s="120"/>
      <c r="U75" s="120"/>
      <c r="V75" s="120"/>
      <c r="W75" s="115">
        <v>15.37</v>
      </c>
      <c r="X75" s="30">
        <v>29</v>
      </c>
      <c r="Y75" s="12"/>
      <c r="Z75" s="48"/>
      <c r="AA75" s="48"/>
      <c r="AB75" s="48"/>
    </row>
    <row r="76" spans="1:28" ht="15.6" customHeight="1" x14ac:dyDescent="0.2">
      <c r="A76" s="137"/>
      <c r="B76" s="26" t="s">
        <v>10</v>
      </c>
      <c r="C76" s="121">
        <v>15.08</v>
      </c>
      <c r="D76" s="122"/>
      <c r="E76" s="122"/>
      <c r="F76" s="122"/>
      <c r="G76" s="122"/>
      <c r="H76" s="91">
        <v>15.18</v>
      </c>
      <c r="I76" s="91">
        <v>15.2</v>
      </c>
      <c r="J76" s="122"/>
      <c r="K76" s="122"/>
      <c r="L76" s="91">
        <v>15.25</v>
      </c>
      <c r="M76" s="122"/>
      <c r="N76" s="122"/>
      <c r="O76" s="91">
        <v>15.28</v>
      </c>
      <c r="P76" s="122"/>
      <c r="Q76" s="122"/>
      <c r="R76" s="122"/>
      <c r="S76" s="91">
        <v>15.33</v>
      </c>
      <c r="T76" s="122"/>
      <c r="U76" s="122"/>
      <c r="V76" s="122"/>
      <c r="W76" s="118"/>
      <c r="X76" s="29"/>
      <c r="Y76" s="13"/>
      <c r="Z76" s="48"/>
      <c r="AA76" s="48"/>
      <c r="AB76" s="48"/>
    </row>
    <row r="77" spans="1:28" ht="15.6" customHeight="1" thickBot="1" x14ac:dyDescent="0.25">
      <c r="A77" s="50">
        <v>204</v>
      </c>
      <c r="B77" s="50" t="s">
        <v>11</v>
      </c>
      <c r="C77" s="93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5"/>
      <c r="X77" s="51"/>
      <c r="Y77" s="3"/>
      <c r="Z77" s="48"/>
      <c r="AA77" s="48"/>
      <c r="AB77" s="48"/>
    </row>
    <row r="78" spans="1:28" ht="15.6" customHeight="1" x14ac:dyDescent="0.2">
      <c r="A78" s="54"/>
      <c r="B78" s="23" t="s">
        <v>5</v>
      </c>
      <c r="C78" s="68"/>
      <c r="D78" s="96">
        <v>0</v>
      </c>
      <c r="E78" s="96">
        <v>0</v>
      </c>
      <c r="F78" s="96">
        <v>0</v>
      </c>
      <c r="G78" s="96">
        <v>0</v>
      </c>
      <c r="H78" s="96">
        <v>2</v>
      </c>
      <c r="I78" s="96">
        <v>2</v>
      </c>
      <c r="J78" s="96">
        <v>1</v>
      </c>
      <c r="K78" s="96">
        <v>3</v>
      </c>
      <c r="L78" s="96">
        <v>5</v>
      </c>
      <c r="M78" s="96">
        <v>1</v>
      </c>
      <c r="N78" s="96">
        <v>0</v>
      </c>
      <c r="O78" s="96">
        <v>0</v>
      </c>
      <c r="P78" s="96">
        <v>1</v>
      </c>
      <c r="Q78" s="96">
        <v>0</v>
      </c>
      <c r="R78" s="96">
        <v>1</v>
      </c>
      <c r="S78" s="96">
        <v>0</v>
      </c>
      <c r="T78" s="96">
        <v>7</v>
      </c>
      <c r="U78" s="96">
        <v>3</v>
      </c>
      <c r="V78" s="96">
        <v>1</v>
      </c>
      <c r="W78" s="73">
        <v>5</v>
      </c>
      <c r="X78" s="27" t="s">
        <v>6</v>
      </c>
      <c r="Y78" s="44"/>
      <c r="Z78" s="48"/>
      <c r="AA78" s="48"/>
      <c r="AB78" s="48"/>
    </row>
    <row r="79" spans="1:28" ht="15.6" customHeight="1" x14ac:dyDescent="0.2">
      <c r="A79" s="24">
        <v>15.55</v>
      </c>
      <c r="B79" s="25" t="s">
        <v>7</v>
      </c>
      <c r="C79" s="74">
        <v>0</v>
      </c>
      <c r="D79" s="97">
        <v>6</v>
      </c>
      <c r="E79" s="97">
        <v>6</v>
      </c>
      <c r="F79" s="97">
        <v>2</v>
      </c>
      <c r="G79" s="97">
        <v>0</v>
      </c>
      <c r="H79" s="97">
        <v>5</v>
      </c>
      <c r="I79" s="97">
        <v>3</v>
      </c>
      <c r="J79" s="97">
        <v>0</v>
      </c>
      <c r="K79" s="97">
        <v>4</v>
      </c>
      <c r="L79" s="97">
        <v>6</v>
      </c>
      <c r="M79" s="97">
        <v>0</v>
      </c>
      <c r="N79" s="97">
        <v>0</v>
      </c>
      <c r="O79" s="97">
        <v>0</v>
      </c>
      <c r="P79" s="97">
        <v>0</v>
      </c>
      <c r="Q79" s="97">
        <v>0</v>
      </c>
      <c r="R79" s="97">
        <v>0</v>
      </c>
      <c r="S79" s="97">
        <v>0</v>
      </c>
      <c r="T79" s="97">
        <v>0</v>
      </c>
      <c r="U79" s="97">
        <v>0</v>
      </c>
      <c r="V79" s="97">
        <v>0</v>
      </c>
      <c r="W79" s="79"/>
      <c r="X79" s="28">
        <f>SUM(C79:V79)</f>
        <v>32</v>
      </c>
      <c r="Y79" s="12"/>
      <c r="Z79" s="48"/>
      <c r="AA79" s="48"/>
      <c r="AB79" s="48"/>
    </row>
    <row r="80" spans="1:28" ht="15.6" customHeight="1" x14ac:dyDescent="0.2">
      <c r="A80" s="135" t="s">
        <v>56</v>
      </c>
      <c r="B80" s="25" t="s">
        <v>8</v>
      </c>
      <c r="C80" s="74">
        <f>C79</f>
        <v>0</v>
      </c>
      <c r="D80" s="105">
        <f t="shared" ref="D80" si="164">C80-D78+D79</f>
        <v>6</v>
      </c>
      <c r="E80" s="105">
        <f>D80-E78+E79</f>
        <v>12</v>
      </c>
      <c r="F80" s="105">
        <f>E80-F78+F79</f>
        <v>14</v>
      </c>
      <c r="G80" s="105">
        <f>F80-G78+G79</f>
        <v>14</v>
      </c>
      <c r="H80" s="105">
        <f t="shared" ref="H80:V80" si="165">G80-H78+H79</f>
        <v>17</v>
      </c>
      <c r="I80" s="105">
        <f t="shared" si="165"/>
        <v>18</v>
      </c>
      <c r="J80" s="105">
        <f t="shared" si="165"/>
        <v>17</v>
      </c>
      <c r="K80" s="105">
        <f t="shared" si="165"/>
        <v>18</v>
      </c>
      <c r="L80" s="105">
        <f t="shared" si="165"/>
        <v>19</v>
      </c>
      <c r="M80" s="105">
        <f t="shared" si="165"/>
        <v>18</v>
      </c>
      <c r="N80" s="105">
        <f t="shared" si="165"/>
        <v>18</v>
      </c>
      <c r="O80" s="105">
        <f t="shared" si="165"/>
        <v>18</v>
      </c>
      <c r="P80" s="105">
        <f t="shared" si="165"/>
        <v>17</v>
      </c>
      <c r="Q80" s="105">
        <f t="shared" si="165"/>
        <v>17</v>
      </c>
      <c r="R80" s="105">
        <f t="shared" si="165"/>
        <v>16</v>
      </c>
      <c r="S80" s="105">
        <f t="shared" si="165"/>
        <v>16</v>
      </c>
      <c r="T80" s="105">
        <f t="shared" si="165"/>
        <v>9</v>
      </c>
      <c r="U80" s="105">
        <f t="shared" si="165"/>
        <v>6</v>
      </c>
      <c r="V80" s="105">
        <f t="shared" si="165"/>
        <v>5</v>
      </c>
      <c r="W80" s="84">
        <f>V80-W78</f>
        <v>0</v>
      </c>
      <c r="X80" s="29"/>
      <c r="Y80" s="3">
        <f>MAX(C80:W80)</f>
        <v>19</v>
      </c>
      <c r="Z80" s="48"/>
      <c r="AA80" s="48"/>
      <c r="AB80" s="48"/>
    </row>
    <row r="81" spans="1:28" ht="15.6" customHeight="1" x14ac:dyDescent="0.2">
      <c r="A81" s="136"/>
      <c r="B81" s="25" t="s">
        <v>9</v>
      </c>
      <c r="C81" s="119"/>
      <c r="D81" s="120"/>
      <c r="E81" s="120"/>
      <c r="F81" s="120"/>
      <c r="G81" s="120"/>
      <c r="H81" s="87">
        <v>16.05</v>
      </c>
      <c r="I81" s="87">
        <v>16.07</v>
      </c>
      <c r="J81" s="120"/>
      <c r="K81" s="120"/>
      <c r="L81" s="87">
        <v>16.14</v>
      </c>
      <c r="M81" s="120"/>
      <c r="N81" s="120"/>
      <c r="O81" s="87">
        <v>16.18</v>
      </c>
      <c r="P81" s="120"/>
      <c r="Q81" s="120"/>
      <c r="R81" s="120"/>
      <c r="S81" s="87">
        <v>16.2</v>
      </c>
      <c r="T81" s="120"/>
      <c r="U81" s="120"/>
      <c r="V81" s="120"/>
      <c r="W81" s="115">
        <v>16.27</v>
      </c>
      <c r="X81" s="30">
        <v>32</v>
      </c>
      <c r="Y81" s="12"/>
      <c r="Z81" s="48"/>
      <c r="AA81" s="48"/>
      <c r="AB81" s="48"/>
    </row>
    <row r="82" spans="1:28" ht="15.6" customHeight="1" x14ac:dyDescent="0.2">
      <c r="A82" s="137"/>
      <c r="B82" s="26" t="s">
        <v>10</v>
      </c>
      <c r="C82" s="121">
        <v>15.55</v>
      </c>
      <c r="D82" s="122"/>
      <c r="E82" s="122"/>
      <c r="F82" s="122"/>
      <c r="G82" s="122"/>
      <c r="H82" s="91">
        <f>H81</f>
        <v>16.05</v>
      </c>
      <c r="I82" s="91">
        <f>I81</f>
        <v>16.07</v>
      </c>
      <c r="J82" s="122"/>
      <c r="K82" s="122"/>
      <c r="L82" s="91">
        <f>L81</f>
        <v>16.14</v>
      </c>
      <c r="M82" s="122"/>
      <c r="N82" s="122"/>
      <c r="O82" s="91">
        <f>O81</f>
        <v>16.18</v>
      </c>
      <c r="P82" s="122"/>
      <c r="Q82" s="122"/>
      <c r="R82" s="122"/>
      <c r="S82" s="91">
        <f>S81</f>
        <v>16.2</v>
      </c>
      <c r="T82" s="122"/>
      <c r="U82" s="122"/>
      <c r="V82" s="122"/>
      <c r="W82" s="118"/>
      <c r="X82" s="29"/>
      <c r="Y82" s="13"/>
      <c r="Z82" s="48"/>
      <c r="AA82" s="48"/>
      <c r="AB82" s="48"/>
    </row>
    <row r="83" spans="1:28" ht="15.6" customHeight="1" thickBot="1" x14ac:dyDescent="0.25">
      <c r="A83" s="50">
        <v>206</v>
      </c>
      <c r="B83" s="50" t="s">
        <v>11</v>
      </c>
      <c r="C83" s="93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5"/>
      <c r="X83" s="51"/>
      <c r="Y83" s="3"/>
      <c r="Z83" s="48"/>
      <c r="AA83" s="48"/>
      <c r="AB83" s="48"/>
    </row>
    <row r="84" spans="1:28" ht="15" customHeight="1" x14ac:dyDescent="0.2">
      <c r="A84" s="54"/>
      <c r="B84" s="23" t="s">
        <v>5</v>
      </c>
      <c r="C84" s="68"/>
      <c r="D84" s="96">
        <v>0</v>
      </c>
      <c r="E84" s="96">
        <v>3</v>
      </c>
      <c r="F84" s="96">
        <v>0</v>
      </c>
      <c r="G84" s="96">
        <v>2</v>
      </c>
      <c r="H84" s="96">
        <v>6</v>
      </c>
      <c r="I84" s="96">
        <v>13</v>
      </c>
      <c r="J84" s="96">
        <v>6</v>
      </c>
      <c r="K84" s="96">
        <v>2</v>
      </c>
      <c r="L84" s="96">
        <v>0</v>
      </c>
      <c r="M84" s="96">
        <v>2</v>
      </c>
      <c r="N84" s="96">
        <v>0</v>
      </c>
      <c r="O84" s="96">
        <v>0</v>
      </c>
      <c r="P84" s="96">
        <v>0</v>
      </c>
      <c r="Q84" s="96">
        <v>7</v>
      </c>
      <c r="R84" s="96">
        <v>7</v>
      </c>
      <c r="S84" s="96">
        <v>0</v>
      </c>
      <c r="T84" s="96">
        <v>0</v>
      </c>
      <c r="U84" s="96">
        <v>0</v>
      </c>
      <c r="V84" s="96">
        <v>0</v>
      </c>
      <c r="W84" s="73">
        <v>3</v>
      </c>
      <c r="X84" s="27" t="s">
        <v>6</v>
      </c>
      <c r="Y84" s="44"/>
      <c r="Z84" s="48"/>
      <c r="AA84" s="48"/>
      <c r="AB84" s="48"/>
    </row>
    <row r="85" spans="1:28" ht="15.6" customHeight="1" x14ac:dyDescent="0.2">
      <c r="A85" s="24">
        <v>16.55</v>
      </c>
      <c r="B85" s="25" t="s">
        <v>7</v>
      </c>
      <c r="C85" s="74">
        <v>5</v>
      </c>
      <c r="D85" s="97">
        <v>10</v>
      </c>
      <c r="E85" s="97">
        <v>14</v>
      </c>
      <c r="F85" s="97">
        <v>5</v>
      </c>
      <c r="G85" s="97">
        <v>0</v>
      </c>
      <c r="H85" s="97">
        <v>0</v>
      </c>
      <c r="I85" s="97">
        <v>7</v>
      </c>
      <c r="J85" s="97">
        <v>3</v>
      </c>
      <c r="K85" s="97">
        <v>3</v>
      </c>
      <c r="L85" s="97">
        <v>2</v>
      </c>
      <c r="M85" s="97">
        <v>0</v>
      </c>
      <c r="N85" s="97">
        <v>1</v>
      </c>
      <c r="O85" s="97">
        <v>1</v>
      </c>
      <c r="P85" s="97">
        <v>0</v>
      </c>
      <c r="Q85" s="97">
        <v>0</v>
      </c>
      <c r="R85" s="97">
        <v>0</v>
      </c>
      <c r="S85" s="97">
        <v>0</v>
      </c>
      <c r="T85" s="97">
        <v>0</v>
      </c>
      <c r="U85" s="97">
        <v>0</v>
      </c>
      <c r="V85" s="97">
        <v>0</v>
      </c>
      <c r="W85" s="79"/>
      <c r="X85" s="28">
        <f>SUM(C85:V85)</f>
        <v>51</v>
      </c>
      <c r="Y85" s="12"/>
      <c r="Z85" s="48"/>
      <c r="AA85" s="48"/>
      <c r="AB85" s="48"/>
    </row>
    <row r="86" spans="1:28" ht="15.6" customHeight="1" x14ac:dyDescent="0.2">
      <c r="A86" s="135" t="s">
        <v>56</v>
      </c>
      <c r="B86" s="25" t="s">
        <v>8</v>
      </c>
      <c r="C86" s="74">
        <f>C85</f>
        <v>5</v>
      </c>
      <c r="D86" s="105">
        <f t="shared" ref="D86" si="166">C86-D84+D85</f>
        <v>15</v>
      </c>
      <c r="E86" s="105">
        <f>D86-E84+E85</f>
        <v>26</v>
      </c>
      <c r="F86" s="105">
        <f>E86-F84+F85</f>
        <v>31</v>
      </c>
      <c r="G86" s="105">
        <f>F86-G84+G85</f>
        <v>29</v>
      </c>
      <c r="H86" s="105">
        <f t="shared" ref="H86:V86" si="167">G86-H84+H85</f>
        <v>23</v>
      </c>
      <c r="I86" s="105">
        <f t="shared" si="167"/>
        <v>17</v>
      </c>
      <c r="J86" s="105">
        <f t="shared" si="167"/>
        <v>14</v>
      </c>
      <c r="K86" s="105">
        <f t="shared" si="167"/>
        <v>15</v>
      </c>
      <c r="L86" s="105">
        <f t="shared" si="167"/>
        <v>17</v>
      </c>
      <c r="M86" s="105">
        <f t="shared" si="167"/>
        <v>15</v>
      </c>
      <c r="N86" s="105">
        <f t="shared" si="167"/>
        <v>16</v>
      </c>
      <c r="O86" s="105">
        <f t="shared" si="167"/>
        <v>17</v>
      </c>
      <c r="P86" s="105">
        <f t="shared" si="167"/>
        <v>17</v>
      </c>
      <c r="Q86" s="105">
        <f t="shared" si="167"/>
        <v>10</v>
      </c>
      <c r="R86" s="105">
        <f t="shared" si="167"/>
        <v>3</v>
      </c>
      <c r="S86" s="105">
        <f t="shared" si="167"/>
        <v>3</v>
      </c>
      <c r="T86" s="105">
        <f t="shared" si="167"/>
        <v>3</v>
      </c>
      <c r="U86" s="105">
        <f t="shared" si="167"/>
        <v>3</v>
      </c>
      <c r="V86" s="105">
        <f t="shared" si="167"/>
        <v>3</v>
      </c>
      <c r="W86" s="84">
        <f>V86-W84</f>
        <v>0</v>
      </c>
      <c r="X86" s="29"/>
      <c r="Y86" s="3">
        <f>MAX(C86:W86)</f>
        <v>31</v>
      </c>
      <c r="Z86" s="48"/>
      <c r="AA86" s="48"/>
      <c r="AB86" s="48"/>
    </row>
    <row r="87" spans="1:28" ht="15.6" customHeight="1" x14ac:dyDescent="0.2">
      <c r="A87" s="136"/>
      <c r="B87" s="25" t="s">
        <v>9</v>
      </c>
      <c r="C87" s="119"/>
      <c r="D87" s="120"/>
      <c r="E87" s="120"/>
      <c r="F87" s="120"/>
      <c r="G87" s="120"/>
      <c r="H87" s="87">
        <v>17.05</v>
      </c>
      <c r="I87" s="87">
        <v>17.07</v>
      </c>
      <c r="J87" s="120"/>
      <c r="K87" s="120"/>
      <c r="L87" s="87">
        <v>17.12</v>
      </c>
      <c r="M87" s="120"/>
      <c r="N87" s="120"/>
      <c r="O87" s="87">
        <v>17.170000000000002</v>
      </c>
      <c r="P87" s="120"/>
      <c r="Q87" s="120"/>
      <c r="R87" s="120"/>
      <c r="S87" s="87">
        <v>17.2</v>
      </c>
      <c r="T87" s="120"/>
      <c r="U87" s="120"/>
      <c r="V87" s="120"/>
      <c r="W87" s="115">
        <v>17.25</v>
      </c>
      <c r="X87" s="30">
        <v>30</v>
      </c>
      <c r="Y87" s="12"/>
      <c r="Z87" s="48"/>
      <c r="AA87" s="48"/>
      <c r="AB87" s="48"/>
    </row>
    <row r="88" spans="1:28" ht="15.6" customHeight="1" x14ac:dyDescent="0.2">
      <c r="A88" s="137"/>
      <c r="B88" s="26" t="s">
        <v>10</v>
      </c>
      <c r="C88" s="121">
        <v>16.55</v>
      </c>
      <c r="D88" s="122"/>
      <c r="E88" s="122"/>
      <c r="F88" s="122"/>
      <c r="G88" s="122"/>
      <c r="H88" s="91">
        <f>H87</f>
        <v>17.05</v>
      </c>
      <c r="I88" s="91">
        <f>I87</f>
        <v>17.07</v>
      </c>
      <c r="J88" s="122"/>
      <c r="K88" s="122"/>
      <c r="L88" s="91">
        <f>L87</f>
        <v>17.12</v>
      </c>
      <c r="M88" s="122"/>
      <c r="N88" s="122"/>
      <c r="O88" s="91">
        <f>O87</f>
        <v>17.170000000000002</v>
      </c>
      <c r="P88" s="122"/>
      <c r="Q88" s="122"/>
      <c r="R88" s="122"/>
      <c r="S88" s="91">
        <f>S87</f>
        <v>17.2</v>
      </c>
      <c r="T88" s="122"/>
      <c r="U88" s="122"/>
      <c r="V88" s="122"/>
      <c r="W88" s="118"/>
      <c r="X88" s="29"/>
      <c r="Y88" s="13"/>
      <c r="Z88" s="48"/>
      <c r="AA88" s="48"/>
      <c r="AB88" s="48"/>
    </row>
    <row r="89" spans="1:28" ht="15.6" customHeight="1" thickBot="1" x14ac:dyDescent="0.25">
      <c r="A89" s="50">
        <v>540</v>
      </c>
      <c r="B89" s="50" t="s">
        <v>11</v>
      </c>
      <c r="C89" s="93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5"/>
      <c r="X89" s="51"/>
      <c r="Y89" s="3"/>
      <c r="Z89" s="48"/>
      <c r="AA89" s="48"/>
      <c r="AB89" s="48"/>
    </row>
    <row r="90" spans="1:28" ht="15.6" customHeight="1" x14ac:dyDescent="0.2">
      <c r="A90" s="54"/>
      <c r="B90" s="23" t="s">
        <v>5</v>
      </c>
      <c r="C90" s="68"/>
      <c r="D90" s="96">
        <v>2</v>
      </c>
      <c r="E90" s="96">
        <v>1</v>
      </c>
      <c r="F90" s="96">
        <v>0</v>
      </c>
      <c r="G90" s="96">
        <v>0</v>
      </c>
      <c r="H90" s="96">
        <v>2</v>
      </c>
      <c r="I90" s="96">
        <v>12</v>
      </c>
      <c r="J90" s="96">
        <v>0</v>
      </c>
      <c r="K90" s="96">
        <v>1</v>
      </c>
      <c r="L90" s="96">
        <v>2</v>
      </c>
      <c r="M90" s="96">
        <v>0</v>
      </c>
      <c r="N90" s="96">
        <v>0</v>
      </c>
      <c r="O90" s="96">
        <v>0</v>
      </c>
      <c r="P90" s="96">
        <v>0</v>
      </c>
      <c r="Q90" s="96">
        <v>2</v>
      </c>
      <c r="R90" s="96">
        <v>0</v>
      </c>
      <c r="S90" s="96">
        <v>1</v>
      </c>
      <c r="T90" s="96">
        <v>0</v>
      </c>
      <c r="U90" s="96">
        <v>1</v>
      </c>
      <c r="V90" s="96">
        <v>1</v>
      </c>
      <c r="W90" s="73">
        <v>2</v>
      </c>
      <c r="X90" s="27" t="s">
        <v>6</v>
      </c>
      <c r="Y90" s="44"/>
      <c r="Z90" s="48"/>
      <c r="AA90" s="48"/>
      <c r="AB90" s="48"/>
    </row>
    <row r="91" spans="1:28" ht="15.6" customHeight="1" x14ac:dyDescent="0.2">
      <c r="A91" s="24">
        <v>17.100000000000001</v>
      </c>
      <c r="B91" s="25" t="s">
        <v>7</v>
      </c>
      <c r="C91" s="74">
        <v>7</v>
      </c>
      <c r="D91" s="97">
        <v>6</v>
      </c>
      <c r="E91" s="97">
        <v>4</v>
      </c>
      <c r="F91" s="97">
        <v>0</v>
      </c>
      <c r="G91" s="97">
        <v>1</v>
      </c>
      <c r="H91" s="97">
        <v>2</v>
      </c>
      <c r="I91" s="97">
        <v>1</v>
      </c>
      <c r="J91" s="97">
        <v>1</v>
      </c>
      <c r="K91" s="97">
        <v>0</v>
      </c>
      <c r="L91" s="97">
        <v>3</v>
      </c>
      <c r="M91" s="97">
        <v>1</v>
      </c>
      <c r="N91" s="97">
        <v>0</v>
      </c>
      <c r="O91" s="97">
        <v>0</v>
      </c>
      <c r="P91" s="97">
        <v>0</v>
      </c>
      <c r="Q91" s="97">
        <v>0</v>
      </c>
      <c r="R91" s="97">
        <v>0</v>
      </c>
      <c r="S91" s="97">
        <v>1</v>
      </c>
      <c r="T91" s="97">
        <v>0</v>
      </c>
      <c r="U91" s="97">
        <v>0</v>
      </c>
      <c r="V91" s="97">
        <v>0</v>
      </c>
      <c r="W91" s="79"/>
      <c r="X91" s="28">
        <f>SUM(C91:V91)</f>
        <v>27</v>
      </c>
      <c r="Y91" s="12"/>
      <c r="Z91" s="48"/>
      <c r="AA91" s="48"/>
      <c r="AB91" s="48"/>
    </row>
    <row r="92" spans="1:28" ht="15.6" customHeight="1" x14ac:dyDescent="0.2">
      <c r="A92" s="135" t="s">
        <v>56</v>
      </c>
      <c r="B92" s="25" t="s">
        <v>8</v>
      </c>
      <c r="C92" s="74">
        <f>C91</f>
        <v>7</v>
      </c>
      <c r="D92" s="105">
        <f t="shared" ref="D92" si="168">C92-D90+D91</f>
        <v>11</v>
      </c>
      <c r="E92" s="105">
        <f>D92-E90+E91</f>
        <v>14</v>
      </c>
      <c r="F92" s="105">
        <f>E92-F90+F91</f>
        <v>14</v>
      </c>
      <c r="G92" s="105">
        <f>F92-G90+G91</f>
        <v>15</v>
      </c>
      <c r="H92" s="105">
        <f t="shared" ref="H92:V92" si="169">G92-H90+H91</f>
        <v>15</v>
      </c>
      <c r="I92" s="105">
        <f t="shared" si="169"/>
        <v>4</v>
      </c>
      <c r="J92" s="105">
        <f t="shared" si="169"/>
        <v>5</v>
      </c>
      <c r="K92" s="105">
        <f t="shared" si="169"/>
        <v>4</v>
      </c>
      <c r="L92" s="105">
        <f t="shared" si="169"/>
        <v>5</v>
      </c>
      <c r="M92" s="105">
        <f t="shared" si="169"/>
        <v>6</v>
      </c>
      <c r="N92" s="105">
        <f t="shared" si="169"/>
        <v>6</v>
      </c>
      <c r="O92" s="105">
        <f t="shared" si="169"/>
        <v>6</v>
      </c>
      <c r="P92" s="105">
        <f t="shared" si="169"/>
        <v>6</v>
      </c>
      <c r="Q92" s="105">
        <f t="shared" si="169"/>
        <v>4</v>
      </c>
      <c r="R92" s="105">
        <f t="shared" si="169"/>
        <v>4</v>
      </c>
      <c r="S92" s="105">
        <f t="shared" si="169"/>
        <v>4</v>
      </c>
      <c r="T92" s="105">
        <f t="shared" si="169"/>
        <v>4</v>
      </c>
      <c r="U92" s="105">
        <f t="shared" si="169"/>
        <v>3</v>
      </c>
      <c r="V92" s="105">
        <f t="shared" si="169"/>
        <v>2</v>
      </c>
      <c r="W92" s="84">
        <f>V92-W90</f>
        <v>0</v>
      </c>
      <c r="X92" s="29"/>
      <c r="Y92" s="3">
        <f>MAX(C92:W92)</f>
        <v>15</v>
      </c>
      <c r="Z92" s="48"/>
      <c r="AA92" s="48"/>
      <c r="AB92" s="48"/>
    </row>
    <row r="93" spans="1:28" ht="15.6" customHeight="1" x14ac:dyDescent="0.2">
      <c r="A93" s="136"/>
      <c r="B93" s="25" t="s">
        <v>9</v>
      </c>
      <c r="C93" s="119"/>
      <c r="D93" s="120"/>
      <c r="E93" s="120"/>
      <c r="F93" s="120"/>
      <c r="G93" s="120"/>
      <c r="H93" s="87">
        <v>17.18</v>
      </c>
      <c r="I93" s="87">
        <v>17.21</v>
      </c>
      <c r="J93" s="120"/>
      <c r="K93" s="120"/>
      <c r="L93" s="87">
        <v>17.25</v>
      </c>
      <c r="M93" s="120"/>
      <c r="N93" s="120"/>
      <c r="O93" s="87">
        <v>17.29</v>
      </c>
      <c r="P93" s="120"/>
      <c r="Q93" s="120"/>
      <c r="R93" s="120"/>
      <c r="S93" s="87">
        <v>17.32</v>
      </c>
      <c r="T93" s="120"/>
      <c r="U93" s="120"/>
      <c r="V93" s="120"/>
      <c r="W93" s="115">
        <v>17.38</v>
      </c>
      <c r="X93" s="30">
        <v>28</v>
      </c>
      <c r="Y93" s="12"/>
      <c r="Z93" s="48"/>
      <c r="AA93" s="48"/>
      <c r="AB93" s="48"/>
    </row>
    <row r="94" spans="1:28" ht="15.6" customHeight="1" x14ac:dyDescent="0.2">
      <c r="A94" s="137"/>
      <c r="B94" s="26" t="s">
        <v>10</v>
      </c>
      <c r="C94" s="121">
        <v>17.100000000000001</v>
      </c>
      <c r="D94" s="122"/>
      <c r="E94" s="122"/>
      <c r="F94" s="122"/>
      <c r="G94" s="122"/>
      <c r="H94" s="91">
        <f>H93</f>
        <v>17.18</v>
      </c>
      <c r="I94" s="91">
        <f>I93</f>
        <v>17.21</v>
      </c>
      <c r="J94" s="122"/>
      <c r="K94" s="122"/>
      <c r="L94" s="91">
        <f>L93</f>
        <v>17.25</v>
      </c>
      <c r="M94" s="122"/>
      <c r="N94" s="122"/>
      <c r="O94" s="91">
        <f>O93</f>
        <v>17.29</v>
      </c>
      <c r="P94" s="122"/>
      <c r="Q94" s="122"/>
      <c r="R94" s="122"/>
      <c r="S94" s="91">
        <f>S93</f>
        <v>17.32</v>
      </c>
      <c r="T94" s="122"/>
      <c r="U94" s="122"/>
      <c r="V94" s="122"/>
      <c r="W94" s="118"/>
      <c r="X94" s="29"/>
      <c r="Y94" s="13"/>
      <c r="Z94" s="48"/>
      <c r="AA94" s="48"/>
      <c r="AB94" s="48"/>
    </row>
    <row r="95" spans="1:28" ht="15.6" customHeight="1" thickBot="1" x14ac:dyDescent="0.25">
      <c r="A95" s="50">
        <v>206</v>
      </c>
      <c r="B95" s="50" t="s">
        <v>11</v>
      </c>
      <c r="C95" s="93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5"/>
      <c r="X95" s="51"/>
      <c r="Y95" s="3"/>
      <c r="Z95" s="48"/>
      <c r="AA95" s="48"/>
      <c r="AB95" s="48"/>
    </row>
    <row r="96" spans="1:28" ht="15" customHeight="1" x14ac:dyDescent="0.2">
      <c r="A96" s="54"/>
      <c r="B96" s="23" t="s">
        <v>5</v>
      </c>
      <c r="C96" s="68"/>
      <c r="D96" s="96">
        <v>6</v>
      </c>
      <c r="E96" s="96">
        <v>29</v>
      </c>
      <c r="F96" s="96">
        <v>0</v>
      </c>
      <c r="G96" s="96">
        <v>0</v>
      </c>
      <c r="H96" s="96">
        <v>3</v>
      </c>
      <c r="I96" s="96">
        <v>2</v>
      </c>
      <c r="J96" s="96">
        <v>4</v>
      </c>
      <c r="K96" s="96">
        <v>2</v>
      </c>
      <c r="L96" s="96">
        <v>1</v>
      </c>
      <c r="M96" s="96">
        <v>0</v>
      </c>
      <c r="N96" s="96">
        <v>0</v>
      </c>
      <c r="O96" s="96">
        <v>2</v>
      </c>
      <c r="P96" s="96">
        <v>0</v>
      </c>
      <c r="Q96" s="96">
        <v>4</v>
      </c>
      <c r="R96" s="96">
        <v>0</v>
      </c>
      <c r="S96" s="96">
        <v>3</v>
      </c>
      <c r="T96" s="96">
        <v>0</v>
      </c>
      <c r="U96" s="96">
        <v>0</v>
      </c>
      <c r="V96" s="96">
        <v>0</v>
      </c>
      <c r="W96" s="73">
        <v>5</v>
      </c>
      <c r="X96" s="27" t="s">
        <v>6</v>
      </c>
      <c r="Y96" s="44"/>
      <c r="Z96" s="48"/>
      <c r="AA96" s="48"/>
      <c r="AB96" s="48"/>
    </row>
    <row r="97" spans="1:28" ht="15.6" customHeight="1" x14ac:dyDescent="0.2">
      <c r="A97" s="24">
        <v>18.45</v>
      </c>
      <c r="B97" s="25" t="s">
        <v>7</v>
      </c>
      <c r="C97" s="74">
        <v>38</v>
      </c>
      <c r="D97" s="97">
        <v>4</v>
      </c>
      <c r="E97" s="97">
        <v>4</v>
      </c>
      <c r="F97" s="97">
        <v>0</v>
      </c>
      <c r="G97" s="97">
        <v>0</v>
      </c>
      <c r="H97" s="97">
        <v>3</v>
      </c>
      <c r="I97" s="97">
        <v>6</v>
      </c>
      <c r="J97" s="97">
        <v>0</v>
      </c>
      <c r="K97" s="97">
        <v>0</v>
      </c>
      <c r="L97" s="97">
        <v>6</v>
      </c>
      <c r="M97" s="97">
        <v>0</v>
      </c>
      <c r="N97" s="97">
        <v>0</v>
      </c>
      <c r="O97" s="97">
        <v>0</v>
      </c>
      <c r="P97" s="97">
        <v>0</v>
      </c>
      <c r="Q97" s="97">
        <v>0</v>
      </c>
      <c r="R97" s="97">
        <v>0</v>
      </c>
      <c r="S97" s="97">
        <v>0</v>
      </c>
      <c r="T97" s="97">
        <v>0</v>
      </c>
      <c r="U97" s="97">
        <v>0</v>
      </c>
      <c r="V97" s="97">
        <v>0</v>
      </c>
      <c r="W97" s="79"/>
      <c r="X97" s="28">
        <f>SUM(C97:V97)</f>
        <v>61</v>
      </c>
      <c r="Y97" s="12"/>
      <c r="Z97" s="48"/>
      <c r="AA97" s="48"/>
      <c r="AB97" s="48"/>
    </row>
    <row r="98" spans="1:28" ht="15.6" customHeight="1" x14ac:dyDescent="0.2">
      <c r="A98" s="135" t="s">
        <v>56</v>
      </c>
      <c r="B98" s="25" t="s">
        <v>8</v>
      </c>
      <c r="C98" s="74">
        <f>C97</f>
        <v>38</v>
      </c>
      <c r="D98" s="105">
        <f t="shared" ref="D98" si="170">C98-D96+D97</f>
        <v>36</v>
      </c>
      <c r="E98" s="105">
        <f>D98-E96+E97</f>
        <v>11</v>
      </c>
      <c r="F98" s="105">
        <f>E98-F96+F97</f>
        <v>11</v>
      </c>
      <c r="G98" s="105">
        <f>F98-G96+G97</f>
        <v>11</v>
      </c>
      <c r="H98" s="105">
        <f t="shared" ref="H98:V98" si="171">G98-H96+H97</f>
        <v>11</v>
      </c>
      <c r="I98" s="105">
        <f t="shared" si="171"/>
        <v>15</v>
      </c>
      <c r="J98" s="105">
        <f t="shared" si="171"/>
        <v>11</v>
      </c>
      <c r="K98" s="105">
        <f t="shared" si="171"/>
        <v>9</v>
      </c>
      <c r="L98" s="105">
        <f t="shared" si="171"/>
        <v>14</v>
      </c>
      <c r="M98" s="105">
        <f t="shared" si="171"/>
        <v>14</v>
      </c>
      <c r="N98" s="105">
        <f t="shared" si="171"/>
        <v>14</v>
      </c>
      <c r="O98" s="105">
        <f t="shared" si="171"/>
        <v>12</v>
      </c>
      <c r="P98" s="105">
        <f t="shared" si="171"/>
        <v>12</v>
      </c>
      <c r="Q98" s="105">
        <f t="shared" si="171"/>
        <v>8</v>
      </c>
      <c r="R98" s="105">
        <f t="shared" si="171"/>
        <v>8</v>
      </c>
      <c r="S98" s="105">
        <f t="shared" si="171"/>
        <v>5</v>
      </c>
      <c r="T98" s="105">
        <f t="shared" si="171"/>
        <v>5</v>
      </c>
      <c r="U98" s="105">
        <f t="shared" si="171"/>
        <v>5</v>
      </c>
      <c r="V98" s="105">
        <f t="shared" si="171"/>
        <v>5</v>
      </c>
      <c r="W98" s="84">
        <f>V98-W96</f>
        <v>0</v>
      </c>
      <c r="X98" s="29"/>
      <c r="Y98" s="3">
        <f>MAX(C98:W98)</f>
        <v>38</v>
      </c>
      <c r="Z98" s="48"/>
      <c r="AA98" s="48"/>
      <c r="AB98" s="48"/>
    </row>
    <row r="99" spans="1:28" ht="15.6" customHeight="1" x14ac:dyDescent="0.2">
      <c r="A99" s="136"/>
      <c r="B99" s="25" t="s">
        <v>9</v>
      </c>
      <c r="C99" s="119"/>
      <c r="D99" s="120"/>
      <c r="E99" s="120"/>
      <c r="F99" s="120"/>
      <c r="G99" s="120"/>
      <c r="H99" s="87">
        <v>18.55</v>
      </c>
      <c r="I99" s="87">
        <v>18.559999999999999</v>
      </c>
      <c r="J99" s="120"/>
      <c r="K99" s="120"/>
      <c r="L99" s="87">
        <v>19.02</v>
      </c>
      <c r="M99" s="120"/>
      <c r="N99" s="120"/>
      <c r="O99" s="87">
        <v>19.05</v>
      </c>
      <c r="P99" s="120"/>
      <c r="Q99" s="120"/>
      <c r="R99" s="120"/>
      <c r="S99" s="87">
        <v>19.100000000000001</v>
      </c>
      <c r="T99" s="120"/>
      <c r="U99" s="120"/>
      <c r="V99" s="120"/>
      <c r="W99" s="115">
        <v>19.149999999999999</v>
      </c>
      <c r="X99" s="30">
        <v>30</v>
      </c>
      <c r="Y99" s="12"/>
      <c r="Z99" s="48"/>
      <c r="AA99" s="48"/>
      <c r="AB99" s="48"/>
    </row>
    <row r="100" spans="1:28" ht="15.6" customHeight="1" x14ac:dyDescent="0.2">
      <c r="A100" s="137"/>
      <c r="B100" s="26" t="s">
        <v>10</v>
      </c>
      <c r="C100" s="121">
        <v>18.45</v>
      </c>
      <c r="D100" s="122"/>
      <c r="E100" s="122"/>
      <c r="F100" s="122"/>
      <c r="G100" s="122"/>
      <c r="H100" s="91">
        <f>H99</f>
        <v>18.55</v>
      </c>
      <c r="I100" s="91">
        <v>18.57</v>
      </c>
      <c r="J100" s="122"/>
      <c r="K100" s="122"/>
      <c r="L100" s="91">
        <v>19.03</v>
      </c>
      <c r="M100" s="122"/>
      <c r="N100" s="122"/>
      <c r="O100" s="91">
        <v>19.059999999999999</v>
      </c>
      <c r="P100" s="122"/>
      <c r="Q100" s="122"/>
      <c r="R100" s="122"/>
      <c r="S100" s="91">
        <f>S99</f>
        <v>19.100000000000001</v>
      </c>
      <c r="T100" s="122"/>
      <c r="U100" s="122"/>
      <c r="V100" s="122"/>
      <c r="W100" s="118"/>
      <c r="X100" s="29"/>
      <c r="Y100" s="13"/>
      <c r="Z100" s="48"/>
      <c r="AA100" s="48"/>
      <c r="AB100" s="48"/>
    </row>
    <row r="101" spans="1:28" ht="15.6" customHeight="1" thickBot="1" x14ac:dyDescent="0.25">
      <c r="A101" s="50">
        <v>206</v>
      </c>
      <c r="B101" s="50" t="s">
        <v>11</v>
      </c>
      <c r="C101" s="93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5"/>
      <c r="X101" s="51"/>
      <c r="Y101" s="3"/>
      <c r="Z101" s="48"/>
      <c r="AA101" s="48"/>
      <c r="AB101" s="48"/>
    </row>
    <row r="102" spans="1:28" ht="15.6" customHeight="1" x14ac:dyDescent="0.2">
      <c r="A102" s="54"/>
      <c r="B102" s="23" t="s">
        <v>5</v>
      </c>
      <c r="C102" s="68"/>
      <c r="D102" s="96">
        <v>0</v>
      </c>
      <c r="E102" s="96">
        <v>0</v>
      </c>
      <c r="F102" s="96">
        <v>0</v>
      </c>
      <c r="G102" s="96">
        <v>0</v>
      </c>
      <c r="H102" s="96">
        <v>3</v>
      </c>
      <c r="I102" s="96">
        <v>4</v>
      </c>
      <c r="J102" s="96">
        <v>1</v>
      </c>
      <c r="K102" s="96">
        <v>1</v>
      </c>
      <c r="L102" s="96">
        <v>4</v>
      </c>
      <c r="M102" s="96">
        <v>1</v>
      </c>
      <c r="N102" s="96">
        <v>0</v>
      </c>
      <c r="O102" s="96">
        <v>0</v>
      </c>
      <c r="P102" s="96">
        <v>0</v>
      </c>
      <c r="Q102" s="96">
        <v>0</v>
      </c>
      <c r="R102" s="96">
        <v>0</v>
      </c>
      <c r="S102" s="96">
        <v>7</v>
      </c>
      <c r="T102" s="96">
        <v>0</v>
      </c>
      <c r="U102" s="96">
        <v>1</v>
      </c>
      <c r="V102" s="96">
        <v>0</v>
      </c>
      <c r="W102" s="73">
        <v>1</v>
      </c>
      <c r="X102" s="27" t="s">
        <v>6</v>
      </c>
      <c r="Y102" s="44"/>
      <c r="Z102" s="48"/>
      <c r="AA102" s="48"/>
      <c r="AB102" s="48"/>
    </row>
    <row r="103" spans="1:28" ht="15.6" customHeight="1" x14ac:dyDescent="0.2">
      <c r="A103" s="24">
        <v>20.05</v>
      </c>
      <c r="B103" s="25" t="s">
        <v>7</v>
      </c>
      <c r="C103" s="74">
        <v>4</v>
      </c>
      <c r="D103" s="97">
        <v>5</v>
      </c>
      <c r="E103" s="97">
        <v>3</v>
      </c>
      <c r="F103" s="97">
        <v>3</v>
      </c>
      <c r="G103" s="97">
        <v>1</v>
      </c>
      <c r="H103" s="97">
        <v>2</v>
      </c>
      <c r="I103" s="97">
        <v>1</v>
      </c>
      <c r="J103" s="97">
        <v>1</v>
      </c>
      <c r="K103" s="97">
        <v>0</v>
      </c>
      <c r="L103" s="97">
        <v>1</v>
      </c>
      <c r="M103" s="97">
        <v>0</v>
      </c>
      <c r="N103" s="97">
        <v>2</v>
      </c>
      <c r="O103" s="97">
        <v>0</v>
      </c>
      <c r="P103" s="97">
        <v>0</v>
      </c>
      <c r="Q103" s="97">
        <v>0</v>
      </c>
      <c r="R103" s="97">
        <v>0</v>
      </c>
      <c r="S103" s="97">
        <v>0</v>
      </c>
      <c r="T103" s="97">
        <v>0</v>
      </c>
      <c r="U103" s="97">
        <v>0</v>
      </c>
      <c r="V103" s="97">
        <v>0</v>
      </c>
      <c r="W103" s="79"/>
      <c r="X103" s="28">
        <f>SUM(C103:V103)</f>
        <v>23</v>
      </c>
      <c r="Y103" s="12"/>
      <c r="Z103" s="48"/>
      <c r="AA103" s="48"/>
      <c r="AB103" s="48"/>
    </row>
    <row r="104" spans="1:28" ht="15.6" customHeight="1" x14ac:dyDescent="0.2">
      <c r="A104" s="135" t="s">
        <v>56</v>
      </c>
      <c r="B104" s="25" t="s">
        <v>8</v>
      </c>
      <c r="C104" s="74">
        <f>C103</f>
        <v>4</v>
      </c>
      <c r="D104" s="105">
        <f t="shared" ref="D104" si="172">C104-D102+D103</f>
        <v>9</v>
      </c>
      <c r="E104" s="105">
        <f>D104-E102+E103</f>
        <v>12</v>
      </c>
      <c r="F104" s="105">
        <f>E104-F102+F103</f>
        <v>15</v>
      </c>
      <c r="G104" s="105">
        <f>F104-G102+G103</f>
        <v>16</v>
      </c>
      <c r="H104" s="105">
        <f t="shared" ref="H104:V104" si="173">G104-H102+H103</f>
        <v>15</v>
      </c>
      <c r="I104" s="105">
        <f t="shared" si="173"/>
        <v>12</v>
      </c>
      <c r="J104" s="105">
        <f t="shared" si="173"/>
        <v>12</v>
      </c>
      <c r="K104" s="105">
        <f t="shared" si="173"/>
        <v>11</v>
      </c>
      <c r="L104" s="105">
        <f t="shared" si="173"/>
        <v>8</v>
      </c>
      <c r="M104" s="105">
        <f t="shared" si="173"/>
        <v>7</v>
      </c>
      <c r="N104" s="105">
        <f t="shared" si="173"/>
        <v>9</v>
      </c>
      <c r="O104" s="105">
        <f t="shared" si="173"/>
        <v>9</v>
      </c>
      <c r="P104" s="105">
        <f t="shared" si="173"/>
        <v>9</v>
      </c>
      <c r="Q104" s="105">
        <f t="shared" si="173"/>
        <v>9</v>
      </c>
      <c r="R104" s="105">
        <f t="shared" si="173"/>
        <v>9</v>
      </c>
      <c r="S104" s="105">
        <f t="shared" si="173"/>
        <v>2</v>
      </c>
      <c r="T104" s="105">
        <f t="shared" si="173"/>
        <v>2</v>
      </c>
      <c r="U104" s="105">
        <f t="shared" si="173"/>
        <v>1</v>
      </c>
      <c r="V104" s="105">
        <f t="shared" si="173"/>
        <v>1</v>
      </c>
      <c r="W104" s="84">
        <f>V104-W102</f>
        <v>0</v>
      </c>
      <c r="X104" s="29"/>
      <c r="Y104" s="3">
        <f>MAX(C104:W104)</f>
        <v>16</v>
      </c>
      <c r="Z104" s="48"/>
      <c r="AA104" s="48"/>
      <c r="AB104" s="48"/>
    </row>
    <row r="105" spans="1:28" ht="15.6" customHeight="1" x14ac:dyDescent="0.2">
      <c r="A105" s="136"/>
      <c r="B105" s="25" t="s">
        <v>9</v>
      </c>
      <c r="C105" s="119"/>
      <c r="D105" s="120"/>
      <c r="E105" s="120"/>
      <c r="F105" s="120"/>
      <c r="G105" s="120"/>
      <c r="H105" s="87">
        <v>20.149999999999999</v>
      </c>
      <c r="I105" s="87">
        <v>20.16</v>
      </c>
      <c r="J105" s="120"/>
      <c r="K105" s="120"/>
      <c r="L105" s="87">
        <v>20.21</v>
      </c>
      <c r="M105" s="120"/>
      <c r="N105" s="120"/>
      <c r="O105" s="87">
        <v>20.239999999999998</v>
      </c>
      <c r="P105" s="120"/>
      <c r="Q105" s="120"/>
      <c r="R105" s="120"/>
      <c r="S105" s="87">
        <v>20.28</v>
      </c>
      <c r="T105" s="120"/>
      <c r="U105" s="120"/>
      <c r="V105" s="120"/>
      <c r="W105" s="115">
        <v>20.329999999999998</v>
      </c>
      <c r="X105" s="30">
        <v>28</v>
      </c>
      <c r="Y105" s="12"/>
      <c r="Z105" s="48"/>
      <c r="AA105" s="48"/>
      <c r="AB105" s="48"/>
    </row>
    <row r="106" spans="1:28" ht="15.6" customHeight="1" x14ac:dyDescent="0.2">
      <c r="A106" s="137"/>
      <c r="B106" s="26" t="s">
        <v>10</v>
      </c>
      <c r="C106" s="121">
        <v>20.05</v>
      </c>
      <c r="D106" s="122"/>
      <c r="E106" s="122"/>
      <c r="F106" s="122"/>
      <c r="G106" s="122"/>
      <c r="H106" s="91">
        <f>H105</f>
        <v>20.149999999999999</v>
      </c>
      <c r="I106" s="91">
        <f>I105</f>
        <v>20.16</v>
      </c>
      <c r="J106" s="122"/>
      <c r="K106" s="122"/>
      <c r="L106" s="91">
        <f>L105</f>
        <v>20.21</v>
      </c>
      <c r="M106" s="122"/>
      <c r="N106" s="122"/>
      <c r="O106" s="91">
        <f>O105</f>
        <v>20.239999999999998</v>
      </c>
      <c r="P106" s="122"/>
      <c r="Q106" s="122"/>
      <c r="R106" s="122"/>
      <c r="S106" s="91">
        <f>S105</f>
        <v>20.28</v>
      </c>
      <c r="T106" s="122"/>
      <c r="U106" s="122"/>
      <c r="V106" s="122"/>
      <c r="W106" s="118"/>
      <c r="X106" s="29"/>
      <c r="Y106" s="13"/>
      <c r="Z106" s="48"/>
      <c r="AA106" s="48"/>
      <c r="AB106" s="48"/>
    </row>
    <row r="107" spans="1:28" ht="15.6" customHeight="1" thickBot="1" x14ac:dyDescent="0.25">
      <c r="A107" s="50">
        <v>206</v>
      </c>
      <c r="B107" s="50" t="s">
        <v>11</v>
      </c>
      <c r="C107" s="93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5"/>
      <c r="X107" s="51"/>
      <c r="Y107" s="3"/>
      <c r="Z107" s="48"/>
      <c r="AA107" s="48"/>
      <c r="AB107" s="48"/>
    </row>
    <row r="108" spans="1:28" ht="15" customHeight="1" x14ac:dyDescent="0.2">
      <c r="A108" s="54"/>
      <c r="B108" s="23" t="s">
        <v>5</v>
      </c>
      <c r="C108" s="68"/>
      <c r="D108" s="96">
        <v>0</v>
      </c>
      <c r="E108" s="96">
        <v>0</v>
      </c>
      <c r="F108" s="96">
        <v>0</v>
      </c>
      <c r="G108" s="96">
        <v>0</v>
      </c>
      <c r="H108" s="96">
        <v>2</v>
      </c>
      <c r="I108" s="96">
        <v>4</v>
      </c>
      <c r="J108" s="96">
        <v>1</v>
      </c>
      <c r="K108" s="96">
        <v>3</v>
      </c>
      <c r="L108" s="96">
        <v>0</v>
      </c>
      <c r="M108" s="96">
        <v>1</v>
      </c>
      <c r="N108" s="96">
        <v>0</v>
      </c>
      <c r="O108" s="96">
        <v>0</v>
      </c>
      <c r="P108" s="96">
        <v>3</v>
      </c>
      <c r="Q108" s="96">
        <v>6</v>
      </c>
      <c r="R108" s="96">
        <v>0</v>
      </c>
      <c r="S108" s="96">
        <v>6</v>
      </c>
      <c r="T108" s="96">
        <v>0</v>
      </c>
      <c r="U108" s="96">
        <v>0</v>
      </c>
      <c r="V108" s="96">
        <v>0</v>
      </c>
      <c r="W108" s="73">
        <v>1</v>
      </c>
      <c r="X108" s="27" t="s">
        <v>6</v>
      </c>
      <c r="Y108" s="44"/>
      <c r="Z108" s="48"/>
      <c r="AA108" s="48"/>
      <c r="AB108" s="48"/>
    </row>
    <row r="109" spans="1:28" ht="15.6" customHeight="1" x14ac:dyDescent="0.2">
      <c r="A109" s="24">
        <v>21.25</v>
      </c>
      <c r="B109" s="25" t="s">
        <v>7</v>
      </c>
      <c r="C109" s="74">
        <v>1</v>
      </c>
      <c r="D109" s="97">
        <v>3</v>
      </c>
      <c r="E109" s="97">
        <v>7</v>
      </c>
      <c r="F109" s="97">
        <v>1</v>
      </c>
      <c r="G109" s="97">
        <v>2</v>
      </c>
      <c r="H109" s="97">
        <v>2</v>
      </c>
      <c r="I109" s="97">
        <v>5</v>
      </c>
      <c r="J109" s="97">
        <v>1</v>
      </c>
      <c r="K109" s="97">
        <v>0</v>
      </c>
      <c r="L109" s="97">
        <v>4</v>
      </c>
      <c r="M109" s="97">
        <v>0</v>
      </c>
      <c r="N109" s="97">
        <v>1</v>
      </c>
      <c r="O109" s="97">
        <v>0</v>
      </c>
      <c r="P109" s="97">
        <v>0</v>
      </c>
      <c r="Q109" s="97">
        <v>0</v>
      </c>
      <c r="R109" s="97">
        <v>0</v>
      </c>
      <c r="S109" s="97">
        <v>0</v>
      </c>
      <c r="T109" s="97">
        <v>0</v>
      </c>
      <c r="U109" s="97">
        <v>0</v>
      </c>
      <c r="V109" s="97">
        <v>0</v>
      </c>
      <c r="W109" s="79"/>
      <c r="X109" s="28">
        <f>SUM(C109:V109)</f>
        <v>27</v>
      </c>
      <c r="Y109" s="12"/>
      <c r="Z109" s="48"/>
      <c r="AA109" s="48"/>
      <c r="AB109" s="48"/>
    </row>
    <row r="110" spans="1:28" ht="15.6" customHeight="1" x14ac:dyDescent="0.2">
      <c r="A110" s="135" t="s">
        <v>56</v>
      </c>
      <c r="B110" s="25" t="s">
        <v>8</v>
      </c>
      <c r="C110" s="74">
        <f>C109</f>
        <v>1</v>
      </c>
      <c r="D110" s="105">
        <f t="shared" ref="D110" si="174">C110-D108+D109</f>
        <v>4</v>
      </c>
      <c r="E110" s="105">
        <f>D110-E108+E109</f>
        <v>11</v>
      </c>
      <c r="F110" s="105">
        <f>E110-F108+F109</f>
        <v>12</v>
      </c>
      <c r="G110" s="105">
        <f>F110-G108+G109</f>
        <v>14</v>
      </c>
      <c r="H110" s="105">
        <f t="shared" ref="H110:V110" si="175">G110-H108+H109</f>
        <v>14</v>
      </c>
      <c r="I110" s="105">
        <f t="shared" si="175"/>
        <v>15</v>
      </c>
      <c r="J110" s="105">
        <f t="shared" si="175"/>
        <v>15</v>
      </c>
      <c r="K110" s="105">
        <f t="shared" si="175"/>
        <v>12</v>
      </c>
      <c r="L110" s="105">
        <f t="shared" si="175"/>
        <v>16</v>
      </c>
      <c r="M110" s="105">
        <f t="shared" si="175"/>
        <v>15</v>
      </c>
      <c r="N110" s="105">
        <f t="shared" si="175"/>
        <v>16</v>
      </c>
      <c r="O110" s="105">
        <f t="shared" si="175"/>
        <v>16</v>
      </c>
      <c r="P110" s="105">
        <f t="shared" si="175"/>
        <v>13</v>
      </c>
      <c r="Q110" s="105">
        <f t="shared" si="175"/>
        <v>7</v>
      </c>
      <c r="R110" s="105">
        <f t="shared" si="175"/>
        <v>7</v>
      </c>
      <c r="S110" s="105">
        <f t="shared" si="175"/>
        <v>1</v>
      </c>
      <c r="T110" s="105">
        <f t="shared" si="175"/>
        <v>1</v>
      </c>
      <c r="U110" s="105">
        <f t="shared" si="175"/>
        <v>1</v>
      </c>
      <c r="V110" s="105">
        <f t="shared" si="175"/>
        <v>1</v>
      </c>
      <c r="W110" s="84">
        <f>V110-W108</f>
        <v>0</v>
      </c>
      <c r="X110" s="29"/>
      <c r="Y110" s="3">
        <f>MAX(C110:W110)</f>
        <v>16</v>
      </c>
      <c r="Z110" s="48"/>
      <c r="AA110" s="48"/>
      <c r="AB110" s="48"/>
    </row>
    <row r="111" spans="1:28" ht="15.6" customHeight="1" x14ac:dyDescent="0.2">
      <c r="A111" s="136"/>
      <c r="B111" s="25" t="s">
        <v>9</v>
      </c>
      <c r="C111" s="119"/>
      <c r="D111" s="120"/>
      <c r="E111" s="120"/>
      <c r="F111" s="120"/>
      <c r="G111" s="120"/>
      <c r="H111" s="87">
        <v>21.35</v>
      </c>
      <c r="I111" s="87">
        <v>21.38</v>
      </c>
      <c r="J111" s="120"/>
      <c r="K111" s="120"/>
      <c r="L111" s="87">
        <v>21.43</v>
      </c>
      <c r="M111" s="120"/>
      <c r="N111" s="120"/>
      <c r="O111" s="87">
        <v>21.47</v>
      </c>
      <c r="P111" s="120"/>
      <c r="Q111" s="120"/>
      <c r="R111" s="120"/>
      <c r="S111" s="87">
        <v>21.51</v>
      </c>
      <c r="T111" s="120"/>
      <c r="U111" s="120"/>
      <c r="V111" s="120"/>
      <c r="W111" s="115">
        <v>21.55</v>
      </c>
      <c r="X111" s="30">
        <v>30</v>
      </c>
      <c r="Y111" s="12"/>
      <c r="Z111" s="48"/>
      <c r="AA111" s="48"/>
      <c r="AB111" s="48"/>
    </row>
    <row r="112" spans="1:28" ht="15.6" customHeight="1" x14ac:dyDescent="0.2">
      <c r="A112" s="137"/>
      <c r="B112" s="26" t="s">
        <v>10</v>
      </c>
      <c r="C112" s="121">
        <v>21.25</v>
      </c>
      <c r="D112" s="122"/>
      <c r="E112" s="122"/>
      <c r="F112" s="122"/>
      <c r="G112" s="122"/>
      <c r="H112" s="91">
        <v>21.36</v>
      </c>
      <c r="I112" s="91">
        <f>I111</f>
        <v>21.38</v>
      </c>
      <c r="J112" s="122"/>
      <c r="K112" s="122"/>
      <c r="L112" s="91">
        <f>L111</f>
        <v>21.43</v>
      </c>
      <c r="M112" s="122"/>
      <c r="N112" s="122"/>
      <c r="O112" s="91">
        <f>O111</f>
        <v>21.47</v>
      </c>
      <c r="P112" s="122"/>
      <c r="Q112" s="122"/>
      <c r="R112" s="122"/>
      <c r="S112" s="91">
        <f>S111</f>
        <v>21.51</v>
      </c>
      <c r="T112" s="122"/>
      <c r="U112" s="122"/>
      <c r="V112" s="122"/>
      <c r="W112" s="118"/>
      <c r="X112" s="29"/>
      <c r="Y112" s="13"/>
      <c r="Z112" s="48"/>
      <c r="AA112" s="48"/>
      <c r="AB112" s="48"/>
    </row>
    <row r="113" spans="1:28" ht="15.6" customHeight="1" thickBot="1" x14ac:dyDescent="0.25">
      <c r="A113" s="50">
        <v>206</v>
      </c>
      <c r="B113" s="50" t="s">
        <v>11</v>
      </c>
      <c r="C113" s="93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5"/>
      <c r="X113" s="51"/>
      <c r="Y113" s="3"/>
      <c r="Z113" s="48"/>
      <c r="AA113" s="48"/>
      <c r="AB113" s="48"/>
    </row>
    <row r="114" spans="1:28" ht="15.6" customHeight="1" x14ac:dyDescent="0.2">
      <c r="A114" s="54"/>
      <c r="B114" s="23" t="s">
        <v>5</v>
      </c>
      <c r="C114" s="68"/>
      <c r="D114" s="96">
        <v>0</v>
      </c>
      <c r="E114" s="96">
        <v>1</v>
      </c>
      <c r="F114" s="96">
        <v>0</v>
      </c>
      <c r="G114" s="96">
        <v>0</v>
      </c>
      <c r="H114" s="96">
        <v>1</v>
      </c>
      <c r="I114" s="96">
        <v>4</v>
      </c>
      <c r="J114" s="96">
        <v>3</v>
      </c>
      <c r="K114" s="96">
        <v>1</v>
      </c>
      <c r="L114" s="96">
        <v>6</v>
      </c>
      <c r="M114" s="96">
        <v>1</v>
      </c>
      <c r="N114" s="96">
        <v>1</v>
      </c>
      <c r="O114" s="96">
        <v>0</v>
      </c>
      <c r="P114" s="96">
        <v>0</v>
      </c>
      <c r="Q114" s="96">
        <v>0</v>
      </c>
      <c r="R114" s="96">
        <v>1</v>
      </c>
      <c r="S114" s="96">
        <v>3</v>
      </c>
      <c r="T114" s="96">
        <v>1</v>
      </c>
      <c r="U114" s="96">
        <v>1</v>
      </c>
      <c r="V114" s="96">
        <v>2</v>
      </c>
      <c r="W114" s="73">
        <v>2</v>
      </c>
      <c r="X114" s="27" t="s">
        <v>6</v>
      </c>
      <c r="Y114" s="44"/>
      <c r="Z114" s="48"/>
      <c r="AA114" s="48"/>
      <c r="AB114" s="48"/>
    </row>
    <row r="115" spans="1:28" ht="15.6" customHeight="1" x14ac:dyDescent="0.2">
      <c r="A115" s="24">
        <v>22.1</v>
      </c>
      <c r="B115" s="25" t="s">
        <v>7</v>
      </c>
      <c r="C115" s="74">
        <v>8</v>
      </c>
      <c r="D115" s="97">
        <v>3</v>
      </c>
      <c r="E115" s="97">
        <v>5</v>
      </c>
      <c r="F115" s="97">
        <v>1</v>
      </c>
      <c r="G115" s="97">
        <v>1</v>
      </c>
      <c r="H115" s="97">
        <v>2</v>
      </c>
      <c r="I115" s="97">
        <v>3</v>
      </c>
      <c r="J115" s="97">
        <v>3</v>
      </c>
      <c r="K115" s="97">
        <v>0</v>
      </c>
      <c r="L115" s="97">
        <v>2</v>
      </c>
      <c r="M115" s="97">
        <v>0</v>
      </c>
      <c r="N115" s="97">
        <v>0</v>
      </c>
      <c r="O115" s="97">
        <v>0</v>
      </c>
      <c r="P115" s="97">
        <v>0</v>
      </c>
      <c r="Q115" s="97">
        <v>0</v>
      </c>
      <c r="R115" s="97">
        <v>0</v>
      </c>
      <c r="S115" s="97">
        <v>0</v>
      </c>
      <c r="T115" s="97">
        <v>0</v>
      </c>
      <c r="U115" s="97">
        <v>0</v>
      </c>
      <c r="V115" s="97">
        <v>0</v>
      </c>
      <c r="W115" s="79"/>
      <c r="X115" s="28">
        <f>SUM(C115:V115)</f>
        <v>28</v>
      </c>
      <c r="Y115" s="12"/>
      <c r="Z115" s="48"/>
      <c r="AA115" s="48"/>
      <c r="AB115" s="48"/>
    </row>
    <row r="116" spans="1:28" ht="15.6" customHeight="1" x14ac:dyDescent="0.2">
      <c r="A116" s="135" t="s">
        <v>56</v>
      </c>
      <c r="B116" s="25" t="s">
        <v>8</v>
      </c>
      <c r="C116" s="74">
        <f>C115</f>
        <v>8</v>
      </c>
      <c r="D116" s="105">
        <f t="shared" ref="D116" si="176">C116-D114+D115</f>
        <v>11</v>
      </c>
      <c r="E116" s="105">
        <f>D116-E114+E115</f>
        <v>15</v>
      </c>
      <c r="F116" s="105">
        <f>E116-F114+F115</f>
        <v>16</v>
      </c>
      <c r="G116" s="105">
        <f>F116-G114+G115</f>
        <v>17</v>
      </c>
      <c r="H116" s="105">
        <f t="shared" ref="H116:V116" si="177">G116-H114+H115</f>
        <v>18</v>
      </c>
      <c r="I116" s="105">
        <f t="shared" si="177"/>
        <v>17</v>
      </c>
      <c r="J116" s="105">
        <f t="shared" si="177"/>
        <v>17</v>
      </c>
      <c r="K116" s="105">
        <f t="shared" si="177"/>
        <v>16</v>
      </c>
      <c r="L116" s="105">
        <f t="shared" si="177"/>
        <v>12</v>
      </c>
      <c r="M116" s="105">
        <f t="shared" si="177"/>
        <v>11</v>
      </c>
      <c r="N116" s="105">
        <f t="shared" si="177"/>
        <v>10</v>
      </c>
      <c r="O116" s="105">
        <f t="shared" si="177"/>
        <v>10</v>
      </c>
      <c r="P116" s="105">
        <f t="shared" si="177"/>
        <v>10</v>
      </c>
      <c r="Q116" s="105">
        <f t="shared" si="177"/>
        <v>10</v>
      </c>
      <c r="R116" s="105">
        <f t="shared" si="177"/>
        <v>9</v>
      </c>
      <c r="S116" s="105">
        <f t="shared" si="177"/>
        <v>6</v>
      </c>
      <c r="T116" s="105">
        <f t="shared" si="177"/>
        <v>5</v>
      </c>
      <c r="U116" s="105">
        <f t="shared" si="177"/>
        <v>4</v>
      </c>
      <c r="V116" s="105">
        <f t="shared" si="177"/>
        <v>2</v>
      </c>
      <c r="W116" s="84">
        <f>V116-W114</f>
        <v>0</v>
      </c>
      <c r="X116" s="29"/>
      <c r="Y116" s="3">
        <f>MAX(C116:W116)</f>
        <v>18</v>
      </c>
      <c r="Z116" s="48"/>
      <c r="AA116" s="48"/>
      <c r="AB116" s="48"/>
    </row>
    <row r="117" spans="1:28" ht="15.6" customHeight="1" x14ac:dyDescent="0.2">
      <c r="A117" s="136"/>
      <c r="B117" s="25" t="s">
        <v>9</v>
      </c>
      <c r="C117" s="119"/>
      <c r="D117" s="120"/>
      <c r="E117" s="120"/>
      <c r="F117" s="120"/>
      <c r="G117" s="120"/>
      <c r="H117" s="87">
        <v>22.19</v>
      </c>
      <c r="I117" s="87">
        <v>22.21</v>
      </c>
      <c r="J117" s="120"/>
      <c r="K117" s="120"/>
      <c r="L117" s="87">
        <v>22.29</v>
      </c>
      <c r="M117" s="120"/>
      <c r="N117" s="120"/>
      <c r="O117" s="87">
        <v>22.32</v>
      </c>
      <c r="P117" s="120"/>
      <c r="Q117" s="120"/>
      <c r="R117" s="120"/>
      <c r="S117" s="87">
        <v>22.37</v>
      </c>
      <c r="T117" s="120"/>
      <c r="U117" s="120"/>
      <c r="V117" s="120"/>
      <c r="W117" s="115">
        <v>22.4</v>
      </c>
      <c r="X117" s="30">
        <v>30</v>
      </c>
      <c r="Y117" s="12"/>
      <c r="Z117" s="48"/>
      <c r="AA117" s="48"/>
      <c r="AB117" s="48"/>
    </row>
    <row r="118" spans="1:28" ht="15.6" customHeight="1" x14ac:dyDescent="0.2">
      <c r="A118" s="137"/>
      <c r="B118" s="26" t="s">
        <v>10</v>
      </c>
      <c r="C118" s="121">
        <v>22.1</v>
      </c>
      <c r="D118" s="122"/>
      <c r="E118" s="122"/>
      <c r="F118" s="122"/>
      <c r="G118" s="122"/>
      <c r="H118" s="91">
        <v>22.2</v>
      </c>
      <c r="I118" s="91">
        <v>22.22</v>
      </c>
      <c r="J118" s="122"/>
      <c r="K118" s="122"/>
      <c r="L118" s="91">
        <f>L117</f>
        <v>22.29</v>
      </c>
      <c r="M118" s="122"/>
      <c r="N118" s="122"/>
      <c r="O118" s="91">
        <f>O117</f>
        <v>22.32</v>
      </c>
      <c r="P118" s="122"/>
      <c r="Q118" s="122"/>
      <c r="R118" s="122"/>
      <c r="S118" s="91">
        <f>S117</f>
        <v>22.37</v>
      </c>
      <c r="T118" s="122"/>
      <c r="U118" s="122"/>
      <c r="V118" s="122"/>
      <c r="W118" s="118"/>
      <c r="X118" s="29"/>
      <c r="Y118" s="13"/>
      <c r="Z118" s="48"/>
      <c r="AA118" s="48"/>
      <c r="AB118" s="48"/>
    </row>
    <row r="119" spans="1:28" ht="15.6" customHeight="1" thickBot="1" x14ac:dyDescent="0.25">
      <c r="A119" s="50">
        <v>203</v>
      </c>
      <c r="B119" s="50" t="s">
        <v>11</v>
      </c>
      <c r="C119" s="93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5"/>
      <c r="X119" s="51"/>
      <c r="Y119" s="3"/>
      <c r="Z119" s="48"/>
      <c r="AA119" s="48"/>
      <c r="AB119" s="48"/>
    </row>
    <row r="120" spans="1:28" s="48" customFormat="1" ht="15.6" customHeight="1" x14ac:dyDescent="0.2">
      <c r="A120" s="59" t="s">
        <v>12</v>
      </c>
      <c r="B120" s="55"/>
      <c r="C120" s="4"/>
      <c r="D120" s="5">
        <f t="shared" ref="D120:W120" si="178">SUMIF($B6:$B119,"l. wys.",D6:D119)</f>
        <v>9</v>
      </c>
      <c r="E120" s="5">
        <f t="shared" si="178"/>
        <v>51</v>
      </c>
      <c r="F120" s="5">
        <f t="shared" si="178"/>
        <v>4</v>
      </c>
      <c r="G120" s="5">
        <f t="shared" si="178"/>
        <v>18</v>
      </c>
      <c r="H120" s="5">
        <f t="shared" si="178"/>
        <v>81</v>
      </c>
      <c r="I120" s="5">
        <f t="shared" si="178"/>
        <v>111</v>
      </c>
      <c r="J120" s="5">
        <f t="shared" si="178"/>
        <v>51</v>
      </c>
      <c r="K120" s="5">
        <f t="shared" si="178"/>
        <v>24</v>
      </c>
      <c r="L120" s="5">
        <f t="shared" si="178"/>
        <v>50</v>
      </c>
      <c r="M120" s="5">
        <f t="shared" si="178"/>
        <v>32</v>
      </c>
      <c r="N120" s="5">
        <f t="shared" si="178"/>
        <v>6</v>
      </c>
      <c r="O120" s="5">
        <f t="shared" si="178"/>
        <v>10</v>
      </c>
      <c r="P120" s="5">
        <f t="shared" si="178"/>
        <v>14</v>
      </c>
      <c r="Q120" s="5">
        <f t="shared" si="178"/>
        <v>21</v>
      </c>
      <c r="R120" s="5">
        <f t="shared" si="178"/>
        <v>33</v>
      </c>
      <c r="S120" s="5">
        <f t="shared" si="178"/>
        <v>70</v>
      </c>
      <c r="T120" s="5">
        <f t="shared" si="178"/>
        <v>22</v>
      </c>
      <c r="U120" s="5">
        <f t="shared" si="178"/>
        <v>10</v>
      </c>
      <c r="V120" s="5">
        <f t="shared" si="178"/>
        <v>29</v>
      </c>
      <c r="W120" s="5">
        <f t="shared" si="178"/>
        <v>48</v>
      </c>
      <c r="X120" s="46" t="str">
        <f>"Σ: "&amp;SUM(C120:W120)</f>
        <v>Σ: 694</v>
      </c>
      <c r="Y120" s="47"/>
    </row>
    <row r="121" spans="1:28" s="48" customFormat="1" ht="15.6" customHeight="1" thickBot="1" x14ac:dyDescent="0.25">
      <c r="A121" s="60" t="s">
        <v>13</v>
      </c>
      <c r="B121" s="56"/>
      <c r="C121" s="6">
        <f t="shared" ref="C121:V121" si="179">SUMIF($B6:$B119,"l. wsiad.",C6:C119)</f>
        <v>118</v>
      </c>
      <c r="D121" s="7">
        <f t="shared" si="179"/>
        <v>137</v>
      </c>
      <c r="E121" s="7">
        <f t="shared" si="179"/>
        <v>128</v>
      </c>
      <c r="F121" s="7">
        <f t="shared" si="179"/>
        <v>23</v>
      </c>
      <c r="G121" s="7">
        <f t="shared" si="179"/>
        <v>14</v>
      </c>
      <c r="H121" s="7">
        <f t="shared" si="179"/>
        <v>59</v>
      </c>
      <c r="I121" s="7">
        <f t="shared" si="179"/>
        <v>80</v>
      </c>
      <c r="J121" s="7">
        <f t="shared" si="179"/>
        <v>42</v>
      </c>
      <c r="K121" s="7">
        <f t="shared" si="179"/>
        <v>17</v>
      </c>
      <c r="L121" s="7">
        <f t="shared" si="179"/>
        <v>53</v>
      </c>
      <c r="M121" s="7">
        <f t="shared" si="179"/>
        <v>8</v>
      </c>
      <c r="N121" s="7">
        <f t="shared" si="179"/>
        <v>5</v>
      </c>
      <c r="O121" s="7">
        <f t="shared" si="179"/>
        <v>2</v>
      </c>
      <c r="P121" s="7">
        <f t="shared" si="179"/>
        <v>2</v>
      </c>
      <c r="Q121" s="7">
        <f t="shared" si="179"/>
        <v>0</v>
      </c>
      <c r="R121" s="7">
        <f t="shared" si="179"/>
        <v>0</v>
      </c>
      <c r="S121" s="7">
        <f t="shared" si="179"/>
        <v>2</v>
      </c>
      <c r="T121" s="7">
        <f t="shared" si="179"/>
        <v>4</v>
      </c>
      <c r="U121" s="7">
        <f t="shared" si="179"/>
        <v>0</v>
      </c>
      <c r="V121" s="8">
        <f t="shared" si="179"/>
        <v>0</v>
      </c>
      <c r="W121" s="9"/>
      <c r="X121" s="49" t="str">
        <f>"Σ: "&amp;SUM(C121:W121)</f>
        <v>Σ: 694</v>
      </c>
      <c r="Y121" s="10"/>
    </row>
    <row r="122" spans="1:28" x14ac:dyDescent="0.2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106" t="s">
        <v>12</v>
      </c>
      <c r="T122" s="107"/>
      <c r="U122" s="107"/>
      <c r="V122" s="107"/>
      <c r="W122" s="107"/>
      <c r="X122" s="108" t="str">
        <f>"Σ: "&amp;SUM(C120:W120)+SUM('S Płocka&gt;Promienna'!C120:V120)</f>
        <v>Σ: 1326</v>
      </c>
      <c r="Y122" s="48"/>
      <c r="Z122" s="48"/>
      <c r="AA122" s="48"/>
      <c r="AB122" s="48"/>
    </row>
    <row r="123" spans="1:28" ht="15.75" thickBo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109" t="s">
        <v>13</v>
      </c>
      <c r="T123" s="110"/>
      <c r="U123" s="110"/>
      <c r="V123" s="110"/>
      <c r="W123" s="110"/>
      <c r="X123" s="111" t="str">
        <f>"Σ: "&amp;SUM(C121:W121)+SUM('S Płocka&gt;Promienna'!C121:V121)</f>
        <v>Σ: 1326</v>
      </c>
      <c r="Y123" s="58"/>
      <c r="Z123" s="48"/>
      <c r="AA123" s="48"/>
      <c r="AB123" s="48"/>
    </row>
    <row r="124" spans="1:28" x14ac:dyDescent="0.2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</row>
    <row r="125" spans="1:28" x14ac:dyDescent="0.2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</row>
    <row r="126" spans="1:28" x14ac:dyDescent="0.2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</row>
    <row r="127" spans="1:28" x14ac:dyDescent="0.2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</row>
    <row r="128" spans="1:28" x14ac:dyDescent="0.2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</row>
    <row r="129" spans="1:28" x14ac:dyDescent="0.2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</row>
    <row r="130" spans="1:28" x14ac:dyDescent="0.2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</row>
    <row r="131" spans="1:28" x14ac:dyDescent="0.2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</row>
    <row r="132" spans="1:28" x14ac:dyDescent="0.2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</row>
    <row r="133" spans="1:28" x14ac:dyDescent="0.2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</row>
  </sheetData>
  <sheetProtection selectLockedCells="1" selectUnlockedCells="1"/>
  <mergeCells count="19">
    <mergeCell ref="A8:A10"/>
    <mergeCell ref="A74:A76"/>
    <mergeCell ref="A80:A82"/>
    <mergeCell ref="A86:A88"/>
    <mergeCell ref="A92:A94"/>
    <mergeCell ref="A56:A58"/>
    <mergeCell ref="A62:A64"/>
    <mergeCell ref="A68:A70"/>
    <mergeCell ref="A44:A46"/>
    <mergeCell ref="A50:A52"/>
    <mergeCell ref="A104:A106"/>
    <mergeCell ref="A110:A112"/>
    <mergeCell ref="A116:A118"/>
    <mergeCell ref="A98:A100"/>
    <mergeCell ref="A14:A16"/>
    <mergeCell ref="A20:A22"/>
    <mergeCell ref="A26:A28"/>
    <mergeCell ref="A32:A34"/>
    <mergeCell ref="A38:A40"/>
  </mergeCells>
  <conditionalFormatting sqref="X8:X119">
    <cfRule type="expression" dxfId="284" priority="170" stopIfTrue="1">
      <formula>AI8</formula>
    </cfRule>
  </conditionalFormatting>
  <conditionalFormatting sqref="C8:W8">
    <cfRule type="cellIs" dxfId="283" priority="169" stopIfTrue="1" operator="equal">
      <formula>$Y8</formula>
    </cfRule>
  </conditionalFormatting>
  <conditionalFormatting sqref="X74:X77">
    <cfRule type="expression" dxfId="282" priority="154" stopIfTrue="1">
      <formula>AI74</formula>
    </cfRule>
  </conditionalFormatting>
  <conditionalFormatting sqref="C74:W74">
    <cfRule type="cellIs" dxfId="281" priority="153" stopIfTrue="1" operator="equal">
      <formula>$Y74</formula>
    </cfRule>
  </conditionalFormatting>
  <conditionalFormatting sqref="X80:X83">
    <cfRule type="expression" dxfId="280" priority="152" stopIfTrue="1">
      <formula>AI80</formula>
    </cfRule>
  </conditionalFormatting>
  <conditionalFormatting sqref="C80:W80">
    <cfRule type="cellIs" dxfId="279" priority="151" stopIfTrue="1" operator="equal">
      <formula>$Y80</formula>
    </cfRule>
  </conditionalFormatting>
  <conditionalFormatting sqref="C74:W74">
    <cfRule type="cellIs" dxfId="278" priority="150" stopIfTrue="1" operator="equal">
      <formula>$Y74</formula>
    </cfRule>
  </conditionalFormatting>
  <conditionalFormatting sqref="C80:W80">
    <cfRule type="cellIs" dxfId="277" priority="149" stopIfTrue="1" operator="equal">
      <formula>$Y80</formula>
    </cfRule>
  </conditionalFormatting>
  <conditionalFormatting sqref="X74:X77">
    <cfRule type="expression" dxfId="276" priority="148" stopIfTrue="1">
      <formula>AI74</formula>
    </cfRule>
  </conditionalFormatting>
  <conditionalFormatting sqref="C74:W74">
    <cfRule type="cellIs" dxfId="275" priority="147" stopIfTrue="1" operator="equal">
      <formula>$Y74</formula>
    </cfRule>
  </conditionalFormatting>
  <conditionalFormatting sqref="X80:X83">
    <cfRule type="expression" dxfId="274" priority="146" stopIfTrue="1">
      <formula>AI80</formula>
    </cfRule>
  </conditionalFormatting>
  <conditionalFormatting sqref="C80:W80">
    <cfRule type="cellIs" dxfId="273" priority="145" stopIfTrue="1" operator="equal">
      <formula>$Y80</formula>
    </cfRule>
  </conditionalFormatting>
  <conditionalFormatting sqref="X74:X77">
    <cfRule type="expression" dxfId="272" priority="144" stopIfTrue="1">
      <formula>AI74</formula>
    </cfRule>
  </conditionalFormatting>
  <conditionalFormatting sqref="C74:W74">
    <cfRule type="cellIs" dxfId="271" priority="143" stopIfTrue="1" operator="equal">
      <formula>$Y74</formula>
    </cfRule>
  </conditionalFormatting>
  <conditionalFormatting sqref="X80:X83">
    <cfRule type="expression" dxfId="270" priority="142" stopIfTrue="1">
      <formula>AI80</formula>
    </cfRule>
  </conditionalFormatting>
  <conditionalFormatting sqref="C80:W80">
    <cfRule type="cellIs" dxfId="269" priority="141" stopIfTrue="1" operator="equal">
      <formula>$Y80</formula>
    </cfRule>
  </conditionalFormatting>
  <conditionalFormatting sqref="X86:X89">
    <cfRule type="expression" dxfId="268" priority="140" stopIfTrue="1">
      <formula>AI86</formula>
    </cfRule>
  </conditionalFormatting>
  <conditionalFormatting sqref="C86:W86">
    <cfRule type="cellIs" dxfId="267" priority="139" stopIfTrue="1" operator="equal">
      <formula>$Y86</formula>
    </cfRule>
  </conditionalFormatting>
  <conditionalFormatting sqref="X92:X95">
    <cfRule type="expression" dxfId="266" priority="138" stopIfTrue="1">
      <formula>AI92</formula>
    </cfRule>
  </conditionalFormatting>
  <conditionalFormatting sqref="C92:W92">
    <cfRule type="cellIs" dxfId="265" priority="137" stopIfTrue="1" operator="equal">
      <formula>$Y92</formula>
    </cfRule>
  </conditionalFormatting>
  <conditionalFormatting sqref="C86:W86">
    <cfRule type="cellIs" dxfId="264" priority="136" stopIfTrue="1" operator="equal">
      <formula>$Y86</formula>
    </cfRule>
  </conditionalFormatting>
  <conditionalFormatting sqref="C92:W92">
    <cfRule type="cellIs" dxfId="263" priority="135" stopIfTrue="1" operator="equal">
      <formula>$Y92</formula>
    </cfRule>
  </conditionalFormatting>
  <conditionalFormatting sqref="X86:X89">
    <cfRule type="expression" dxfId="262" priority="134" stopIfTrue="1">
      <formula>AI86</formula>
    </cfRule>
  </conditionalFormatting>
  <conditionalFormatting sqref="C86:W86">
    <cfRule type="cellIs" dxfId="261" priority="133" stopIfTrue="1" operator="equal">
      <formula>$Y86</formula>
    </cfRule>
  </conditionalFormatting>
  <conditionalFormatting sqref="X92:X95">
    <cfRule type="expression" dxfId="260" priority="132" stopIfTrue="1">
      <formula>AI92</formula>
    </cfRule>
  </conditionalFormatting>
  <conditionalFormatting sqref="C92:W92">
    <cfRule type="cellIs" dxfId="259" priority="131" stopIfTrue="1" operator="equal">
      <formula>$Y92</formula>
    </cfRule>
  </conditionalFormatting>
  <conditionalFormatting sqref="X86:X89">
    <cfRule type="expression" dxfId="258" priority="130" stopIfTrue="1">
      <formula>AI86</formula>
    </cfRule>
  </conditionalFormatting>
  <conditionalFormatting sqref="C86:W86">
    <cfRule type="cellIs" dxfId="257" priority="129" stopIfTrue="1" operator="equal">
      <formula>$Y86</formula>
    </cfRule>
  </conditionalFormatting>
  <conditionalFormatting sqref="X92:X95">
    <cfRule type="expression" dxfId="256" priority="128" stopIfTrue="1">
      <formula>AI92</formula>
    </cfRule>
  </conditionalFormatting>
  <conditionalFormatting sqref="C92:W92">
    <cfRule type="cellIs" dxfId="255" priority="127" stopIfTrue="1" operator="equal">
      <formula>$Y92</formula>
    </cfRule>
  </conditionalFormatting>
  <conditionalFormatting sqref="X98:X101">
    <cfRule type="expression" dxfId="254" priority="126" stopIfTrue="1">
      <formula>AI98</formula>
    </cfRule>
  </conditionalFormatting>
  <conditionalFormatting sqref="C98:W98">
    <cfRule type="cellIs" dxfId="253" priority="125" stopIfTrue="1" operator="equal">
      <formula>$Y98</formula>
    </cfRule>
  </conditionalFormatting>
  <conditionalFormatting sqref="X104:X107">
    <cfRule type="expression" dxfId="252" priority="124" stopIfTrue="1">
      <formula>AI104</formula>
    </cfRule>
  </conditionalFormatting>
  <conditionalFormatting sqref="C104:W104">
    <cfRule type="cellIs" dxfId="251" priority="123" stopIfTrue="1" operator="equal">
      <formula>$Y104</formula>
    </cfRule>
  </conditionalFormatting>
  <conditionalFormatting sqref="C98:W98">
    <cfRule type="cellIs" dxfId="250" priority="122" stopIfTrue="1" operator="equal">
      <formula>$Y98</formula>
    </cfRule>
  </conditionalFormatting>
  <conditionalFormatting sqref="C104:W104">
    <cfRule type="cellIs" dxfId="249" priority="121" stopIfTrue="1" operator="equal">
      <formula>$Y104</formula>
    </cfRule>
  </conditionalFormatting>
  <conditionalFormatting sqref="X98:X101">
    <cfRule type="expression" dxfId="248" priority="120" stopIfTrue="1">
      <formula>AI98</formula>
    </cfRule>
  </conditionalFormatting>
  <conditionalFormatting sqref="C98:W98">
    <cfRule type="cellIs" dxfId="247" priority="119" stopIfTrue="1" operator="equal">
      <formula>$Y98</formula>
    </cfRule>
  </conditionalFormatting>
  <conditionalFormatting sqref="X104:X107">
    <cfRule type="expression" dxfId="246" priority="118" stopIfTrue="1">
      <formula>AI104</formula>
    </cfRule>
  </conditionalFormatting>
  <conditionalFormatting sqref="C104:W104">
    <cfRule type="cellIs" dxfId="245" priority="117" stopIfTrue="1" operator="equal">
      <formula>$Y104</formula>
    </cfRule>
  </conditionalFormatting>
  <conditionalFormatting sqref="X98:X101">
    <cfRule type="expression" dxfId="244" priority="116" stopIfTrue="1">
      <formula>AI98</formula>
    </cfRule>
  </conditionalFormatting>
  <conditionalFormatting sqref="C98:W98">
    <cfRule type="cellIs" dxfId="243" priority="115" stopIfTrue="1" operator="equal">
      <formula>$Y98</formula>
    </cfRule>
  </conditionalFormatting>
  <conditionalFormatting sqref="X104:X107">
    <cfRule type="expression" dxfId="242" priority="114" stopIfTrue="1">
      <formula>AI104</formula>
    </cfRule>
  </conditionalFormatting>
  <conditionalFormatting sqref="C104:W104">
    <cfRule type="cellIs" dxfId="241" priority="113" stopIfTrue="1" operator="equal">
      <formula>$Y104</formula>
    </cfRule>
  </conditionalFormatting>
  <conditionalFormatting sqref="X110:X113">
    <cfRule type="expression" dxfId="240" priority="112" stopIfTrue="1">
      <formula>AI110</formula>
    </cfRule>
  </conditionalFormatting>
  <conditionalFormatting sqref="C110:W110">
    <cfRule type="cellIs" dxfId="239" priority="111" stopIfTrue="1" operator="equal">
      <formula>$Y110</formula>
    </cfRule>
  </conditionalFormatting>
  <conditionalFormatting sqref="X116:X119">
    <cfRule type="expression" dxfId="238" priority="110" stopIfTrue="1">
      <formula>AI116</formula>
    </cfRule>
  </conditionalFormatting>
  <conditionalFormatting sqref="C116:W116">
    <cfRule type="cellIs" dxfId="237" priority="109" stopIfTrue="1" operator="equal">
      <formula>$Y116</formula>
    </cfRule>
  </conditionalFormatting>
  <conditionalFormatting sqref="C110:W110">
    <cfRule type="cellIs" dxfId="236" priority="108" stopIfTrue="1" operator="equal">
      <formula>$Y110</formula>
    </cfRule>
  </conditionalFormatting>
  <conditionalFormatting sqref="C116:W116">
    <cfRule type="cellIs" dxfId="235" priority="107" stopIfTrue="1" operator="equal">
      <formula>$Y116</formula>
    </cfRule>
  </conditionalFormatting>
  <conditionalFormatting sqref="X110:X113">
    <cfRule type="expression" dxfId="234" priority="106" stopIfTrue="1">
      <formula>AI110</formula>
    </cfRule>
  </conditionalFormatting>
  <conditionalFormatting sqref="C110:W110">
    <cfRule type="cellIs" dxfId="233" priority="105" stopIfTrue="1" operator="equal">
      <formula>$Y110</formula>
    </cfRule>
  </conditionalFormatting>
  <conditionalFormatting sqref="X116:X119">
    <cfRule type="expression" dxfId="232" priority="104" stopIfTrue="1">
      <formula>AI116</formula>
    </cfRule>
  </conditionalFormatting>
  <conditionalFormatting sqref="C116:W116">
    <cfRule type="cellIs" dxfId="231" priority="103" stopIfTrue="1" operator="equal">
      <formula>$Y116</formula>
    </cfRule>
  </conditionalFormatting>
  <conditionalFormatting sqref="X110:X113">
    <cfRule type="expression" dxfId="230" priority="102" stopIfTrue="1">
      <formula>AI110</formula>
    </cfRule>
  </conditionalFormatting>
  <conditionalFormatting sqref="C110:W110">
    <cfRule type="cellIs" dxfId="229" priority="101" stopIfTrue="1" operator="equal">
      <formula>$Y110</formula>
    </cfRule>
  </conditionalFormatting>
  <conditionalFormatting sqref="X116:X119">
    <cfRule type="expression" dxfId="228" priority="100" stopIfTrue="1">
      <formula>AI116</formula>
    </cfRule>
  </conditionalFormatting>
  <conditionalFormatting sqref="C116:W116">
    <cfRule type="cellIs" dxfId="227" priority="99" stopIfTrue="1" operator="equal">
      <formula>$Y116</formula>
    </cfRule>
  </conditionalFormatting>
  <conditionalFormatting sqref="X14:X17">
    <cfRule type="expression" dxfId="226" priority="70" stopIfTrue="1">
      <formula>AI14</formula>
    </cfRule>
  </conditionalFormatting>
  <conditionalFormatting sqref="C14:W14">
    <cfRule type="cellIs" dxfId="225" priority="69" stopIfTrue="1" operator="equal">
      <formula>$Y14</formula>
    </cfRule>
  </conditionalFormatting>
  <conditionalFormatting sqref="X20:X23">
    <cfRule type="expression" dxfId="224" priority="68" stopIfTrue="1">
      <formula>AI20</formula>
    </cfRule>
  </conditionalFormatting>
  <conditionalFormatting sqref="C20:W20">
    <cfRule type="cellIs" dxfId="223" priority="67" stopIfTrue="1" operator="equal">
      <formula>$Y20</formula>
    </cfRule>
  </conditionalFormatting>
  <conditionalFormatting sqref="C14:W14">
    <cfRule type="cellIs" dxfId="222" priority="66" stopIfTrue="1" operator="equal">
      <formula>$Y14</formula>
    </cfRule>
  </conditionalFormatting>
  <conditionalFormatting sqref="C20:W20">
    <cfRule type="cellIs" dxfId="221" priority="65" stopIfTrue="1" operator="equal">
      <formula>$Y20</formula>
    </cfRule>
  </conditionalFormatting>
  <conditionalFormatting sqref="X14:X17">
    <cfRule type="expression" dxfId="220" priority="64" stopIfTrue="1">
      <formula>AI14</formula>
    </cfRule>
  </conditionalFormatting>
  <conditionalFormatting sqref="C14:W14">
    <cfRule type="cellIs" dxfId="219" priority="63" stopIfTrue="1" operator="equal">
      <formula>$Y14</formula>
    </cfRule>
  </conditionalFormatting>
  <conditionalFormatting sqref="X20:X23">
    <cfRule type="expression" dxfId="218" priority="62" stopIfTrue="1">
      <formula>AI20</formula>
    </cfRule>
  </conditionalFormatting>
  <conditionalFormatting sqref="C20:W20">
    <cfRule type="cellIs" dxfId="217" priority="61" stopIfTrue="1" operator="equal">
      <formula>$Y20</formula>
    </cfRule>
  </conditionalFormatting>
  <conditionalFormatting sqref="X14:X17">
    <cfRule type="expression" dxfId="216" priority="60" stopIfTrue="1">
      <formula>AI14</formula>
    </cfRule>
  </conditionalFormatting>
  <conditionalFormatting sqref="C14:W14">
    <cfRule type="cellIs" dxfId="215" priority="59" stopIfTrue="1" operator="equal">
      <formula>$Y14</formula>
    </cfRule>
  </conditionalFormatting>
  <conditionalFormatting sqref="X20:X23">
    <cfRule type="expression" dxfId="214" priority="58" stopIfTrue="1">
      <formula>AI20</formula>
    </cfRule>
  </conditionalFormatting>
  <conditionalFormatting sqref="C20:W20">
    <cfRule type="cellIs" dxfId="213" priority="57" stopIfTrue="1" operator="equal">
      <formula>$Y20</formula>
    </cfRule>
  </conditionalFormatting>
  <conditionalFormatting sqref="X26:X29">
    <cfRule type="expression" dxfId="212" priority="56" stopIfTrue="1">
      <formula>AI26</formula>
    </cfRule>
  </conditionalFormatting>
  <conditionalFormatting sqref="C26:W26">
    <cfRule type="cellIs" dxfId="211" priority="55" stopIfTrue="1" operator="equal">
      <formula>$Y26</formula>
    </cfRule>
  </conditionalFormatting>
  <conditionalFormatting sqref="X32:X35">
    <cfRule type="expression" dxfId="210" priority="54" stopIfTrue="1">
      <formula>AI32</formula>
    </cfRule>
  </conditionalFormatting>
  <conditionalFormatting sqref="C32:W32">
    <cfRule type="cellIs" dxfId="209" priority="53" stopIfTrue="1" operator="equal">
      <formula>$Y32</formula>
    </cfRule>
  </conditionalFormatting>
  <conditionalFormatting sqref="C26:W26">
    <cfRule type="cellIs" dxfId="208" priority="52" stopIfTrue="1" operator="equal">
      <formula>$Y26</formula>
    </cfRule>
  </conditionalFormatting>
  <conditionalFormatting sqref="C32:W32">
    <cfRule type="cellIs" dxfId="207" priority="51" stopIfTrue="1" operator="equal">
      <formula>$Y32</formula>
    </cfRule>
  </conditionalFormatting>
  <conditionalFormatting sqref="X26:X29">
    <cfRule type="expression" dxfId="206" priority="50" stopIfTrue="1">
      <formula>AI26</formula>
    </cfRule>
  </conditionalFormatting>
  <conditionalFormatting sqref="C26:W26">
    <cfRule type="cellIs" dxfId="205" priority="49" stopIfTrue="1" operator="equal">
      <formula>$Y26</formula>
    </cfRule>
  </conditionalFormatting>
  <conditionalFormatting sqref="X32:X35">
    <cfRule type="expression" dxfId="204" priority="48" stopIfTrue="1">
      <formula>AI32</formula>
    </cfRule>
  </conditionalFormatting>
  <conditionalFormatting sqref="C32:W32">
    <cfRule type="cellIs" dxfId="203" priority="47" stopIfTrue="1" operator="equal">
      <formula>$Y32</formula>
    </cfRule>
  </conditionalFormatting>
  <conditionalFormatting sqref="X26:X29">
    <cfRule type="expression" dxfId="202" priority="46" stopIfTrue="1">
      <formula>AI26</formula>
    </cfRule>
  </conditionalFormatting>
  <conditionalFormatting sqref="C26:W26">
    <cfRule type="cellIs" dxfId="201" priority="45" stopIfTrue="1" operator="equal">
      <formula>$Y26</formula>
    </cfRule>
  </conditionalFormatting>
  <conditionalFormatting sqref="X32:X35">
    <cfRule type="expression" dxfId="200" priority="44" stopIfTrue="1">
      <formula>AI32</formula>
    </cfRule>
  </conditionalFormatting>
  <conditionalFormatting sqref="C32:W32">
    <cfRule type="cellIs" dxfId="199" priority="43" stopIfTrue="1" operator="equal">
      <formula>$Y32</formula>
    </cfRule>
  </conditionalFormatting>
  <conditionalFormatting sqref="X38:X41">
    <cfRule type="expression" dxfId="198" priority="42" stopIfTrue="1">
      <formula>AI38</formula>
    </cfRule>
  </conditionalFormatting>
  <conditionalFormatting sqref="C38:W38">
    <cfRule type="cellIs" dxfId="197" priority="41" stopIfTrue="1" operator="equal">
      <formula>$Y38</formula>
    </cfRule>
  </conditionalFormatting>
  <conditionalFormatting sqref="X44:X47">
    <cfRule type="expression" dxfId="196" priority="40" stopIfTrue="1">
      <formula>AI44</formula>
    </cfRule>
  </conditionalFormatting>
  <conditionalFormatting sqref="C44:W44">
    <cfRule type="cellIs" dxfId="195" priority="39" stopIfTrue="1" operator="equal">
      <formula>$Y44</formula>
    </cfRule>
  </conditionalFormatting>
  <conditionalFormatting sqref="C38:W38">
    <cfRule type="cellIs" dxfId="194" priority="38" stopIfTrue="1" operator="equal">
      <formula>$Y38</formula>
    </cfRule>
  </conditionalFormatting>
  <conditionalFormatting sqref="C44:W44">
    <cfRule type="cellIs" dxfId="193" priority="37" stopIfTrue="1" operator="equal">
      <formula>$Y44</formula>
    </cfRule>
  </conditionalFormatting>
  <conditionalFormatting sqref="X38:X41">
    <cfRule type="expression" dxfId="192" priority="36" stopIfTrue="1">
      <formula>AI38</formula>
    </cfRule>
  </conditionalFormatting>
  <conditionalFormatting sqref="C38:W38">
    <cfRule type="cellIs" dxfId="191" priority="35" stopIfTrue="1" operator="equal">
      <formula>$Y38</formula>
    </cfRule>
  </conditionalFormatting>
  <conditionalFormatting sqref="X44:X47">
    <cfRule type="expression" dxfId="190" priority="34" stopIfTrue="1">
      <formula>AI44</formula>
    </cfRule>
  </conditionalFormatting>
  <conditionalFormatting sqref="C44:W44">
    <cfRule type="cellIs" dxfId="189" priority="33" stopIfTrue="1" operator="equal">
      <formula>$Y44</formula>
    </cfRule>
  </conditionalFormatting>
  <conditionalFormatting sqref="X38:X41">
    <cfRule type="expression" dxfId="188" priority="32" stopIfTrue="1">
      <formula>AI38</formula>
    </cfRule>
  </conditionalFormatting>
  <conditionalFormatting sqref="C38:W38">
    <cfRule type="cellIs" dxfId="187" priority="31" stopIfTrue="1" operator="equal">
      <formula>$Y38</formula>
    </cfRule>
  </conditionalFormatting>
  <conditionalFormatting sqref="X44:X47">
    <cfRule type="expression" dxfId="186" priority="30" stopIfTrue="1">
      <formula>AI44</formula>
    </cfRule>
  </conditionalFormatting>
  <conditionalFormatting sqref="C44:W44">
    <cfRule type="cellIs" dxfId="185" priority="29" stopIfTrue="1" operator="equal">
      <formula>$Y44</formula>
    </cfRule>
  </conditionalFormatting>
  <conditionalFormatting sqref="X50:X53">
    <cfRule type="expression" dxfId="184" priority="28" stopIfTrue="1">
      <formula>AI50</formula>
    </cfRule>
  </conditionalFormatting>
  <conditionalFormatting sqref="C50:W50">
    <cfRule type="cellIs" dxfId="183" priority="27" stopIfTrue="1" operator="equal">
      <formula>$Y50</formula>
    </cfRule>
  </conditionalFormatting>
  <conditionalFormatting sqref="X56:X59">
    <cfRule type="expression" dxfId="182" priority="26" stopIfTrue="1">
      <formula>AI56</formula>
    </cfRule>
  </conditionalFormatting>
  <conditionalFormatting sqref="C56:W56">
    <cfRule type="cellIs" dxfId="181" priority="25" stopIfTrue="1" operator="equal">
      <formula>$Y56</formula>
    </cfRule>
  </conditionalFormatting>
  <conditionalFormatting sqref="C50:W50">
    <cfRule type="cellIs" dxfId="180" priority="24" stopIfTrue="1" operator="equal">
      <formula>$Y50</formula>
    </cfRule>
  </conditionalFormatting>
  <conditionalFormatting sqref="C56:W56">
    <cfRule type="cellIs" dxfId="179" priority="23" stopIfTrue="1" operator="equal">
      <formula>$Y56</formula>
    </cfRule>
  </conditionalFormatting>
  <conditionalFormatting sqref="X50:X53">
    <cfRule type="expression" dxfId="178" priority="22" stopIfTrue="1">
      <formula>AI50</formula>
    </cfRule>
  </conditionalFormatting>
  <conditionalFormatting sqref="C50:W50">
    <cfRule type="cellIs" dxfId="177" priority="21" stopIfTrue="1" operator="equal">
      <formula>$Y50</formula>
    </cfRule>
  </conditionalFormatting>
  <conditionalFormatting sqref="X56:X59">
    <cfRule type="expression" dxfId="176" priority="20" stopIfTrue="1">
      <formula>AI56</formula>
    </cfRule>
  </conditionalFormatting>
  <conditionalFormatting sqref="C56:W56">
    <cfRule type="cellIs" dxfId="175" priority="19" stopIfTrue="1" operator="equal">
      <formula>$Y56</formula>
    </cfRule>
  </conditionalFormatting>
  <conditionalFormatting sqref="X50:X53">
    <cfRule type="expression" dxfId="174" priority="18" stopIfTrue="1">
      <formula>AI50</formula>
    </cfRule>
  </conditionalFormatting>
  <conditionalFormatting sqref="C50:W50">
    <cfRule type="cellIs" dxfId="173" priority="17" stopIfTrue="1" operator="equal">
      <formula>$Y50</formula>
    </cfRule>
  </conditionalFormatting>
  <conditionalFormatting sqref="X56:X59">
    <cfRule type="expression" dxfId="172" priority="16" stopIfTrue="1">
      <formula>AI56</formula>
    </cfRule>
  </conditionalFormatting>
  <conditionalFormatting sqref="C56:W56">
    <cfRule type="cellIs" dxfId="171" priority="15" stopIfTrue="1" operator="equal">
      <formula>$Y56</formula>
    </cfRule>
  </conditionalFormatting>
  <conditionalFormatting sqref="X62:X65">
    <cfRule type="expression" dxfId="170" priority="14" stopIfTrue="1">
      <formula>AI62</formula>
    </cfRule>
  </conditionalFormatting>
  <conditionalFormatting sqref="C62:W62">
    <cfRule type="cellIs" dxfId="169" priority="13" stopIfTrue="1" operator="equal">
      <formula>$Y62</formula>
    </cfRule>
  </conditionalFormatting>
  <conditionalFormatting sqref="C62:W62">
    <cfRule type="cellIs" dxfId="168" priority="12" stopIfTrue="1" operator="equal">
      <formula>$Y62</formula>
    </cfRule>
  </conditionalFormatting>
  <conditionalFormatting sqref="X62:X65">
    <cfRule type="expression" dxfId="167" priority="11" stopIfTrue="1">
      <formula>AI62</formula>
    </cfRule>
  </conditionalFormatting>
  <conditionalFormatting sqref="C62:W62">
    <cfRule type="cellIs" dxfId="166" priority="10" stopIfTrue="1" operator="equal">
      <formula>$Y62</formula>
    </cfRule>
  </conditionalFormatting>
  <conditionalFormatting sqref="X62:X65">
    <cfRule type="expression" dxfId="165" priority="9" stopIfTrue="1">
      <formula>AI62</formula>
    </cfRule>
  </conditionalFormatting>
  <conditionalFormatting sqref="C62:W62">
    <cfRule type="cellIs" dxfId="164" priority="8" stopIfTrue="1" operator="equal">
      <formula>$Y62</formula>
    </cfRule>
  </conditionalFormatting>
  <conditionalFormatting sqref="X68:X71">
    <cfRule type="expression" dxfId="163" priority="7" stopIfTrue="1">
      <formula>AI68</formula>
    </cfRule>
  </conditionalFormatting>
  <conditionalFormatting sqref="C68:W68">
    <cfRule type="cellIs" dxfId="162" priority="6" stopIfTrue="1" operator="equal">
      <formula>$Y68</formula>
    </cfRule>
  </conditionalFormatting>
  <conditionalFormatting sqref="C68:W68">
    <cfRule type="cellIs" dxfId="161" priority="5" stopIfTrue="1" operator="equal">
      <formula>$Y68</formula>
    </cfRule>
  </conditionalFormatting>
  <conditionalFormatting sqref="X68:X71">
    <cfRule type="expression" dxfId="160" priority="4" stopIfTrue="1">
      <formula>AI68</formula>
    </cfRule>
  </conditionalFormatting>
  <conditionalFormatting sqref="C68:W68">
    <cfRule type="cellIs" dxfId="159" priority="3" stopIfTrue="1" operator="equal">
      <formula>$Y68</formula>
    </cfRule>
  </conditionalFormatting>
  <conditionalFormatting sqref="X68:X71">
    <cfRule type="expression" dxfId="158" priority="2" stopIfTrue="1">
      <formula>AI68</formula>
    </cfRule>
  </conditionalFormatting>
  <conditionalFormatting sqref="C68:W68">
    <cfRule type="cellIs" dxfId="157" priority="1" stopIfTrue="1" operator="equal">
      <formula>$Y68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4" manualBreakCount="4">
    <brk id="29" max="23" man="1"/>
    <brk id="53" max="23" man="1"/>
    <brk id="77" max="23" man="1"/>
    <brk id="101" max="2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9"/>
  <sheetViews>
    <sheetView zoomScaleNormal="100" workbookViewId="0">
      <pane xSplit="2" ySplit="5" topLeftCell="C6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2" width="5.5703125" style="36" customWidth="1"/>
    <col min="23" max="23" width="11.7109375" style="36" customWidth="1"/>
    <col min="24" max="24" width="6.7109375" style="36" customWidth="1"/>
    <col min="25" max="16384" width="9.140625" style="36"/>
  </cols>
  <sheetData>
    <row r="1" spans="1:27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3"/>
      <c r="N1" s="52" t="s">
        <v>63</v>
      </c>
      <c r="O1" s="15"/>
      <c r="P1" s="15"/>
      <c r="Q1" s="15"/>
      <c r="R1" s="15"/>
      <c r="S1" s="15"/>
      <c r="T1" s="15"/>
      <c r="U1" s="15"/>
      <c r="V1" s="34"/>
      <c r="W1" s="35"/>
    </row>
    <row r="2" spans="1:27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9"/>
      <c r="N2" s="38"/>
      <c r="O2" s="1"/>
      <c r="P2" s="1"/>
      <c r="Q2" s="1"/>
      <c r="R2" s="1"/>
      <c r="S2" s="37"/>
      <c r="T2" s="37"/>
      <c r="U2" s="37"/>
      <c r="V2" s="37"/>
      <c r="W2" s="40"/>
    </row>
    <row r="3" spans="1:27" ht="21.95" customHeight="1" thickBot="1" x14ac:dyDescent="0.25">
      <c r="A3" s="16" t="s">
        <v>0</v>
      </c>
      <c r="B3" s="17">
        <v>4</v>
      </c>
      <c r="C3" s="100" t="s">
        <v>60</v>
      </c>
      <c r="D3" s="100"/>
      <c r="E3" s="100"/>
      <c r="F3" s="100"/>
      <c r="G3" s="100"/>
      <c r="H3" s="100"/>
      <c r="I3" s="100"/>
      <c r="J3" s="100"/>
      <c r="K3" s="100"/>
      <c r="L3" s="100"/>
      <c r="M3" s="39"/>
      <c r="N3" s="101" t="s">
        <v>16</v>
      </c>
      <c r="O3" s="1"/>
      <c r="P3" s="1"/>
      <c r="Q3" s="1"/>
      <c r="R3" s="1"/>
      <c r="S3" s="37"/>
      <c r="T3" s="37"/>
      <c r="U3" s="37"/>
      <c r="V3" s="37"/>
      <c r="W3" s="40"/>
    </row>
    <row r="4" spans="1:27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21"/>
      <c r="N4" s="19"/>
      <c r="O4" s="19"/>
      <c r="P4" s="19"/>
      <c r="Q4" s="19"/>
      <c r="R4" s="19"/>
      <c r="S4" s="42"/>
      <c r="T4" s="42"/>
      <c r="U4" s="42"/>
      <c r="V4" s="42"/>
      <c r="W4" s="43"/>
    </row>
    <row r="5" spans="1:27" s="53" customFormat="1" ht="114.95" customHeight="1" thickBot="1" x14ac:dyDescent="0.25">
      <c r="A5" s="22" t="s">
        <v>2</v>
      </c>
      <c r="B5" s="22" t="s">
        <v>3</v>
      </c>
      <c r="C5" s="104" t="s">
        <v>18</v>
      </c>
      <c r="D5" s="102" t="s">
        <v>19</v>
      </c>
      <c r="E5" s="102" t="s">
        <v>20</v>
      </c>
      <c r="F5" s="102" t="s">
        <v>36</v>
      </c>
      <c r="G5" s="102" t="s">
        <v>21</v>
      </c>
      <c r="H5" s="102" t="s">
        <v>22</v>
      </c>
      <c r="I5" s="102" t="s">
        <v>23</v>
      </c>
      <c r="J5" s="102" t="s">
        <v>24</v>
      </c>
      <c r="K5" s="102" t="s">
        <v>25</v>
      </c>
      <c r="L5" s="102" t="s">
        <v>26</v>
      </c>
      <c r="M5" s="102" t="s">
        <v>27</v>
      </c>
      <c r="N5" s="102" t="s">
        <v>38</v>
      </c>
      <c r="O5" s="102" t="s">
        <v>37</v>
      </c>
      <c r="P5" s="102" t="s">
        <v>30</v>
      </c>
      <c r="Q5" s="102" t="s">
        <v>31</v>
      </c>
      <c r="R5" s="102" t="s">
        <v>39</v>
      </c>
      <c r="S5" s="102" t="s">
        <v>32</v>
      </c>
      <c r="T5" s="102" t="s">
        <v>33</v>
      </c>
      <c r="U5" s="102" t="s">
        <v>34</v>
      </c>
      <c r="V5" s="102" t="s">
        <v>35</v>
      </c>
      <c r="W5" s="22" t="s">
        <v>14</v>
      </c>
      <c r="X5" s="11" t="s">
        <v>4</v>
      </c>
    </row>
    <row r="6" spans="1:27" s="45" customFormat="1" ht="15.6" customHeight="1" x14ac:dyDescent="0.2">
      <c r="A6" s="54"/>
      <c r="B6" s="23" t="s">
        <v>5</v>
      </c>
      <c r="C6" s="68"/>
      <c r="D6" s="69">
        <v>0</v>
      </c>
      <c r="E6" s="70">
        <v>0</v>
      </c>
      <c r="F6" s="70">
        <v>0</v>
      </c>
      <c r="G6" s="70">
        <v>0</v>
      </c>
      <c r="H6" s="70">
        <v>0</v>
      </c>
      <c r="I6" s="70">
        <v>0</v>
      </c>
      <c r="J6" s="70">
        <v>1</v>
      </c>
      <c r="K6" s="70">
        <v>0</v>
      </c>
      <c r="L6" s="70">
        <v>0</v>
      </c>
      <c r="M6" s="70">
        <v>0</v>
      </c>
      <c r="N6" s="70">
        <v>0</v>
      </c>
      <c r="O6" s="70">
        <v>2</v>
      </c>
      <c r="P6" s="70">
        <v>0</v>
      </c>
      <c r="Q6" s="70">
        <v>1</v>
      </c>
      <c r="R6" s="70">
        <v>0</v>
      </c>
      <c r="S6" s="70">
        <v>0</v>
      </c>
      <c r="T6" s="70">
        <v>1</v>
      </c>
      <c r="U6" s="72">
        <v>0</v>
      </c>
      <c r="V6" s="73">
        <v>1</v>
      </c>
      <c r="W6" s="123" t="s">
        <v>6</v>
      </c>
      <c r="X6" s="44"/>
      <c r="Y6" s="48"/>
      <c r="Z6" s="48"/>
      <c r="AA6" s="48"/>
    </row>
    <row r="7" spans="1:27" s="45" customFormat="1" ht="15.6" customHeight="1" x14ac:dyDescent="0.2">
      <c r="A7" s="24">
        <v>4.5199999999999996</v>
      </c>
      <c r="B7" s="25" t="s">
        <v>7</v>
      </c>
      <c r="C7" s="74">
        <v>1</v>
      </c>
      <c r="D7" s="75">
        <v>0</v>
      </c>
      <c r="E7" s="76">
        <v>0</v>
      </c>
      <c r="F7" s="76">
        <v>0</v>
      </c>
      <c r="G7" s="76">
        <v>2</v>
      </c>
      <c r="H7" s="76">
        <v>0</v>
      </c>
      <c r="I7" s="76">
        <v>1</v>
      </c>
      <c r="J7" s="76">
        <v>0</v>
      </c>
      <c r="K7" s="76">
        <v>0</v>
      </c>
      <c r="L7" s="76">
        <v>1</v>
      </c>
      <c r="M7" s="76">
        <v>0</v>
      </c>
      <c r="N7" s="76">
        <v>0</v>
      </c>
      <c r="O7" s="76">
        <v>0</v>
      </c>
      <c r="P7" s="76">
        <v>1</v>
      </c>
      <c r="Q7" s="76">
        <v>0</v>
      </c>
      <c r="R7" s="76">
        <v>0</v>
      </c>
      <c r="S7" s="76">
        <v>0</v>
      </c>
      <c r="T7" s="76">
        <v>0</v>
      </c>
      <c r="U7" s="78">
        <v>0</v>
      </c>
      <c r="V7" s="79"/>
      <c r="W7" s="124">
        <f>SUM(C7:U7)</f>
        <v>6</v>
      </c>
      <c r="X7" s="12"/>
      <c r="Y7" s="48"/>
      <c r="Z7" s="48"/>
      <c r="AA7" s="48"/>
    </row>
    <row r="8" spans="1:27" s="45" customFormat="1" ht="15.6" customHeight="1" x14ac:dyDescent="0.2">
      <c r="A8" s="135" t="s">
        <v>40</v>
      </c>
      <c r="B8" s="25" t="s">
        <v>8</v>
      </c>
      <c r="C8" s="74">
        <f>C7</f>
        <v>1</v>
      </c>
      <c r="D8" s="80">
        <f t="shared" ref="D8:U8" si="0">C8-D6+D7</f>
        <v>1</v>
      </c>
      <c r="E8" s="81">
        <f>D8-E6+E7</f>
        <v>1</v>
      </c>
      <c r="F8" s="81">
        <f>E8-F6+F7</f>
        <v>1</v>
      </c>
      <c r="G8" s="81">
        <f>F8-G6+G7</f>
        <v>3</v>
      </c>
      <c r="H8" s="81">
        <f t="shared" si="0"/>
        <v>3</v>
      </c>
      <c r="I8" s="81">
        <f t="shared" si="0"/>
        <v>4</v>
      </c>
      <c r="J8" s="81">
        <f t="shared" si="0"/>
        <v>3</v>
      </c>
      <c r="K8" s="81">
        <f t="shared" si="0"/>
        <v>3</v>
      </c>
      <c r="L8" s="81">
        <f t="shared" si="0"/>
        <v>4</v>
      </c>
      <c r="M8" s="81">
        <f t="shared" si="0"/>
        <v>4</v>
      </c>
      <c r="N8" s="81">
        <f t="shared" si="0"/>
        <v>4</v>
      </c>
      <c r="O8" s="81">
        <f t="shared" si="0"/>
        <v>2</v>
      </c>
      <c r="P8" s="81">
        <f t="shared" si="0"/>
        <v>3</v>
      </c>
      <c r="Q8" s="81">
        <f t="shared" si="0"/>
        <v>2</v>
      </c>
      <c r="R8" s="81">
        <f t="shared" si="0"/>
        <v>2</v>
      </c>
      <c r="S8" s="81">
        <f t="shared" si="0"/>
        <v>2</v>
      </c>
      <c r="T8" s="81">
        <f t="shared" si="0"/>
        <v>1</v>
      </c>
      <c r="U8" s="83">
        <f t="shared" si="0"/>
        <v>1</v>
      </c>
      <c r="V8" s="84">
        <f>U8-V6</f>
        <v>0</v>
      </c>
      <c r="W8" s="125"/>
      <c r="X8" s="3">
        <f>MAX(C8:V8)</f>
        <v>4</v>
      </c>
      <c r="Y8" s="48"/>
      <c r="Z8" s="48"/>
      <c r="AA8" s="48"/>
    </row>
    <row r="9" spans="1:27" s="45" customFormat="1" ht="15.6" customHeight="1" x14ac:dyDescent="0.15">
      <c r="A9" s="136"/>
      <c r="B9" s="25" t="s">
        <v>9</v>
      </c>
      <c r="C9" s="85"/>
      <c r="D9" s="86"/>
      <c r="E9" s="86"/>
      <c r="F9" s="87">
        <v>4.57</v>
      </c>
      <c r="G9" s="86"/>
      <c r="H9" s="86"/>
      <c r="I9" s="86"/>
      <c r="J9" s="87">
        <v>5.01</v>
      </c>
      <c r="K9" s="86"/>
      <c r="L9" s="86"/>
      <c r="M9" s="87">
        <v>5.04</v>
      </c>
      <c r="N9" s="86"/>
      <c r="O9" s="86"/>
      <c r="P9" s="87">
        <v>5.0999999999999996</v>
      </c>
      <c r="Q9" s="86"/>
      <c r="R9" s="87">
        <v>5.13</v>
      </c>
      <c r="S9" s="86"/>
      <c r="T9" s="86"/>
      <c r="U9" s="86"/>
      <c r="V9" s="88">
        <v>5.17</v>
      </c>
      <c r="W9" s="126">
        <v>25</v>
      </c>
      <c r="X9" s="12"/>
      <c r="Y9" s="48"/>
      <c r="Z9" s="48"/>
      <c r="AA9" s="48"/>
    </row>
    <row r="10" spans="1:27" s="45" customFormat="1" ht="15.6" customHeight="1" x14ac:dyDescent="0.15">
      <c r="A10" s="137"/>
      <c r="B10" s="26" t="s">
        <v>10</v>
      </c>
      <c r="C10" s="89">
        <v>4.5199999999999996</v>
      </c>
      <c r="D10" s="90"/>
      <c r="E10" s="90"/>
      <c r="F10" s="91">
        <f>F9</f>
        <v>4.57</v>
      </c>
      <c r="G10" s="90"/>
      <c r="H10" s="90"/>
      <c r="I10" s="90"/>
      <c r="J10" s="91">
        <f>J9</f>
        <v>5.01</v>
      </c>
      <c r="K10" s="90"/>
      <c r="L10" s="90"/>
      <c r="M10" s="91">
        <f>M9</f>
        <v>5.04</v>
      </c>
      <c r="N10" s="90"/>
      <c r="O10" s="90"/>
      <c r="P10" s="91">
        <f>P9</f>
        <v>5.0999999999999996</v>
      </c>
      <c r="Q10" s="90"/>
      <c r="R10" s="91">
        <f>R9</f>
        <v>5.13</v>
      </c>
      <c r="S10" s="90"/>
      <c r="T10" s="90"/>
      <c r="U10" s="90"/>
      <c r="V10" s="92"/>
      <c r="W10" s="125"/>
      <c r="X10" s="13"/>
      <c r="Y10" s="48"/>
      <c r="Z10" s="48"/>
      <c r="AA10" s="48"/>
    </row>
    <row r="11" spans="1:27" s="45" customFormat="1" ht="15.6" customHeight="1" thickBot="1" x14ac:dyDescent="0.25">
      <c r="A11" s="50">
        <v>512</v>
      </c>
      <c r="B11" s="50" t="s">
        <v>11</v>
      </c>
      <c r="C11" s="93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5"/>
      <c r="W11" s="127"/>
      <c r="X11" s="3"/>
      <c r="Y11" s="48"/>
      <c r="Z11" s="48"/>
      <c r="AA11" s="48"/>
    </row>
    <row r="12" spans="1:27" ht="15.6" customHeight="1" x14ac:dyDescent="0.2">
      <c r="A12" s="54"/>
      <c r="B12" s="23" t="s">
        <v>5</v>
      </c>
      <c r="C12" s="68"/>
      <c r="D12" s="69">
        <v>0</v>
      </c>
      <c r="E12" s="70">
        <v>0</v>
      </c>
      <c r="F12" s="70">
        <v>1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3</v>
      </c>
      <c r="Q12" s="70">
        <v>2</v>
      </c>
      <c r="R12" s="70">
        <v>1</v>
      </c>
      <c r="S12" s="70">
        <v>3</v>
      </c>
      <c r="T12" s="70">
        <v>6</v>
      </c>
      <c r="U12" s="72">
        <v>1</v>
      </c>
      <c r="V12" s="73">
        <v>0</v>
      </c>
      <c r="W12" s="123" t="s">
        <v>6</v>
      </c>
      <c r="X12" s="44"/>
      <c r="Y12" s="48"/>
      <c r="Z12" s="48"/>
      <c r="AA12" s="48"/>
    </row>
    <row r="13" spans="1:27" ht="15.6" customHeight="1" x14ac:dyDescent="0.2">
      <c r="A13" s="24">
        <v>7.05</v>
      </c>
      <c r="B13" s="25" t="s">
        <v>7</v>
      </c>
      <c r="C13" s="74">
        <v>3</v>
      </c>
      <c r="D13" s="75">
        <v>0</v>
      </c>
      <c r="E13" s="76">
        <v>1</v>
      </c>
      <c r="F13" s="76">
        <v>0</v>
      </c>
      <c r="G13" s="76">
        <v>2</v>
      </c>
      <c r="H13" s="76">
        <v>0</v>
      </c>
      <c r="I13" s="76">
        <v>1</v>
      </c>
      <c r="J13" s="76">
        <v>0</v>
      </c>
      <c r="K13" s="76">
        <v>1</v>
      </c>
      <c r="L13" s="76">
        <v>1</v>
      </c>
      <c r="M13" s="76">
        <v>0</v>
      </c>
      <c r="N13" s="76">
        <v>1</v>
      </c>
      <c r="O13" s="76">
        <v>1</v>
      </c>
      <c r="P13" s="76">
        <v>6</v>
      </c>
      <c r="Q13" s="76">
        <v>0</v>
      </c>
      <c r="R13" s="76">
        <v>0</v>
      </c>
      <c r="S13" s="76">
        <v>0</v>
      </c>
      <c r="T13" s="76">
        <v>0</v>
      </c>
      <c r="U13" s="78">
        <v>0</v>
      </c>
      <c r="V13" s="79"/>
      <c r="W13" s="124">
        <f>SUM(C13:V13)</f>
        <v>17</v>
      </c>
      <c r="X13" s="12"/>
      <c r="Y13" s="48"/>
      <c r="Z13" s="48"/>
      <c r="AA13" s="48"/>
    </row>
    <row r="14" spans="1:27" ht="15.6" customHeight="1" x14ac:dyDescent="0.2">
      <c r="A14" s="135" t="s">
        <v>40</v>
      </c>
      <c r="B14" s="25" t="s">
        <v>8</v>
      </c>
      <c r="C14" s="74">
        <f>C13</f>
        <v>3</v>
      </c>
      <c r="D14" s="80">
        <f t="shared" ref="D14" si="1">C14-D12+D13</f>
        <v>3</v>
      </c>
      <c r="E14" s="81">
        <f>D14-E12+E13</f>
        <v>4</v>
      </c>
      <c r="F14" s="81">
        <f>E14-F12+F13</f>
        <v>3</v>
      </c>
      <c r="G14" s="81">
        <f>F14-G12+G13</f>
        <v>5</v>
      </c>
      <c r="H14" s="81">
        <f t="shared" ref="H14:U14" si="2">G14-H12+H13</f>
        <v>5</v>
      </c>
      <c r="I14" s="81">
        <f t="shared" si="2"/>
        <v>6</v>
      </c>
      <c r="J14" s="81">
        <f t="shared" si="2"/>
        <v>6</v>
      </c>
      <c r="K14" s="81">
        <f t="shared" si="2"/>
        <v>7</v>
      </c>
      <c r="L14" s="81">
        <f t="shared" si="2"/>
        <v>8</v>
      </c>
      <c r="M14" s="81">
        <f t="shared" si="2"/>
        <v>8</v>
      </c>
      <c r="N14" s="81">
        <f t="shared" si="2"/>
        <v>9</v>
      </c>
      <c r="O14" s="81">
        <f t="shared" si="2"/>
        <v>10</v>
      </c>
      <c r="P14" s="81">
        <f t="shared" si="2"/>
        <v>13</v>
      </c>
      <c r="Q14" s="81">
        <f t="shared" si="2"/>
        <v>11</v>
      </c>
      <c r="R14" s="81">
        <f t="shared" si="2"/>
        <v>10</v>
      </c>
      <c r="S14" s="81">
        <f t="shared" si="2"/>
        <v>7</v>
      </c>
      <c r="T14" s="81">
        <f t="shared" si="2"/>
        <v>1</v>
      </c>
      <c r="U14" s="83">
        <f t="shared" si="2"/>
        <v>0</v>
      </c>
      <c r="V14" s="84">
        <f>U14-V12</f>
        <v>0</v>
      </c>
      <c r="W14" s="125"/>
      <c r="X14" s="3">
        <f>MAX(C14:V14)</f>
        <v>13</v>
      </c>
      <c r="Y14" s="48"/>
      <c r="Z14" s="48"/>
      <c r="AA14" s="48"/>
    </row>
    <row r="15" spans="1:27" ht="15.6" customHeight="1" x14ac:dyDescent="0.2">
      <c r="A15" s="136"/>
      <c r="B15" s="25" t="s">
        <v>9</v>
      </c>
      <c r="C15" s="85"/>
      <c r="D15" s="86"/>
      <c r="E15" s="86"/>
      <c r="F15" s="87">
        <v>7.11</v>
      </c>
      <c r="G15" s="86"/>
      <c r="H15" s="86"/>
      <c r="I15" s="86"/>
      <c r="J15" s="87">
        <v>7.15</v>
      </c>
      <c r="K15" s="86"/>
      <c r="L15" s="86"/>
      <c r="M15" s="87">
        <v>7.18</v>
      </c>
      <c r="N15" s="86"/>
      <c r="O15" s="86"/>
      <c r="P15" s="87">
        <v>7.24</v>
      </c>
      <c r="Q15" s="86"/>
      <c r="R15" s="87">
        <v>7.28</v>
      </c>
      <c r="S15" s="86"/>
      <c r="T15" s="86"/>
      <c r="U15" s="86"/>
      <c r="V15" s="88">
        <v>7.32</v>
      </c>
      <c r="W15" s="126">
        <v>27</v>
      </c>
      <c r="X15" s="12"/>
      <c r="Y15" s="48"/>
      <c r="Z15" s="48"/>
      <c r="AA15" s="48"/>
    </row>
    <row r="16" spans="1:27" ht="15.6" customHeight="1" x14ac:dyDescent="0.2">
      <c r="A16" s="137"/>
      <c r="B16" s="26" t="s">
        <v>10</v>
      </c>
      <c r="C16" s="89">
        <v>7.05</v>
      </c>
      <c r="D16" s="90"/>
      <c r="E16" s="90"/>
      <c r="F16" s="91">
        <f>F15</f>
        <v>7.11</v>
      </c>
      <c r="G16" s="90"/>
      <c r="H16" s="90"/>
      <c r="I16" s="90"/>
      <c r="J16" s="91">
        <f>J15</f>
        <v>7.15</v>
      </c>
      <c r="K16" s="90"/>
      <c r="L16" s="90"/>
      <c r="M16" s="91">
        <f>M15</f>
        <v>7.18</v>
      </c>
      <c r="N16" s="90"/>
      <c r="O16" s="90"/>
      <c r="P16" s="91">
        <f>P15</f>
        <v>7.24</v>
      </c>
      <c r="Q16" s="90"/>
      <c r="R16" s="91">
        <f>R15</f>
        <v>7.28</v>
      </c>
      <c r="S16" s="90"/>
      <c r="T16" s="90"/>
      <c r="U16" s="90"/>
      <c r="V16" s="92"/>
      <c r="W16" s="125"/>
      <c r="X16" s="13"/>
      <c r="Y16" s="48"/>
      <c r="Z16" s="48"/>
      <c r="AA16" s="48"/>
    </row>
    <row r="17" spans="1:27" ht="15.6" customHeight="1" thickBot="1" x14ac:dyDescent="0.25">
      <c r="A17" s="50">
        <v>540</v>
      </c>
      <c r="B17" s="50" t="s">
        <v>11</v>
      </c>
      <c r="C17" s="93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5"/>
      <c r="W17" s="127"/>
      <c r="X17" s="3"/>
      <c r="Y17" s="48"/>
      <c r="Z17" s="48"/>
      <c r="AA17" s="48"/>
    </row>
    <row r="18" spans="1:27" ht="15.6" customHeight="1" x14ac:dyDescent="0.2">
      <c r="A18" s="54"/>
      <c r="B18" s="23" t="s">
        <v>5</v>
      </c>
      <c r="C18" s="68"/>
      <c r="D18" s="69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1</v>
      </c>
      <c r="N18" s="70">
        <v>0</v>
      </c>
      <c r="O18" s="70">
        <v>1</v>
      </c>
      <c r="P18" s="70">
        <v>1</v>
      </c>
      <c r="Q18" s="70">
        <v>1</v>
      </c>
      <c r="R18" s="70">
        <v>0</v>
      </c>
      <c r="S18" s="70">
        <v>0</v>
      </c>
      <c r="T18" s="70">
        <v>2</v>
      </c>
      <c r="U18" s="72">
        <v>0</v>
      </c>
      <c r="V18" s="73">
        <v>5</v>
      </c>
      <c r="W18" s="123" t="s">
        <v>6</v>
      </c>
      <c r="X18" s="44"/>
      <c r="Y18" s="48"/>
      <c r="Z18" s="48"/>
      <c r="AA18" s="48"/>
    </row>
    <row r="19" spans="1:27" ht="15.6" customHeight="1" x14ac:dyDescent="0.2">
      <c r="A19" s="24">
        <v>7.4</v>
      </c>
      <c r="B19" s="25" t="s">
        <v>7</v>
      </c>
      <c r="C19" s="74">
        <v>0</v>
      </c>
      <c r="D19" s="75">
        <v>0</v>
      </c>
      <c r="E19" s="76">
        <v>1</v>
      </c>
      <c r="F19" s="76">
        <v>0</v>
      </c>
      <c r="G19" s="76">
        <v>2</v>
      </c>
      <c r="H19" s="76">
        <v>0</v>
      </c>
      <c r="I19" s="76">
        <v>0</v>
      </c>
      <c r="J19" s="76">
        <v>0</v>
      </c>
      <c r="K19" s="76">
        <v>0</v>
      </c>
      <c r="L19" s="76">
        <v>2</v>
      </c>
      <c r="M19" s="76">
        <v>0</v>
      </c>
      <c r="N19" s="76">
        <v>0</v>
      </c>
      <c r="O19" s="76">
        <v>0</v>
      </c>
      <c r="P19" s="76">
        <v>1</v>
      </c>
      <c r="Q19" s="76">
        <v>0</v>
      </c>
      <c r="R19" s="76">
        <v>0</v>
      </c>
      <c r="S19" s="76">
        <v>0</v>
      </c>
      <c r="T19" s="76">
        <v>5</v>
      </c>
      <c r="U19" s="78">
        <v>0</v>
      </c>
      <c r="V19" s="79"/>
      <c r="W19" s="124">
        <f>SUM(C19:U19)</f>
        <v>11</v>
      </c>
      <c r="X19" s="12"/>
      <c r="Y19" s="48"/>
      <c r="Z19" s="48"/>
      <c r="AA19" s="48"/>
    </row>
    <row r="20" spans="1:27" ht="15.6" customHeight="1" x14ac:dyDescent="0.2">
      <c r="A20" s="135" t="s">
        <v>40</v>
      </c>
      <c r="B20" s="25" t="s">
        <v>8</v>
      </c>
      <c r="C20" s="74">
        <f>C19</f>
        <v>0</v>
      </c>
      <c r="D20" s="80">
        <f t="shared" ref="D20" si="3">C20-D18+D19</f>
        <v>0</v>
      </c>
      <c r="E20" s="81">
        <f>D20-E18+E19</f>
        <v>1</v>
      </c>
      <c r="F20" s="81">
        <f>E20-F18+F19</f>
        <v>1</v>
      </c>
      <c r="G20" s="81">
        <f>F20-G18+G19</f>
        <v>3</v>
      </c>
      <c r="H20" s="81">
        <f t="shared" ref="H20:U20" si="4">G20-H18+H19</f>
        <v>3</v>
      </c>
      <c r="I20" s="81">
        <f t="shared" si="4"/>
        <v>3</v>
      </c>
      <c r="J20" s="81">
        <f t="shared" si="4"/>
        <v>3</v>
      </c>
      <c r="K20" s="81">
        <f t="shared" si="4"/>
        <v>3</v>
      </c>
      <c r="L20" s="81">
        <f t="shared" si="4"/>
        <v>5</v>
      </c>
      <c r="M20" s="81">
        <f t="shared" si="4"/>
        <v>4</v>
      </c>
      <c r="N20" s="81">
        <f t="shared" si="4"/>
        <v>4</v>
      </c>
      <c r="O20" s="81">
        <f t="shared" si="4"/>
        <v>3</v>
      </c>
      <c r="P20" s="81">
        <f t="shared" si="4"/>
        <v>3</v>
      </c>
      <c r="Q20" s="81">
        <f t="shared" si="4"/>
        <v>2</v>
      </c>
      <c r="R20" s="81">
        <f t="shared" si="4"/>
        <v>2</v>
      </c>
      <c r="S20" s="81">
        <f t="shared" si="4"/>
        <v>2</v>
      </c>
      <c r="T20" s="81">
        <f t="shared" si="4"/>
        <v>5</v>
      </c>
      <c r="U20" s="83">
        <f t="shared" si="4"/>
        <v>5</v>
      </c>
      <c r="V20" s="84">
        <f>U20-V18</f>
        <v>0</v>
      </c>
      <c r="W20" s="125"/>
      <c r="X20" s="3">
        <f>MAX(C20:V20)</f>
        <v>5</v>
      </c>
      <c r="Y20" s="48"/>
      <c r="Z20" s="48"/>
      <c r="AA20" s="48"/>
    </row>
    <row r="21" spans="1:27" ht="15.6" customHeight="1" x14ac:dyDescent="0.2">
      <c r="A21" s="136"/>
      <c r="B21" s="25" t="s">
        <v>9</v>
      </c>
      <c r="C21" s="85"/>
      <c r="D21" s="86"/>
      <c r="E21" s="86"/>
      <c r="F21" s="87">
        <v>7.45</v>
      </c>
      <c r="G21" s="86"/>
      <c r="H21" s="86"/>
      <c r="I21" s="86"/>
      <c r="J21" s="87">
        <v>7.49</v>
      </c>
      <c r="K21" s="86"/>
      <c r="L21" s="86"/>
      <c r="M21" s="87">
        <v>7.51</v>
      </c>
      <c r="N21" s="86"/>
      <c r="O21" s="86"/>
      <c r="P21" s="87">
        <v>7.58</v>
      </c>
      <c r="Q21" s="86"/>
      <c r="R21" s="87">
        <v>8.0399999999999991</v>
      </c>
      <c r="S21" s="86"/>
      <c r="T21" s="86"/>
      <c r="U21" s="86"/>
      <c r="V21" s="88">
        <v>8.08</v>
      </c>
      <c r="W21" s="126">
        <v>28</v>
      </c>
      <c r="X21" s="12"/>
      <c r="Y21" s="48"/>
      <c r="Z21" s="48"/>
      <c r="AA21" s="48"/>
    </row>
    <row r="22" spans="1:27" ht="15.6" customHeight="1" x14ac:dyDescent="0.2">
      <c r="A22" s="137"/>
      <c r="B22" s="26" t="s">
        <v>10</v>
      </c>
      <c r="C22" s="89">
        <v>7.4</v>
      </c>
      <c r="D22" s="90"/>
      <c r="E22" s="90"/>
      <c r="F22" s="91">
        <f>F21</f>
        <v>7.45</v>
      </c>
      <c r="G22" s="90"/>
      <c r="H22" s="90"/>
      <c r="I22" s="90"/>
      <c r="J22" s="91">
        <f>J21</f>
        <v>7.49</v>
      </c>
      <c r="K22" s="90"/>
      <c r="L22" s="90"/>
      <c r="M22" s="91">
        <v>7.52</v>
      </c>
      <c r="N22" s="90"/>
      <c r="O22" s="90"/>
      <c r="P22" s="91">
        <f>P21</f>
        <v>7.58</v>
      </c>
      <c r="Q22" s="90"/>
      <c r="R22" s="91">
        <f>R21</f>
        <v>8.0399999999999991</v>
      </c>
      <c r="S22" s="90"/>
      <c r="T22" s="90"/>
      <c r="U22" s="90"/>
      <c r="V22" s="92"/>
      <c r="W22" s="125"/>
      <c r="X22" s="13"/>
      <c r="Y22" s="48"/>
      <c r="Z22" s="48"/>
      <c r="AA22" s="48"/>
    </row>
    <row r="23" spans="1:27" ht="15.6" customHeight="1" thickBot="1" x14ac:dyDescent="0.25">
      <c r="A23" s="50">
        <v>512</v>
      </c>
      <c r="B23" s="50" t="s">
        <v>11</v>
      </c>
      <c r="C23" s="93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5"/>
      <c r="W23" s="127"/>
      <c r="X23" s="3"/>
      <c r="Y23" s="48"/>
      <c r="Z23" s="48"/>
      <c r="AA23" s="48"/>
    </row>
    <row r="24" spans="1:27" ht="15.6" customHeight="1" x14ac:dyDescent="0.2">
      <c r="A24" s="54"/>
      <c r="B24" s="23" t="s">
        <v>5</v>
      </c>
      <c r="C24" s="68"/>
      <c r="D24" s="69">
        <v>0</v>
      </c>
      <c r="E24" s="70">
        <v>0</v>
      </c>
      <c r="F24" s="70">
        <v>3</v>
      </c>
      <c r="G24" s="70">
        <v>2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4</v>
      </c>
      <c r="O24" s="70">
        <v>3</v>
      </c>
      <c r="P24" s="70">
        <v>4</v>
      </c>
      <c r="Q24" s="70">
        <v>4</v>
      </c>
      <c r="R24" s="70">
        <v>0</v>
      </c>
      <c r="S24" s="70">
        <v>1</v>
      </c>
      <c r="T24" s="70">
        <v>2</v>
      </c>
      <c r="U24" s="72">
        <v>0</v>
      </c>
      <c r="V24" s="73">
        <v>1</v>
      </c>
      <c r="W24" s="123" t="s">
        <v>6</v>
      </c>
      <c r="X24" s="44"/>
      <c r="Y24" s="48"/>
      <c r="Z24" s="48"/>
      <c r="AA24" s="48"/>
    </row>
    <row r="25" spans="1:27" ht="15.6" customHeight="1" x14ac:dyDescent="0.2">
      <c r="A25" s="24">
        <v>8.15</v>
      </c>
      <c r="B25" s="25" t="s">
        <v>7</v>
      </c>
      <c r="C25" s="74">
        <v>6</v>
      </c>
      <c r="D25" s="75">
        <v>1</v>
      </c>
      <c r="E25" s="76">
        <v>0</v>
      </c>
      <c r="F25" s="76">
        <v>1</v>
      </c>
      <c r="G25" s="76">
        <v>5</v>
      </c>
      <c r="H25" s="76">
        <v>1</v>
      </c>
      <c r="I25" s="76">
        <v>3</v>
      </c>
      <c r="J25" s="76">
        <v>0</v>
      </c>
      <c r="K25" s="76">
        <v>2</v>
      </c>
      <c r="L25" s="76">
        <v>2</v>
      </c>
      <c r="M25" s="76">
        <v>0</v>
      </c>
      <c r="N25" s="76">
        <v>0</v>
      </c>
      <c r="O25" s="76">
        <v>1</v>
      </c>
      <c r="P25" s="76">
        <v>0</v>
      </c>
      <c r="Q25" s="76">
        <v>0</v>
      </c>
      <c r="R25" s="76">
        <v>2</v>
      </c>
      <c r="S25" s="76">
        <v>0</v>
      </c>
      <c r="T25" s="76">
        <v>0</v>
      </c>
      <c r="U25" s="78">
        <v>0</v>
      </c>
      <c r="V25" s="79"/>
      <c r="W25" s="124">
        <f>SUM(C25:U25)</f>
        <v>24</v>
      </c>
      <c r="X25" s="12"/>
      <c r="Y25" s="48"/>
      <c r="Z25" s="48"/>
      <c r="AA25" s="48"/>
    </row>
    <row r="26" spans="1:27" ht="15.6" customHeight="1" x14ac:dyDescent="0.2">
      <c r="A26" s="135" t="s">
        <v>40</v>
      </c>
      <c r="B26" s="25" t="s">
        <v>8</v>
      </c>
      <c r="C26" s="74">
        <f>C25</f>
        <v>6</v>
      </c>
      <c r="D26" s="80">
        <f t="shared" ref="D26" si="5">C26-D24+D25</f>
        <v>7</v>
      </c>
      <c r="E26" s="81">
        <f>D26-E24+E25</f>
        <v>7</v>
      </c>
      <c r="F26" s="81">
        <f>E26-F24+F25</f>
        <v>5</v>
      </c>
      <c r="G26" s="81">
        <f>F26-G24+G25</f>
        <v>8</v>
      </c>
      <c r="H26" s="81">
        <f t="shared" ref="H26:U26" si="6">G26-H24+H25</f>
        <v>9</v>
      </c>
      <c r="I26" s="81">
        <f t="shared" si="6"/>
        <v>12</v>
      </c>
      <c r="J26" s="81">
        <f t="shared" si="6"/>
        <v>12</v>
      </c>
      <c r="K26" s="81">
        <f t="shared" si="6"/>
        <v>14</v>
      </c>
      <c r="L26" s="81">
        <f t="shared" si="6"/>
        <v>16</v>
      </c>
      <c r="M26" s="81">
        <f t="shared" si="6"/>
        <v>16</v>
      </c>
      <c r="N26" s="81">
        <f t="shared" si="6"/>
        <v>12</v>
      </c>
      <c r="O26" s="81">
        <f t="shared" si="6"/>
        <v>10</v>
      </c>
      <c r="P26" s="81">
        <f t="shared" si="6"/>
        <v>6</v>
      </c>
      <c r="Q26" s="81">
        <f t="shared" si="6"/>
        <v>2</v>
      </c>
      <c r="R26" s="81">
        <f t="shared" si="6"/>
        <v>4</v>
      </c>
      <c r="S26" s="81">
        <f t="shared" si="6"/>
        <v>3</v>
      </c>
      <c r="T26" s="81">
        <f t="shared" si="6"/>
        <v>1</v>
      </c>
      <c r="U26" s="83">
        <f t="shared" si="6"/>
        <v>1</v>
      </c>
      <c r="V26" s="84">
        <f>U26-V24</f>
        <v>0</v>
      </c>
      <c r="W26" s="125"/>
      <c r="X26" s="3">
        <f>MAX(C26:V26)</f>
        <v>16</v>
      </c>
      <c r="Y26" s="48"/>
      <c r="Z26" s="48"/>
      <c r="AA26" s="48"/>
    </row>
    <row r="27" spans="1:27" ht="15.6" customHeight="1" x14ac:dyDescent="0.2">
      <c r="A27" s="136"/>
      <c r="B27" s="25" t="s">
        <v>9</v>
      </c>
      <c r="C27" s="85"/>
      <c r="D27" s="86"/>
      <c r="E27" s="86"/>
      <c r="F27" s="87">
        <v>8.1999999999999993</v>
      </c>
      <c r="G27" s="86"/>
      <c r="H27" s="86"/>
      <c r="I27" s="86"/>
      <c r="J27" s="87">
        <v>8.25</v>
      </c>
      <c r="K27" s="86"/>
      <c r="L27" s="86"/>
      <c r="M27" s="87">
        <v>8.2799999999999994</v>
      </c>
      <c r="N27" s="86"/>
      <c r="O27" s="86"/>
      <c r="P27" s="87">
        <v>8.34</v>
      </c>
      <c r="Q27" s="86"/>
      <c r="R27" s="87">
        <v>8.3699999999999992</v>
      </c>
      <c r="S27" s="86"/>
      <c r="T27" s="86"/>
      <c r="U27" s="86"/>
      <c r="V27" s="88">
        <v>8.4499999999999993</v>
      </c>
      <c r="W27" s="126">
        <v>30</v>
      </c>
      <c r="X27" s="12"/>
      <c r="Y27" s="48"/>
      <c r="Z27" s="48"/>
      <c r="AA27" s="48"/>
    </row>
    <row r="28" spans="1:27" ht="15.6" customHeight="1" x14ac:dyDescent="0.2">
      <c r="A28" s="137"/>
      <c r="B28" s="26" t="s">
        <v>10</v>
      </c>
      <c r="C28" s="89">
        <v>8.15</v>
      </c>
      <c r="D28" s="90"/>
      <c r="E28" s="90"/>
      <c r="F28" s="91">
        <f>F27</f>
        <v>8.1999999999999993</v>
      </c>
      <c r="G28" s="90"/>
      <c r="H28" s="90"/>
      <c r="I28" s="90"/>
      <c r="J28" s="91">
        <f>J27</f>
        <v>8.25</v>
      </c>
      <c r="K28" s="90"/>
      <c r="L28" s="90"/>
      <c r="M28" s="91">
        <f>M27</f>
        <v>8.2799999999999994</v>
      </c>
      <c r="N28" s="90"/>
      <c r="O28" s="90"/>
      <c r="P28" s="91">
        <f>P27</f>
        <v>8.34</v>
      </c>
      <c r="Q28" s="90"/>
      <c r="R28" s="91">
        <f>R27</f>
        <v>8.3699999999999992</v>
      </c>
      <c r="S28" s="90"/>
      <c r="T28" s="90"/>
      <c r="U28" s="90"/>
      <c r="V28" s="92"/>
      <c r="W28" s="125"/>
      <c r="X28" s="13"/>
      <c r="Y28" s="48"/>
      <c r="Z28" s="48"/>
      <c r="AA28" s="48"/>
    </row>
    <row r="29" spans="1:27" ht="15.6" customHeight="1" thickBot="1" x14ac:dyDescent="0.25">
      <c r="A29" s="50">
        <v>540</v>
      </c>
      <c r="B29" s="50" t="s">
        <v>11</v>
      </c>
      <c r="C29" s="93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5"/>
      <c r="W29" s="127"/>
      <c r="X29" s="3"/>
      <c r="Y29" s="48"/>
      <c r="Z29" s="48"/>
      <c r="AA29" s="48"/>
    </row>
    <row r="30" spans="1:27" ht="15.6" customHeight="1" x14ac:dyDescent="0.2">
      <c r="A30" s="54"/>
      <c r="B30" s="23" t="s">
        <v>5</v>
      </c>
      <c r="C30" s="68"/>
      <c r="D30" s="69">
        <v>0</v>
      </c>
      <c r="E30" s="70">
        <v>0</v>
      </c>
      <c r="F30" s="70">
        <v>3</v>
      </c>
      <c r="G30" s="70">
        <v>2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1</v>
      </c>
      <c r="N30" s="70">
        <v>5</v>
      </c>
      <c r="O30" s="70">
        <v>4</v>
      </c>
      <c r="P30" s="70">
        <v>7</v>
      </c>
      <c r="Q30" s="70">
        <v>2</v>
      </c>
      <c r="R30" s="70">
        <v>2</v>
      </c>
      <c r="S30" s="70">
        <v>2</v>
      </c>
      <c r="T30" s="70">
        <v>3</v>
      </c>
      <c r="U30" s="72">
        <v>4</v>
      </c>
      <c r="V30" s="73">
        <v>7</v>
      </c>
      <c r="W30" s="123" t="s">
        <v>6</v>
      </c>
      <c r="X30" s="44"/>
      <c r="Y30" s="48"/>
      <c r="Z30" s="48"/>
      <c r="AA30" s="48"/>
    </row>
    <row r="31" spans="1:27" ht="15.6" customHeight="1" x14ac:dyDescent="0.2">
      <c r="A31" s="24">
        <v>10.25</v>
      </c>
      <c r="B31" s="25" t="s">
        <v>7</v>
      </c>
      <c r="C31" s="74">
        <v>8</v>
      </c>
      <c r="D31" s="75">
        <v>2</v>
      </c>
      <c r="E31" s="76">
        <v>0</v>
      </c>
      <c r="F31" s="76">
        <v>0</v>
      </c>
      <c r="G31" s="76">
        <v>7</v>
      </c>
      <c r="H31" s="76">
        <v>0</v>
      </c>
      <c r="I31" s="76">
        <v>1</v>
      </c>
      <c r="J31" s="76">
        <v>1</v>
      </c>
      <c r="K31" s="76">
        <v>1</v>
      </c>
      <c r="L31" s="76">
        <v>2</v>
      </c>
      <c r="M31" s="76">
        <v>0</v>
      </c>
      <c r="N31" s="76">
        <v>5</v>
      </c>
      <c r="O31" s="76">
        <v>0</v>
      </c>
      <c r="P31" s="76">
        <v>3</v>
      </c>
      <c r="Q31" s="76">
        <v>1</v>
      </c>
      <c r="R31" s="76">
        <v>5</v>
      </c>
      <c r="S31" s="76">
        <v>0</v>
      </c>
      <c r="T31" s="76">
        <v>5</v>
      </c>
      <c r="U31" s="78">
        <v>1</v>
      </c>
      <c r="V31" s="79"/>
      <c r="W31" s="124">
        <f>SUM(C31:U31)</f>
        <v>42</v>
      </c>
      <c r="X31" s="12"/>
      <c r="Y31" s="48"/>
      <c r="Z31" s="48"/>
      <c r="AA31" s="48"/>
    </row>
    <row r="32" spans="1:27" ht="15.6" customHeight="1" x14ac:dyDescent="0.2">
      <c r="A32" s="135" t="s">
        <v>40</v>
      </c>
      <c r="B32" s="25" t="s">
        <v>8</v>
      </c>
      <c r="C32" s="74">
        <f>C31</f>
        <v>8</v>
      </c>
      <c r="D32" s="80">
        <f t="shared" ref="D32" si="7">C32-D30+D31</f>
        <v>10</v>
      </c>
      <c r="E32" s="81">
        <f>D32-E30+E31</f>
        <v>10</v>
      </c>
      <c r="F32" s="81">
        <f>E32-F30+F31</f>
        <v>7</v>
      </c>
      <c r="G32" s="81">
        <f>F32-G30+G31</f>
        <v>12</v>
      </c>
      <c r="H32" s="81">
        <f t="shared" ref="H32:U32" si="8">G32-H30+H31</f>
        <v>12</v>
      </c>
      <c r="I32" s="81">
        <f t="shared" si="8"/>
        <v>13</v>
      </c>
      <c r="J32" s="81">
        <f t="shared" si="8"/>
        <v>14</v>
      </c>
      <c r="K32" s="81">
        <f t="shared" si="8"/>
        <v>15</v>
      </c>
      <c r="L32" s="81">
        <f t="shared" si="8"/>
        <v>17</v>
      </c>
      <c r="M32" s="81">
        <f t="shared" si="8"/>
        <v>16</v>
      </c>
      <c r="N32" s="81">
        <f t="shared" si="8"/>
        <v>16</v>
      </c>
      <c r="O32" s="81">
        <f t="shared" si="8"/>
        <v>12</v>
      </c>
      <c r="P32" s="81">
        <f t="shared" si="8"/>
        <v>8</v>
      </c>
      <c r="Q32" s="81">
        <f t="shared" si="8"/>
        <v>7</v>
      </c>
      <c r="R32" s="81">
        <f t="shared" si="8"/>
        <v>10</v>
      </c>
      <c r="S32" s="81">
        <f t="shared" si="8"/>
        <v>8</v>
      </c>
      <c r="T32" s="81">
        <f t="shared" si="8"/>
        <v>10</v>
      </c>
      <c r="U32" s="83">
        <f t="shared" si="8"/>
        <v>7</v>
      </c>
      <c r="V32" s="84">
        <f>U32-V30</f>
        <v>0</v>
      </c>
      <c r="W32" s="125"/>
      <c r="X32" s="3">
        <f>MAX(C32:V32)</f>
        <v>17</v>
      </c>
      <c r="Y32" s="48"/>
      <c r="Z32" s="48"/>
      <c r="AA32" s="48"/>
    </row>
    <row r="33" spans="1:27" ht="15.6" customHeight="1" x14ac:dyDescent="0.2">
      <c r="A33" s="136"/>
      <c r="B33" s="25" t="s">
        <v>9</v>
      </c>
      <c r="C33" s="85"/>
      <c r="D33" s="86"/>
      <c r="E33" s="86"/>
      <c r="F33" s="87">
        <v>10.3</v>
      </c>
      <c r="G33" s="86"/>
      <c r="H33" s="86"/>
      <c r="I33" s="86"/>
      <c r="J33" s="87">
        <v>10.35</v>
      </c>
      <c r="K33" s="86"/>
      <c r="L33" s="86"/>
      <c r="M33" s="87">
        <v>10.38</v>
      </c>
      <c r="N33" s="86"/>
      <c r="O33" s="86"/>
      <c r="P33" s="87">
        <v>10.45</v>
      </c>
      <c r="Q33" s="86"/>
      <c r="R33" s="87">
        <v>10.5</v>
      </c>
      <c r="S33" s="86"/>
      <c r="T33" s="86"/>
      <c r="U33" s="86"/>
      <c r="V33" s="88">
        <v>10.55</v>
      </c>
      <c r="W33" s="126">
        <v>30</v>
      </c>
      <c r="X33" s="12"/>
      <c r="Y33" s="48"/>
      <c r="Z33" s="48"/>
      <c r="AA33" s="48"/>
    </row>
    <row r="34" spans="1:27" ht="15.6" customHeight="1" x14ac:dyDescent="0.2">
      <c r="A34" s="137"/>
      <c r="B34" s="26" t="s">
        <v>10</v>
      </c>
      <c r="C34" s="89">
        <v>10.25</v>
      </c>
      <c r="D34" s="90"/>
      <c r="E34" s="90"/>
      <c r="F34" s="91">
        <f>F33</f>
        <v>10.3</v>
      </c>
      <c r="G34" s="90"/>
      <c r="H34" s="90"/>
      <c r="I34" s="90"/>
      <c r="J34" s="91">
        <f>J33</f>
        <v>10.35</v>
      </c>
      <c r="K34" s="90"/>
      <c r="L34" s="90"/>
      <c r="M34" s="91">
        <f>M33</f>
        <v>10.38</v>
      </c>
      <c r="N34" s="90"/>
      <c r="O34" s="90"/>
      <c r="P34" s="91">
        <f>P33</f>
        <v>10.45</v>
      </c>
      <c r="Q34" s="90"/>
      <c r="R34" s="91">
        <f>R33</f>
        <v>10.5</v>
      </c>
      <c r="S34" s="90"/>
      <c r="T34" s="90"/>
      <c r="U34" s="90"/>
      <c r="V34" s="92"/>
      <c r="W34" s="125"/>
      <c r="X34" s="13"/>
      <c r="Y34" s="48"/>
      <c r="Z34" s="48"/>
      <c r="AA34" s="48"/>
    </row>
    <row r="35" spans="1:27" ht="15.6" customHeight="1" thickBot="1" x14ac:dyDescent="0.25">
      <c r="A35" s="50">
        <v>512</v>
      </c>
      <c r="B35" s="50" t="s">
        <v>11</v>
      </c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5"/>
      <c r="W35" s="127"/>
      <c r="X35" s="3"/>
      <c r="Y35" s="48"/>
      <c r="Z35" s="48"/>
      <c r="AA35" s="48"/>
    </row>
    <row r="36" spans="1:27" ht="15.6" customHeight="1" x14ac:dyDescent="0.2">
      <c r="A36" s="54"/>
      <c r="B36" s="23" t="s">
        <v>5</v>
      </c>
      <c r="C36" s="68"/>
      <c r="D36" s="69">
        <v>0</v>
      </c>
      <c r="E36" s="70">
        <v>0</v>
      </c>
      <c r="F36" s="70">
        <v>0</v>
      </c>
      <c r="G36" s="70">
        <v>1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3</v>
      </c>
      <c r="N36" s="70">
        <v>0</v>
      </c>
      <c r="O36" s="70">
        <v>3</v>
      </c>
      <c r="P36" s="70">
        <v>4</v>
      </c>
      <c r="Q36" s="70">
        <v>1</v>
      </c>
      <c r="R36" s="70">
        <v>1</v>
      </c>
      <c r="S36" s="70">
        <v>1</v>
      </c>
      <c r="T36" s="70">
        <v>7</v>
      </c>
      <c r="U36" s="72">
        <v>6</v>
      </c>
      <c r="V36" s="73">
        <v>5</v>
      </c>
      <c r="W36" s="123" t="s">
        <v>6</v>
      </c>
      <c r="X36" s="44"/>
      <c r="Y36" s="48"/>
      <c r="Z36" s="48"/>
      <c r="AA36" s="48"/>
    </row>
    <row r="37" spans="1:27" ht="15.6" customHeight="1" x14ac:dyDescent="0.2">
      <c r="A37" s="24">
        <v>11.45</v>
      </c>
      <c r="B37" s="25" t="s">
        <v>7</v>
      </c>
      <c r="C37" s="74">
        <v>0</v>
      </c>
      <c r="D37" s="75">
        <v>2</v>
      </c>
      <c r="E37" s="76">
        <v>1</v>
      </c>
      <c r="F37" s="76">
        <v>0</v>
      </c>
      <c r="G37" s="76">
        <v>6</v>
      </c>
      <c r="H37" s="76">
        <v>0</v>
      </c>
      <c r="I37" s="76">
        <v>2</v>
      </c>
      <c r="J37" s="76">
        <v>0</v>
      </c>
      <c r="K37" s="76">
        <v>0</v>
      </c>
      <c r="L37" s="76">
        <v>1</v>
      </c>
      <c r="M37" s="76">
        <v>0</v>
      </c>
      <c r="N37" s="76">
        <v>5</v>
      </c>
      <c r="O37" s="76">
        <v>3</v>
      </c>
      <c r="P37" s="76">
        <v>7</v>
      </c>
      <c r="Q37" s="76">
        <v>4</v>
      </c>
      <c r="R37" s="76">
        <v>0</v>
      </c>
      <c r="S37" s="76">
        <v>0</v>
      </c>
      <c r="T37" s="76">
        <v>1</v>
      </c>
      <c r="U37" s="78">
        <v>0</v>
      </c>
      <c r="V37" s="79"/>
      <c r="W37" s="124">
        <f>SUM(C37:U37)</f>
        <v>32</v>
      </c>
      <c r="X37" s="12"/>
      <c r="Y37" s="48"/>
      <c r="Z37" s="48"/>
      <c r="AA37" s="48"/>
    </row>
    <row r="38" spans="1:27" ht="15.6" customHeight="1" x14ac:dyDescent="0.2">
      <c r="A38" s="135" t="s">
        <v>40</v>
      </c>
      <c r="B38" s="25" t="s">
        <v>8</v>
      </c>
      <c r="C38" s="74">
        <f>C37</f>
        <v>0</v>
      </c>
      <c r="D38" s="80">
        <f t="shared" ref="D38" si="9">C38-D36+D37</f>
        <v>2</v>
      </c>
      <c r="E38" s="81">
        <f>D38-E36+E37</f>
        <v>3</v>
      </c>
      <c r="F38" s="81">
        <f>E38-F36+F37</f>
        <v>3</v>
      </c>
      <c r="G38" s="81">
        <f>F38-G36+G37</f>
        <v>8</v>
      </c>
      <c r="H38" s="81">
        <f t="shared" ref="H38:U38" si="10">G38-H36+H37</f>
        <v>8</v>
      </c>
      <c r="I38" s="81">
        <f t="shared" si="10"/>
        <v>10</v>
      </c>
      <c r="J38" s="81">
        <f t="shared" si="10"/>
        <v>10</v>
      </c>
      <c r="K38" s="81">
        <f t="shared" si="10"/>
        <v>10</v>
      </c>
      <c r="L38" s="81">
        <f t="shared" si="10"/>
        <v>11</v>
      </c>
      <c r="M38" s="81">
        <f t="shared" si="10"/>
        <v>8</v>
      </c>
      <c r="N38" s="81">
        <f t="shared" si="10"/>
        <v>13</v>
      </c>
      <c r="O38" s="81">
        <f t="shared" si="10"/>
        <v>13</v>
      </c>
      <c r="P38" s="81">
        <f t="shared" si="10"/>
        <v>16</v>
      </c>
      <c r="Q38" s="81">
        <f t="shared" si="10"/>
        <v>19</v>
      </c>
      <c r="R38" s="81">
        <f t="shared" si="10"/>
        <v>18</v>
      </c>
      <c r="S38" s="81">
        <f t="shared" si="10"/>
        <v>17</v>
      </c>
      <c r="T38" s="81">
        <f t="shared" si="10"/>
        <v>11</v>
      </c>
      <c r="U38" s="83">
        <f t="shared" si="10"/>
        <v>5</v>
      </c>
      <c r="V38" s="84">
        <f>U38-V36</f>
        <v>0</v>
      </c>
      <c r="W38" s="125"/>
      <c r="X38" s="3">
        <f>MAX(C38:V38)</f>
        <v>19</v>
      </c>
      <c r="Y38" s="48"/>
      <c r="Z38" s="48"/>
      <c r="AA38" s="48"/>
    </row>
    <row r="39" spans="1:27" ht="15.6" customHeight="1" x14ac:dyDescent="0.2">
      <c r="A39" s="136"/>
      <c r="B39" s="25" t="s">
        <v>9</v>
      </c>
      <c r="C39" s="85"/>
      <c r="D39" s="86"/>
      <c r="E39" s="86"/>
      <c r="F39" s="87">
        <v>11.5</v>
      </c>
      <c r="G39" s="86"/>
      <c r="H39" s="86"/>
      <c r="I39" s="86"/>
      <c r="J39" s="87">
        <v>11.54</v>
      </c>
      <c r="K39" s="86"/>
      <c r="L39" s="86"/>
      <c r="M39" s="87">
        <v>11.58</v>
      </c>
      <c r="N39" s="86"/>
      <c r="O39" s="86"/>
      <c r="P39" s="87">
        <v>12.04</v>
      </c>
      <c r="Q39" s="86"/>
      <c r="R39" s="87">
        <v>12.09</v>
      </c>
      <c r="S39" s="86"/>
      <c r="T39" s="86"/>
      <c r="U39" s="86"/>
      <c r="V39" s="88">
        <v>12.15</v>
      </c>
      <c r="W39" s="126">
        <v>30</v>
      </c>
      <c r="X39" s="12"/>
      <c r="Y39" s="48"/>
      <c r="Z39" s="48"/>
      <c r="AA39" s="48"/>
    </row>
    <row r="40" spans="1:27" ht="15.6" customHeight="1" x14ac:dyDescent="0.2">
      <c r="A40" s="137"/>
      <c r="B40" s="26" t="s">
        <v>10</v>
      </c>
      <c r="C40" s="89">
        <v>11.45</v>
      </c>
      <c r="D40" s="90"/>
      <c r="E40" s="90"/>
      <c r="F40" s="91">
        <f>F39</f>
        <v>11.5</v>
      </c>
      <c r="G40" s="90"/>
      <c r="H40" s="90"/>
      <c r="I40" s="90"/>
      <c r="J40" s="91">
        <f>J39</f>
        <v>11.54</v>
      </c>
      <c r="K40" s="90"/>
      <c r="L40" s="90"/>
      <c r="M40" s="91">
        <f>M39</f>
        <v>11.58</v>
      </c>
      <c r="N40" s="90"/>
      <c r="O40" s="90"/>
      <c r="P40" s="91">
        <v>12.05</v>
      </c>
      <c r="Q40" s="90"/>
      <c r="R40" s="91">
        <f>R39</f>
        <v>12.09</v>
      </c>
      <c r="S40" s="90"/>
      <c r="T40" s="90"/>
      <c r="U40" s="90"/>
      <c r="V40" s="92"/>
      <c r="W40" s="125"/>
      <c r="X40" s="13"/>
      <c r="Y40" s="48"/>
      <c r="Z40" s="48"/>
      <c r="AA40" s="48"/>
    </row>
    <row r="41" spans="1:27" ht="15.6" customHeight="1" thickBot="1" x14ac:dyDescent="0.25">
      <c r="A41" s="50">
        <v>512</v>
      </c>
      <c r="B41" s="50" t="s">
        <v>11</v>
      </c>
      <c r="C41" s="93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5"/>
      <c r="W41" s="127"/>
      <c r="X41" s="3"/>
      <c r="Y41" s="48"/>
      <c r="Z41" s="48"/>
      <c r="AA41" s="48"/>
    </row>
    <row r="42" spans="1:27" ht="15.6" customHeight="1" x14ac:dyDescent="0.2">
      <c r="A42" s="54"/>
      <c r="B42" s="23" t="s">
        <v>5</v>
      </c>
      <c r="C42" s="68"/>
      <c r="D42" s="69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10</v>
      </c>
      <c r="O42" s="70">
        <v>0</v>
      </c>
      <c r="P42" s="70">
        <v>10</v>
      </c>
      <c r="Q42" s="70">
        <v>2</v>
      </c>
      <c r="R42" s="70">
        <v>1</v>
      </c>
      <c r="S42" s="70">
        <v>0</v>
      </c>
      <c r="T42" s="70">
        <v>7</v>
      </c>
      <c r="U42" s="72">
        <v>3</v>
      </c>
      <c r="V42" s="73">
        <v>12</v>
      </c>
      <c r="W42" s="123" t="s">
        <v>6</v>
      </c>
      <c r="X42" s="44"/>
      <c r="Y42" s="48"/>
      <c r="Z42" s="48"/>
      <c r="AA42" s="48"/>
    </row>
    <row r="43" spans="1:27" ht="15.6" customHeight="1" x14ac:dyDescent="0.2">
      <c r="A43" s="24">
        <v>13.35</v>
      </c>
      <c r="B43" s="25" t="s">
        <v>7</v>
      </c>
      <c r="C43" s="74">
        <v>6</v>
      </c>
      <c r="D43" s="75">
        <v>1</v>
      </c>
      <c r="E43" s="76">
        <v>0</v>
      </c>
      <c r="F43" s="76">
        <v>0</v>
      </c>
      <c r="G43" s="76">
        <v>8</v>
      </c>
      <c r="H43" s="76">
        <v>0</v>
      </c>
      <c r="I43" s="76">
        <v>0</v>
      </c>
      <c r="J43" s="76">
        <v>1</v>
      </c>
      <c r="K43" s="76">
        <v>6</v>
      </c>
      <c r="L43" s="76">
        <v>1</v>
      </c>
      <c r="M43" s="76">
        <v>0</v>
      </c>
      <c r="N43" s="76">
        <v>0</v>
      </c>
      <c r="O43" s="76">
        <v>4</v>
      </c>
      <c r="P43" s="76">
        <v>8</v>
      </c>
      <c r="Q43" s="76">
        <v>9</v>
      </c>
      <c r="R43" s="76">
        <v>1</v>
      </c>
      <c r="S43" s="76">
        <v>0</v>
      </c>
      <c r="T43" s="76">
        <v>0</v>
      </c>
      <c r="U43" s="78">
        <v>0</v>
      </c>
      <c r="V43" s="79"/>
      <c r="W43" s="124">
        <f>SUM(C43:U43)</f>
        <v>45</v>
      </c>
      <c r="X43" s="12"/>
      <c r="Y43" s="48"/>
      <c r="Z43" s="48"/>
      <c r="AA43" s="48"/>
    </row>
    <row r="44" spans="1:27" ht="15.6" customHeight="1" x14ac:dyDescent="0.2">
      <c r="A44" s="135" t="s">
        <v>40</v>
      </c>
      <c r="B44" s="25" t="s">
        <v>8</v>
      </c>
      <c r="C44" s="74">
        <f>C43</f>
        <v>6</v>
      </c>
      <c r="D44" s="80">
        <f t="shared" ref="D44" si="11">C44-D42+D43</f>
        <v>7</v>
      </c>
      <c r="E44" s="81">
        <f>D44-E42+E43</f>
        <v>7</v>
      </c>
      <c r="F44" s="81">
        <f>E44-F42+F43</f>
        <v>7</v>
      </c>
      <c r="G44" s="81">
        <f>F44-G42+G43</f>
        <v>15</v>
      </c>
      <c r="H44" s="81">
        <f t="shared" ref="H44:U44" si="12">G44-H42+H43</f>
        <v>15</v>
      </c>
      <c r="I44" s="81">
        <f t="shared" si="12"/>
        <v>15</v>
      </c>
      <c r="J44" s="81">
        <f t="shared" si="12"/>
        <v>16</v>
      </c>
      <c r="K44" s="81">
        <f t="shared" si="12"/>
        <v>22</v>
      </c>
      <c r="L44" s="81">
        <f t="shared" si="12"/>
        <v>23</v>
      </c>
      <c r="M44" s="81">
        <f t="shared" si="12"/>
        <v>23</v>
      </c>
      <c r="N44" s="81">
        <f t="shared" si="12"/>
        <v>13</v>
      </c>
      <c r="O44" s="81">
        <f t="shared" si="12"/>
        <v>17</v>
      </c>
      <c r="P44" s="81">
        <f t="shared" si="12"/>
        <v>15</v>
      </c>
      <c r="Q44" s="81">
        <f t="shared" si="12"/>
        <v>22</v>
      </c>
      <c r="R44" s="81">
        <f t="shared" si="12"/>
        <v>22</v>
      </c>
      <c r="S44" s="81">
        <f t="shared" si="12"/>
        <v>22</v>
      </c>
      <c r="T44" s="81">
        <f t="shared" si="12"/>
        <v>15</v>
      </c>
      <c r="U44" s="83">
        <f t="shared" si="12"/>
        <v>12</v>
      </c>
      <c r="V44" s="84">
        <f>U44-V42</f>
        <v>0</v>
      </c>
      <c r="W44" s="125"/>
      <c r="X44" s="3">
        <f>MAX(C44:V44)</f>
        <v>23</v>
      </c>
      <c r="Y44" s="48"/>
      <c r="Z44" s="48"/>
      <c r="AA44" s="48"/>
    </row>
    <row r="45" spans="1:27" ht="15.6" customHeight="1" x14ac:dyDescent="0.2">
      <c r="A45" s="136"/>
      <c r="B45" s="25" t="s">
        <v>9</v>
      </c>
      <c r="C45" s="85"/>
      <c r="D45" s="86"/>
      <c r="E45" s="86"/>
      <c r="F45" s="87">
        <v>13.4</v>
      </c>
      <c r="G45" s="86"/>
      <c r="H45" s="86"/>
      <c r="I45" s="86"/>
      <c r="J45" s="87">
        <v>13.44</v>
      </c>
      <c r="K45" s="86"/>
      <c r="L45" s="86"/>
      <c r="M45" s="87">
        <v>13.48</v>
      </c>
      <c r="N45" s="86"/>
      <c r="O45" s="86"/>
      <c r="P45" s="87">
        <v>13.55</v>
      </c>
      <c r="Q45" s="86"/>
      <c r="R45" s="87">
        <v>13.58</v>
      </c>
      <c r="S45" s="86"/>
      <c r="T45" s="86"/>
      <c r="U45" s="86"/>
      <c r="V45" s="88">
        <v>14.05</v>
      </c>
      <c r="W45" s="126">
        <v>30</v>
      </c>
      <c r="X45" s="12"/>
      <c r="Y45" s="48"/>
      <c r="Z45" s="48"/>
      <c r="AA45" s="48"/>
    </row>
    <row r="46" spans="1:27" ht="15.6" customHeight="1" x14ac:dyDescent="0.2">
      <c r="A46" s="137"/>
      <c r="B46" s="26" t="s">
        <v>10</v>
      </c>
      <c r="C46" s="89">
        <v>13.35</v>
      </c>
      <c r="D46" s="90"/>
      <c r="E46" s="90"/>
      <c r="F46" s="91">
        <f>F45</f>
        <v>13.4</v>
      </c>
      <c r="G46" s="90"/>
      <c r="H46" s="90"/>
      <c r="I46" s="90"/>
      <c r="J46" s="91">
        <f>J45</f>
        <v>13.44</v>
      </c>
      <c r="K46" s="90"/>
      <c r="L46" s="90"/>
      <c r="M46" s="91">
        <f>M45</f>
        <v>13.48</v>
      </c>
      <c r="N46" s="90"/>
      <c r="O46" s="90"/>
      <c r="P46" s="91">
        <f>P45</f>
        <v>13.55</v>
      </c>
      <c r="Q46" s="90"/>
      <c r="R46" s="91">
        <f>R45</f>
        <v>13.58</v>
      </c>
      <c r="S46" s="90"/>
      <c r="T46" s="90"/>
      <c r="U46" s="90"/>
      <c r="V46" s="92"/>
      <c r="W46" s="125"/>
      <c r="X46" s="13"/>
      <c r="Y46" s="48"/>
      <c r="Z46" s="48"/>
      <c r="AA46" s="48"/>
    </row>
    <row r="47" spans="1:27" ht="15.6" customHeight="1" thickBot="1" x14ac:dyDescent="0.25">
      <c r="A47" s="50">
        <v>540</v>
      </c>
      <c r="B47" s="50" t="s">
        <v>11</v>
      </c>
      <c r="C47" s="93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5"/>
      <c r="W47" s="127"/>
      <c r="X47" s="3"/>
      <c r="Y47" s="48"/>
      <c r="Z47" s="48"/>
      <c r="AA47" s="48"/>
    </row>
    <row r="48" spans="1:27" ht="15.6" customHeight="1" x14ac:dyDescent="0.2">
      <c r="A48" s="54"/>
      <c r="B48" s="23" t="s">
        <v>5</v>
      </c>
      <c r="C48" s="68"/>
      <c r="D48" s="69">
        <v>0</v>
      </c>
      <c r="E48" s="70">
        <v>0</v>
      </c>
      <c r="F48" s="70">
        <v>0</v>
      </c>
      <c r="G48" s="70">
        <v>0</v>
      </c>
      <c r="H48" s="70">
        <v>0</v>
      </c>
      <c r="I48" s="70">
        <v>0</v>
      </c>
      <c r="J48" s="70">
        <v>0</v>
      </c>
      <c r="K48" s="70">
        <v>0</v>
      </c>
      <c r="L48" s="70">
        <v>0</v>
      </c>
      <c r="M48" s="70">
        <v>0</v>
      </c>
      <c r="N48" s="70">
        <v>4</v>
      </c>
      <c r="O48" s="70">
        <v>2</v>
      </c>
      <c r="P48" s="70">
        <v>4</v>
      </c>
      <c r="Q48" s="70">
        <v>0</v>
      </c>
      <c r="R48" s="70">
        <v>2</v>
      </c>
      <c r="S48" s="70">
        <v>5</v>
      </c>
      <c r="T48" s="70">
        <v>5</v>
      </c>
      <c r="U48" s="72">
        <v>10</v>
      </c>
      <c r="V48" s="73">
        <v>2</v>
      </c>
      <c r="W48" s="123" t="s">
        <v>6</v>
      </c>
      <c r="X48" s="44"/>
      <c r="Y48" s="48"/>
      <c r="Z48" s="48"/>
      <c r="AA48" s="48"/>
    </row>
    <row r="49" spans="1:27" ht="15.6" customHeight="1" x14ac:dyDescent="0.2">
      <c r="A49" s="24">
        <v>14.4</v>
      </c>
      <c r="B49" s="25" t="s">
        <v>7</v>
      </c>
      <c r="C49" s="74">
        <v>3</v>
      </c>
      <c r="D49" s="75">
        <v>1</v>
      </c>
      <c r="E49" s="76">
        <v>0</v>
      </c>
      <c r="F49" s="76">
        <v>9</v>
      </c>
      <c r="G49" s="76">
        <v>0</v>
      </c>
      <c r="H49" s="76">
        <v>0</v>
      </c>
      <c r="I49" s="76">
        <v>1</v>
      </c>
      <c r="J49" s="76">
        <v>0</v>
      </c>
      <c r="K49" s="76">
        <v>0</v>
      </c>
      <c r="L49" s="76">
        <v>0</v>
      </c>
      <c r="M49" s="76">
        <v>0</v>
      </c>
      <c r="N49" s="76">
        <v>2</v>
      </c>
      <c r="O49" s="76">
        <v>0</v>
      </c>
      <c r="P49" s="76">
        <v>7</v>
      </c>
      <c r="Q49" s="76">
        <v>11</v>
      </c>
      <c r="R49" s="76">
        <v>0</v>
      </c>
      <c r="S49" s="76">
        <v>0</v>
      </c>
      <c r="T49" s="76">
        <v>0</v>
      </c>
      <c r="U49" s="78">
        <v>0</v>
      </c>
      <c r="V49" s="79"/>
      <c r="W49" s="124">
        <f>SUM(C49:U49)</f>
        <v>34</v>
      </c>
      <c r="X49" s="12"/>
      <c r="Y49" s="48"/>
      <c r="Z49" s="48"/>
      <c r="AA49" s="48"/>
    </row>
    <row r="50" spans="1:27" ht="15.6" customHeight="1" x14ac:dyDescent="0.2">
      <c r="A50" s="135" t="s">
        <v>40</v>
      </c>
      <c r="B50" s="25" t="s">
        <v>8</v>
      </c>
      <c r="C50" s="74">
        <f>C49</f>
        <v>3</v>
      </c>
      <c r="D50" s="80">
        <f t="shared" ref="D50" si="13">C50-D48+D49</f>
        <v>4</v>
      </c>
      <c r="E50" s="81">
        <f>D50-E48+E49</f>
        <v>4</v>
      </c>
      <c r="F50" s="81">
        <f>E50-F48+F49</f>
        <v>13</v>
      </c>
      <c r="G50" s="81">
        <f>F50-G48+G49</f>
        <v>13</v>
      </c>
      <c r="H50" s="81">
        <f t="shared" ref="H50:U50" si="14">G50-H48+H49</f>
        <v>13</v>
      </c>
      <c r="I50" s="81">
        <f t="shared" si="14"/>
        <v>14</v>
      </c>
      <c r="J50" s="81">
        <f t="shared" si="14"/>
        <v>14</v>
      </c>
      <c r="K50" s="81">
        <f t="shared" si="14"/>
        <v>14</v>
      </c>
      <c r="L50" s="81">
        <f t="shared" si="14"/>
        <v>14</v>
      </c>
      <c r="M50" s="81">
        <f t="shared" si="14"/>
        <v>14</v>
      </c>
      <c r="N50" s="81">
        <f t="shared" si="14"/>
        <v>12</v>
      </c>
      <c r="O50" s="81">
        <f t="shared" si="14"/>
        <v>10</v>
      </c>
      <c r="P50" s="81">
        <f t="shared" si="14"/>
        <v>13</v>
      </c>
      <c r="Q50" s="81">
        <f t="shared" si="14"/>
        <v>24</v>
      </c>
      <c r="R50" s="81">
        <f t="shared" si="14"/>
        <v>22</v>
      </c>
      <c r="S50" s="81">
        <f t="shared" si="14"/>
        <v>17</v>
      </c>
      <c r="T50" s="81">
        <f t="shared" si="14"/>
        <v>12</v>
      </c>
      <c r="U50" s="83">
        <f t="shared" si="14"/>
        <v>2</v>
      </c>
      <c r="V50" s="84">
        <f>U50-V48</f>
        <v>0</v>
      </c>
      <c r="W50" s="125"/>
      <c r="X50" s="3">
        <f>MAX(C50:V50)</f>
        <v>24</v>
      </c>
      <c r="Y50" s="48"/>
      <c r="Z50" s="48"/>
      <c r="AA50" s="48"/>
    </row>
    <row r="51" spans="1:27" ht="15.6" customHeight="1" x14ac:dyDescent="0.2">
      <c r="A51" s="136"/>
      <c r="B51" s="25" t="s">
        <v>9</v>
      </c>
      <c r="C51" s="85"/>
      <c r="D51" s="86"/>
      <c r="E51" s="86"/>
      <c r="F51" s="87">
        <v>14.46</v>
      </c>
      <c r="G51" s="86"/>
      <c r="H51" s="86"/>
      <c r="I51" s="86"/>
      <c r="J51" s="87">
        <v>14.51</v>
      </c>
      <c r="K51" s="86"/>
      <c r="L51" s="86"/>
      <c r="M51" s="87">
        <v>14.53</v>
      </c>
      <c r="N51" s="86"/>
      <c r="O51" s="86"/>
      <c r="P51" s="87">
        <v>14.59</v>
      </c>
      <c r="Q51" s="86"/>
      <c r="R51" s="87">
        <v>15.03</v>
      </c>
      <c r="S51" s="86"/>
      <c r="T51" s="86"/>
      <c r="U51" s="86"/>
      <c r="V51" s="88">
        <v>15.1</v>
      </c>
      <c r="W51" s="126">
        <v>29</v>
      </c>
      <c r="X51" s="12"/>
      <c r="Y51" s="48"/>
      <c r="Z51" s="48"/>
      <c r="AA51" s="48"/>
    </row>
    <row r="52" spans="1:27" ht="15.6" customHeight="1" x14ac:dyDescent="0.2">
      <c r="A52" s="137"/>
      <c r="B52" s="26" t="s">
        <v>10</v>
      </c>
      <c r="C52" s="89">
        <v>14.41</v>
      </c>
      <c r="D52" s="90"/>
      <c r="E52" s="90"/>
      <c r="F52" s="91">
        <f>F51</f>
        <v>14.46</v>
      </c>
      <c r="G52" s="90"/>
      <c r="H52" s="90"/>
      <c r="I52" s="90"/>
      <c r="J52" s="91">
        <f>J51</f>
        <v>14.51</v>
      </c>
      <c r="K52" s="90"/>
      <c r="L52" s="90"/>
      <c r="M52" s="91">
        <f>M51</f>
        <v>14.53</v>
      </c>
      <c r="N52" s="90"/>
      <c r="O52" s="90"/>
      <c r="P52" s="91">
        <v>15</v>
      </c>
      <c r="Q52" s="90"/>
      <c r="R52" s="91">
        <f>R51</f>
        <v>15.03</v>
      </c>
      <c r="S52" s="90"/>
      <c r="T52" s="90"/>
      <c r="U52" s="90"/>
      <c r="V52" s="92"/>
      <c r="W52" s="125"/>
      <c r="X52" s="13"/>
      <c r="Y52" s="48"/>
      <c r="Z52" s="48"/>
      <c r="AA52" s="48"/>
    </row>
    <row r="53" spans="1:27" ht="15.6" customHeight="1" thickBot="1" x14ac:dyDescent="0.25">
      <c r="A53" s="50">
        <v>522</v>
      </c>
      <c r="B53" s="50" t="s">
        <v>11</v>
      </c>
      <c r="C53" s="93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5"/>
      <c r="W53" s="127"/>
      <c r="X53" s="3"/>
      <c r="Y53" s="48"/>
      <c r="Z53" s="48"/>
      <c r="AA53" s="48"/>
    </row>
    <row r="54" spans="1:27" ht="15.6" customHeight="1" x14ac:dyDescent="0.2">
      <c r="A54" s="54"/>
      <c r="B54" s="23" t="s">
        <v>5</v>
      </c>
      <c r="C54" s="68"/>
      <c r="D54" s="69">
        <v>0</v>
      </c>
      <c r="E54" s="70">
        <v>0</v>
      </c>
      <c r="F54" s="70">
        <v>0</v>
      </c>
      <c r="G54" s="70">
        <v>0</v>
      </c>
      <c r="H54" s="70">
        <v>0</v>
      </c>
      <c r="I54" s="70">
        <v>0</v>
      </c>
      <c r="J54" s="70">
        <v>0</v>
      </c>
      <c r="K54" s="70">
        <v>0</v>
      </c>
      <c r="L54" s="70">
        <v>1</v>
      </c>
      <c r="M54" s="70">
        <v>0</v>
      </c>
      <c r="N54" s="70">
        <v>0</v>
      </c>
      <c r="O54" s="70">
        <v>1</v>
      </c>
      <c r="P54" s="70">
        <v>6</v>
      </c>
      <c r="Q54" s="70">
        <v>3</v>
      </c>
      <c r="R54" s="70">
        <v>1</v>
      </c>
      <c r="S54" s="70">
        <v>8</v>
      </c>
      <c r="T54" s="70">
        <v>6</v>
      </c>
      <c r="U54" s="72">
        <v>0</v>
      </c>
      <c r="V54" s="73">
        <v>4</v>
      </c>
      <c r="W54" s="123" t="s">
        <v>6</v>
      </c>
      <c r="X54" s="44"/>
      <c r="Y54" s="48"/>
      <c r="Z54" s="48"/>
      <c r="AA54" s="48"/>
    </row>
    <row r="55" spans="1:27" ht="15.6" customHeight="1" x14ac:dyDescent="0.2">
      <c r="A55" s="24">
        <v>15.5</v>
      </c>
      <c r="B55" s="25" t="s">
        <v>7</v>
      </c>
      <c r="C55" s="74">
        <v>1</v>
      </c>
      <c r="D55" s="75">
        <v>1</v>
      </c>
      <c r="E55" s="76">
        <v>0</v>
      </c>
      <c r="F55" s="76">
        <v>2</v>
      </c>
      <c r="G55" s="76">
        <v>4</v>
      </c>
      <c r="H55" s="76">
        <v>2</v>
      </c>
      <c r="I55" s="76">
        <v>0</v>
      </c>
      <c r="J55" s="76">
        <v>2</v>
      </c>
      <c r="K55" s="76">
        <v>1</v>
      </c>
      <c r="L55" s="76">
        <v>1</v>
      </c>
      <c r="M55" s="76">
        <v>0</v>
      </c>
      <c r="N55" s="76">
        <v>0</v>
      </c>
      <c r="O55" s="76">
        <v>2</v>
      </c>
      <c r="P55" s="76">
        <v>7</v>
      </c>
      <c r="Q55" s="76">
        <v>5</v>
      </c>
      <c r="R55" s="76">
        <v>2</v>
      </c>
      <c r="S55" s="76">
        <v>0</v>
      </c>
      <c r="T55" s="76">
        <v>0</v>
      </c>
      <c r="U55" s="78">
        <v>0</v>
      </c>
      <c r="V55" s="79"/>
      <c r="W55" s="124">
        <f>SUM(C55:U55)</f>
        <v>30</v>
      </c>
      <c r="X55" s="12"/>
      <c r="Y55" s="48"/>
      <c r="Z55" s="48"/>
      <c r="AA55" s="48"/>
    </row>
    <row r="56" spans="1:27" ht="15.6" customHeight="1" x14ac:dyDescent="0.2">
      <c r="A56" s="135" t="s">
        <v>40</v>
      </c>
      <c r="B56" s="25" t="s">
        <v>8</v>
      </c>
      <c r="C56" s="74">
        <f>C55</f>
        <v>1</v>
      </c>
      <c r="D56" s="80">
        <f t="shared" ref="D56" si="15">C56-D54+D55</f>
        <v>2</v>
      </c>
      <c r="E56" s="81">
        <f>D56-E54+E55</f>
        <v>2</v>
      </c>
      <c r="F56" s="81">
        <f>E56-F54+F55</f>
        <v>4</v>
      </c>
      <c r="G56" s="81">
        <f>F56-G54+G55</f>
        <v>8</v>
      </c>
      <c r="H56" s="81">
        <f t="shared" ref="H56:U56" si="16">G56-H54+H55</f>
        <v>10</v>
      </c>
      <c r="I56" s="81">
        <f t="shared" si="16"/>
        <v>10</v>
      </c>
      <c r="J56" s="81">
        <f t="shared" si="16"/>
        <v>12</v>
      </c>
      <c r="K56" s="81">
        <f t="shared" si="16"/>
        <v>13</v>
      </c>
      <c r="L56" s="81">
        <f t="shared" si="16"/>
        <v>13</v>
      </c>
      <c r="M56" s="81">
        <f t="shared" si="16"/>
        <v>13</v>
      </c>
      <c r="N56" s="81">
        <f t="shared" si="16"/>
        <v>13</v>
      </c>
      <c r="O56" s="81">
        <f t="shared" si="16"/>
        <v>14</v>
      </c>
      <c r="P56" s="81">
        <f t="shared" si="16"/>
        <v>15</v>
      </c>
      <c r="Q56" s="81">
        <f t="shared" si="16"/>
        <v>17</v>
      </c>
      <c r="R56" s="81">
        <f t="shared" si="16"/>
        <v>18</v>
      </c>
      <c r="S56" s="81">
        <f t="shared" si="16"/>
        <v>10</v>
      </c>
      <c r="T56" s="81">
        <f t="shared" si="16"/>
        <v>4</v>
      </c>
      <c r="U56" s="83">
        <f t="shared" si="16"/>
        <v>4</v>
      </c>
      <c r="V56" s="84">
        <f>U56-V54</f>
        <v>0</v>
      </c>
      <c r="W56" s="125"/>
      <c r="X56" s="3">
        <f>MAX(C56:V56)</f>
        <v>18</v>
      </c>
      <c r="Y56" s="48"/>
      <c r="Z56" s="48"/>
      <c r="AA56" s="48"/>
    </row>
    <row r="57" spans="1:27" ht="15.6" customHeight="1" x14ac:dyDescent="0.2">
      <c r="A57" s="136"/>
      <c r="B57" s="25" t="s">
        <v>9</v>
      </c>
      <c r="C57" s="85"/>
      <c r="D57" s="86"/>
      <c r="E57" s="86"/>
      <c r="F57" s="87">
        <v>15.56</v>
      </c>
      <c r="G57" s="86"/>
      <c r="H57" s="86"/>
      <c r="I57" s="86"/>
      <c r="J57" s="87">
        <v>16.010000000000002</v>
      </c>
      <c r="K57" s="86"/>
      <c r="L57" s="86"/>
      <c r="M57" s="87">
        <v>16.04</v>
      </c>
      <c r="N57" s="86"/>
      <c r="O57" s="86"/>
      <c r="P57" s="87">
        <v>16.100000000000001</v>
      </c>
      <c r="Q57" s="86"/>
      <c r="R57" s="87">
        <v>16.14</v>
      </c>
      <c r="S57" s="86"/>
      <c r="T57" s="86"/>
      <c r="U57" s="86"/>
      <c r="V57" s="88">
        <v>16.2</v>
      </c>
      <c r="W57" s="126">
        <v>29</v>
      </c>
      <c r="X57" s="12"/>
      <c r="Y57" s="48"/>
      <c r="Z57" s="48"/>
      <c r="AA57" s="48"/>
    </row>
    <row r="58" spans="1:27" ht="15.6" customHeight="1" x14ac:dyDescent="0.2">
      <c r="A58" s="137"/>
      <c r="B58" s="26" t="s">
        <v>10</v>
      </c>
      <c r="C58" s="89">
        <v>15.51</v>
      </c>
      <c r="D58" s="90"/>
      <c r="E58" s="90"/>
      <c r="F58" s="91">
        <f>F57</f>
        <v>15.56</v>
      </c>
      <c r="G58" s="90"/>
      <c r="H58" s="90"/>
      <c r="I58" s="90"/>
      <c r="J58" s="91">
        <f>J57</f>
        <v>16.010000000000002</v>
      </c>
      <c r="K58" s="90"/>
      <c r="L58" s="90"/>
      <c r="M58" s="91">
        <f>M57</f>
        <v>16.04</v>
      </c>
      <c r="N58" s="90"/>
      <c r="O58" s="90"/>
      <c r="P58" s="91">
        <f>P57</f>
        <v>16.100000000000001</v>
      </c>
      <c r="Q58" s="90"/>
      <c r="R58" s="91">
        <f>R57</f>
        <v>16.14</v>
      </c>
      <c r="S58" s="90"/>
      <c r="T58" s="90"/>
      <c r="U58" s="90"/>
      <c r="V58" s="92"/>
      <c r="W58" s="125"/>
      <c r="X58" s="13"/>
      <c r="Y58" s="48"/>
      <c r="Z58" s="48"/>
      <c r="AA58" s="48"/>
    </row>
    <row r="59" spans="1:27" ht="15.6" customHeight="1" thickBot="1" x14ac:dyDescent="0.25">
      <c r="A59" s="50">
        <v>522</v>
      </c>
      <c r="B59" s="50" t="s">
        <v>11</v>
      </c>
      <c r="C59" s="93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5"/>
      <c r="W59" s="127"/>
      <c r="X59" s="3"/>
      <c r="Y59" s="48"/>
      <c r="Z59" s="48"/>
      <c r="AA59" s="48"/>
    </row>
    <row r="60" spans="1:27" ht="15.6" customHeight="1" x14ac:dyDescent="0.2">
      <c r="A60" s="54"/>
      <c r="B60" s="23" t="s">
        <v>5</v>
      </c>
      <c r="C60" s="68"/>
      <c r="D60" s="69">
        <v>0</v>
      </c>
      <c r="E60" s="70">
        <v>0</v>
      </c>
      <c r="F60" s="70">
        <v>0</v>
      </c>
      <c r="G60" s="70">
        <v>0</v>
      </c>
      <c r="H60" s="70">
        <v>0</v>
      </c>
      <c r="I60" s="70">
        <v>0</v>
      </c>
      <c r="J60" s="70">
        <v>0</v>
      </c>
      <c r="K60" s="70">
        <v>1</v>
      </c>
      <c r="L60" s="70">
        <v>0</v>
      </c>
      <c r="M60" s="70">
        <v>0</v>
      </c>
      <c r="N60" s="70">
        <v>4</v>
      </c>
      <c r="O60" s="70">
        <v>0</v>
      </c>
      <c r="P60" s="70">
        <v>2</v>
      </c>
      <c r="Q60" s="70">
        <v>5</v>
      </c>
      <c r="R60" s="70">
        <v>2</v>
      </c>
      <c r="S60" s="70">
        <v>0</v>
      </c>
      <c r="T60" s="70">
        <v>14</v>
      </c>
      <c r="U60" s="72">
        <v>2</v>
      </c>
      <c r="V60" s="73">
        <v>12</v>
      </c>
      <c r="W60" s="123" t="s">
        <v>6</v>
      </c>
      <c r="X60" s="44"/>
      <c r="Y60" s="48"/>
      <c r="Z60" s="48"/>
      <c r="AA60" s="48"/>
    </row>
    <row r="61" spans="1:27" ht="15.6" customHeight="1" x14ac:dyDescent="0.2">
      <c r="A61" s="24">
        <v>16.350000000000001</v>
      </c>
      <c r="B61" s="25" t="s">
        <v>7</v>
      </c>
      <c r="C61" s="74">
        <v>8</v>
      </c>
      <c r="D61" s="75">
        <v>0</v>
      </c>
      <c r="E61" s="76">
        <v>1</v>
      </c>
      <c r="F61" s="76">
        <v>10</v>
      </c>
      <c r="G61" s="76">
        <v>1</v>
      </c>
      <c r="H61" s="76">
        <v>0</v>
      </c>
      <c r="I61" s="76">
        <v>0</v>
      </c>
      <c r="J61" s="76">
        <v>2</v>
      </c>
      <c r="K61" s="76">
        <v>0</v>
      </c>
      <c r="L61" s="76">
        <v>0</v>
      </c>
      <c r="M61" s="76">
        <v>0</v>
      </c>
      <c r="N61" s="76">
        <v>1</v>
      </c>
      <c r="O61" s="76">
        <v>2</v>
      </c>
      <c r="P61" s="76">
        <v>8</v>
      </c>
      <c r="Q61" s="76">
        <v>4</v>
      </c>
      <c r="R61" s="76">
        <v>2</v>
      </c>
      <c r="S61" s="76">
        <v>0</v>
      </c>
      <c r="T61" s="76">
        <v>3</v>
      </c>
      <c r="U61" s="78">
        <v>0</v>
      </c>
      <c r="V61" s="79"/>
      <c r="W61" s="124">
        <f>SUM(C61:U61)</f>
        <v>42</v>
      </c>
      <c r="X61" s="12"/>
      <c r="Y61" s="48"/>
      <c r="Z61" s="48"/>
      <c r="AA61" s="48"/>
    </row>
    <row r="62" spans="1:27" ht="15.6" customHeight="1" x14ac:dyDescent="0.2">
      <c r="A62" s="135" t="s">
        <v>40</v>
      </c>
      <c r="B62" s="25" t="s">
        <v>8</v>
      </c>
      <c r="C62" s="74">
        <f>C61</f>
        <v>8</v>
      </c>
      <c r="D62" s="80">
        <f t="shared" ref="D62" si="17">C62-D60+D61</f>
        <v>8</v>
      </c>
      <c r="E62" s="81">
        <f>D62-E60+E61</f>
        <v>9</v>
      </c>
      <c r="F62" s="81">
        <f>E62-F60+F61</f>
        <v>19</v>
      </c>
      <c r="G62" s="81">
        <f>F62-G60+G61</f>
        <v>20</v>
      </c>
      <c r="H62" s="81">
        <f t="shared" ref="H62:U62" si="18">G62-H60+H61</f>
        <v>20</v>
      </c>
      <c r="I62" s="81">
        <f t="shared" si="18"/>
        <v>20</v>
      </c>
      <c r="J62" s="81">
        <f t="shared" si="18"/>
        <v>22</v>
      </c>
      <c r="K62" s="81">
        <f t="shared" si="18"/>
        <v>21</v>
      </c>
      <c r="L62" s="81">
        <f t="shared" si="18"/>
        <v>21</v>
      </c>
      <c r="M62" s="81">
        <f t="shared" si="18"/>
        <v>21</v>
      </c>
      <c r="N62" s="81">
        <f t="shared" si="18"/>
        <v>18</v>
      </c>
      <c r="O62" s="81">
        <f t="shared" si="18"/>
        <v>20</v>
      </c>
      <c r="P62" s="81">
        <f t="shared" si="18"/>
        <v>26</v>
      </c>
      <c r="Q62" s="81">
        <f t="shared" si="18"/>
        <v>25</v>
      </c>
      <c r="R62" s="81">
        <f t="shared" si="18"/>
        <v>25</v>
      </c>
      <c r="S62" s="81">
        <f t="shared" si="18"/>
        <v>25</v>
      </c>
      <c r="T62" s="81">
        <f t="shared" si="18"/>
        <v>14</v>
      </c>
      <c r="U62" s="83">
        <f t="shared" si="18"/>
        <v>12</v>
      </c>
      <c r="V62" s="84">
        <f>U62-V60</f>
        <v>0</v>
      </c>
      <c r="W62" s="125"/>
      <c r="X62" s="3">
        <f>MAX(C62:V62)</f>
        <v>26</v>
      </c>
      <c r="Y62" s="48"/>
      <c r="Z62" s="48"/>
      <c r="AA62" s="48"/>
    </row>
    <row r="63" spans="1:27" ht="15.6" customHeight="1" x14ac:dyDescent="0.2">
      <c r="A63" s="136"/>
      <c r="B63" s="25" t="s">
        <v>9</v>
      </c>
      <c r="C63" s="85"/>
      <c r="D63" s="86"/>
      <c r="E63" s="86"/>
      <c r="F63" s="87">
        <v>16.39</v>
      </c>
      <c r="G63" s="86"/>
      <c r="H63" s="86"/>
      <c r="I63" s="86"/>
      <c r="J63" s="87">
        <v>16.420000000000002</v>
      </c>
      <c r="K63" s="86"/>
      <c r="L63" s="86"/>
      <c r="M63" s="87">
        <v>16.510000000000002</v>
      </c>
      <c r="N63" s="86"/>
      <c r="O63" s="86"/>
      <c r="P63" s="87">
        <v>16.57</v>
      </c>
      <c r="Q63" s="86"/>
      <c r="R63" s="87">
        <v>16.59</v>
      </c>
      <c r="S63" s="86"/>
      <c r="T63" s="86"/>
      <c r="U63" s="86"/>
      <c r="V63" s="88">
        <v>17.05</v>
      </c>
      <c r="W63" s="126">
        <v>29</v>
      </c>
      <c r="X63" s="12"/>
      <c r="Y63" s="48"/>
      <c r="Z63" s="48"/>
      <c r="AA63" s="48"/>
    </row>
    <row r="64" spans="1:27" ht="15.6" customHeight="1" x14ac:dyDescent="0.2">
      <c r="A64" s="137"/>
      <c r="B64" s="26" t="s">
        <v>10</v>
      </c>
      <c r="C64" s="89">
        <v>16.36</v>
      </c>
      <c r="D64" s="90"/>
      <c r="E64" s="90"/>
      <c r="F64" s="91">
        <f>F63</f>
        <v>16.39</v>
      </c>
      <c r="G64" s="90"/>
      <c r="H64" s="90"/>
      <c r="I64" s="90"/>
      <c r="J64" s="91">
        <f>J63</f>
        <v>16.420000000000002</v>
      </c>
      <c r="K64" s="90"/>
      <c r="L64" s="90"/>
      <c r="M64" s="91">
        <f>M63</f>
        <v>16.510000000000002</v>
      </c>
      <c r="N64" s="90"/>
      <c r="O64" s="90"/>
      <c r="P64" s="91">
        <f>P63</f>
        <v>16.57</v>
      </c>
      <c r="Q64" s="90"/>
      <c r="R64" s="91">
        <f>R63</f>
        <v>16.59</v>
      </c>
      <c r="S64" s="90"/>
      <c r="T64" s="90"/>
      <c r="U64" s="90"/>
      <c r="V64" s="92"/>
      <c r="W64" s="125"/>
      <c r="X64" s="13"/>
      <c r="Y64" s="48"/>
      <c r="Z64" s="48"/>
      <c r="AA64" s="48"/>
    </row>
    <row r="65" spans="1:27" ht="15.6" customHeight="1" thickBot="1" x14ac:dyDescent="0.25">
      <c r="A65" s="50">
        <v>209</v>
      </c>
      <c r="B65" s="50" t="s">
        <v>11</v>
      </c>
      <c r="C65" s="93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5"/>
      <c r="W65" s="127"/>
      <c r="X65" s="3"/>
      <c r="Y65" s="48"/>
      <c r="Z65" s="48"/>
      <c r="AA65" s="48"/>
    </row>
    <row r="66" spans="1:27" ht="15.6" customHeight="1" x14ac:dyDescent="0.2">
      <c r="A66" s="54"/>
      <c r="B66" s="23" t="s">
        <v>5</v>
      </c>
      <c r="C66" s="68"/>
      <c r="D66" s="69">
        <v>0</v>
      </c>
      <c r="E66" s="70">
        <v>0</v>
      </c>
      <c r="F66" s="70">
        <v>0</v>
      </c>
      <c r="G66" s="70">
        <v>0</v>
      </c>
      <c r="H66" s="70">
        <v>0</v>
      </c>
      <c r="I66" s="70">
        <v>1</v>
      </c>
      <c r="J66" s="70">
        <v>0</v>
      </c>
      <c r="K66" s="70">
        <v>0</v>
      </c>
      <c r="L66" s="70">
        <v>0</v>
      </c>
      <c r="M66" s="70">
        <v>2</v>
      </c>
      <c r="N66" s="70">
        <v>3</v>
      </c>
      <c r="O66" s="70">
        <v>0</v>
      </c>
      <c r="P66" s="70">
        <v>6</v>
      </c>
      <c r="Q66" s="70">
        <v>4</v>
      </c>
      <c r="R66" s="70">
        <v>0</v>
      </c>
      <c r="S66" s="70">
        <v>0</v>
      </c>
      <c r="T66" s="70">
        <v>9</v>
      </c>
      <c r="U66" s="72">
        <v>7</v>
      </c>
      <c r="V66" s="73">
        <v>4</v>
      </c>
      <c r="W66" s="123" t="s">
        <v>6</v>
      </c>
      <c r="X66" s="44"/>
      <c r="Y66" s="48"/>
      <c r="Z66" s="48"/>
      <c r="AA66" s="48"/>
    </row>
    <row r="67" spans="1:27" ht="15.6" customHeight="1" x14ac:dyDescent="0.2">
      <c r="A67" s="24">
        <v>18</v>
      </c>
      <c r="B67" s="25" t="s">
        <v>7</v>
      </c>
      <c r="C67" s="74">
        <v>3</v>
      </c>
      <c r="D67" s="75">
        <v>1</v>
      </c>
      <c r="E67" s="76">
        <v>1</v>
      </c>
      <c r="F67" s="76">
        <v>4</v>
      </c>
      <c r="G67" s="76">
        <v>9</v>
      </c>
      <c r="H67" s="76">
        <v>0</v>
      </c>
      <c r="I67" s="76">
        <v>0</v>
      </c>
      <c r="J67" s="76">
        <v>2</v>
      </c>
      <c r="K67" s="76">
        <v>0</v>
      </c>
      <c r="L67" s="76">
        <v>1</v>
      </c>
      <c r="M67" s="76">
        <v>0</v>
      </c>
      <c r="N67" s="76">
        <v>0</v>
      </c>
      <c r="O67" s="76">
        <v>1</v>
      </c>
      <c r="P67" s="76">
        <v>5</v>
      </c>
      <c r="Q67" s="76">
        <v>6</v>
      </c>
      <c r="R67" s="76">
        <v>0</v>
      </c>
      <c r="S67" s="76">
        <v>2</v>
      </c>
      <c r="T67" s="76">
        <v>0</v>
      </c>
      <c r="U67" s="78">
        <v>1</v>
      </c>
      <c r="V67" s="79"/>
      <c r="W67" s="124">
        <f>SUM(C67:U67)</f>
        <v>36</v>
      </c>
      <c r="X67" s="12"/>
      <c r="Y67" s="48"/>
      <c r="Z67" s="48"/>
      <c r="AA67" s="48"/>
    </row>
    <row r="68" spans="1:27" ht="15.6" customHeight="1" x14ac:dyDescent="0.2">
      <c r="A68" s="135" t="s">
        <v>40</v>
      </c>
      <c r="B68" s="25" t="s">
        <v>8</v>
      </c>
      <c r="C68" s="74">
        <f>C67</f>
        <v>3</v>
      </c>
      <c r="D68" s="80">
        <f t="shared" ref="D68" si="19">C68-D66+D67</f>
        <v>4</v>
      </c>
      <c r="E68" s="81">
        <f>D68-E66+E67</f>
        <v>5</v>
      </c>
      <c r="F68" s="81">
        <f>E68-F66+F67</f>
        <v>9</v>
      </c>
      <c r="G68" s="81">
        <f>F68-G66+G67</f>
        <v>18</v>
      </c>
      <c r="H68" s="81">
        <f t="shared" ref="H68:U68" si="20">G68-H66+H67</f>
        <v>18</v>
      </c>
      <c r="I68" s="81">
        <f t="shared" si="20"/>
        <v>17</v>
      </c>
      <c r="J68" s="81">
        <f t="shared" si="20"/>
        <v>19</v>
      </c>
      <c r="K68" s="81">
        <f t="shared" si="20"/>
        <v>19</v>
      </c>
      <c r="L68" s="81">
        <f t="shared" si="20"/>
        <v>20</v>
      </c>
      <c r="M68" s="81">
        <f t="shared" si="20"/>
        <v>18</v>
      </c>
      <c r="N68" s="81">
        <f t="shared" si="20"/>
        <v>15</v>
      </c>
      <c r="O68" s="81">
        <f t="shared" si="20"/>
        <v>16</v>
      </c>
      <c r="P68" s="81">
        <f t="shared" si="20"/>
        <v>15</v>
      </c>
      <c r="Q68" s="81">
        <f t="shared" si="20"/>
        <v>17</v>
      </c>
      <c r="R68" s="81">
        <f t="shared" si="20"/>
        <v>17</v>
      </c>
      <c r="S68" s="81">
        <f t="shared" si="20"/>
        <v>19</v>
      </c>
      <c r="T68" s="81">
        <f t="shared" si="20"/>
        <v>10</v>
      </c>
      <c r="U68" s="83">
        <f t="shared" si="20"/>
        <v>4</v>
      </c>
      <c r="V68" s="84">
        <f>U68-V66</f>
        <v>0</v>
      </c>
      <c r="W68" s="125"/>
      <c r="X68" s="3">
        <f>MAX(C68:V68)</f>
        <v>20</v>
      </c>
      <c r="Y68" s="48"/>
      <c r="Z68" s="48"/>
      <c r="AA68" s="48"/>
    </row>
    <row r="69" spans="1:27" ht="15.6" customHeight="1" x14ac:dyDescent="0.2">
      <c r="A69" s="136"/>
      <c r="B69" s="25" t="s">
        <v>9</v>
      </c>
      <c r="C69" s="85"/>
      <c r="D69" s="86"/>
      <c r="E69" s="86"/>
      <c r="F69" s="87">
        <v>18.05</v>
      </c>
      <c r="G69" s="86"/>
      <c r="H69" s="86"/>
      <c r="I69" s="86"/>
      <c r="J69" s="87">
        <v>18.09</v>
      </c>
      <c r="K69" s="86"/>
      <c r="L69" s="86"/>
      <c r="M69" s="87">
        <v>18.12</v>
      </c>
      <c r="N69" s="86"/>
      <c r="O69" s="86"/>
      <c r="P69" s="87">
        <v>18.190000000000001</v>
      </c>
      <c r="Q69" s="86"/>
      <c r="R69" s="87">
        <v>18.23</v>
      </c>
      <c r="S69" s="86"/>
      <c r="T69" s="86"/>
      <c r="U69" s="86"/>
      <c r="V69" s="88">
        <v>18.3</v>
      </c>
      <c r="W69" s="126">
        <v>30</v>
      </c>
      <c r="X69" s="12"/>
      <c r="Y69" s="48"/>
      <c r="Z69" s="48"/>
      <c r="AA69" s="48"/>
    </row>
    <row r="70" spans="1:27" ht="15.6" customHeight="1" x14ac:dyDescent="0.2">
      <c r="A70" s="137"/>
      <c r="B70" s="26" t="s">
        <v>10</v>
      </c>
      <c r="C70" s="89">
        <v>18</v>
      </c>
      <c r="D70" s="90"/>
      <c r="E70" s="90"/>
      <c r="F70" s="91">
        <f>F69</f>
        <v>18.05</v>
      </c>
      <c r="G70" s="90"/>
      <c r="H70" s="90"/>
      <c r="I70" s="90"/>
      <c r="J70" s="91">
        <f>J69</f>
        <v>18.09</v>
      </c>
      <c r="K70" s="90"/>
      <c r="L70" s="90"/>
      <c r="M70" s="91">
        <f>M69</f>
        <v>18.12</v>
      </c>
      <c r="N70" s="90"/>
      <c r="O70" s="90"/>
      <c r="P70" s="91">
        <f>P69</f>
        <v>18.190000000000001</v>
      </c>
      <c r="Q70" s="90"/>
      <c r="R70" s="91">
        <f>R69</f>
        <v>18.23</v>
      </c>
      <c r="S70" s="90"/>
      <c r="T70" s="90"/>
      <c r="U70" s="90"/>
      <c r="V70" s="92"/>
      <c r="W70" s="125"/>
      <c r="X70" s="13"/>
      <c r="Y70" s="48"/>
      <c r="Z70" s="48"/>
      <c r="AA70" s="48"/>
    </row>
    <row r="71" spans="1:27" ht="15.6" customHeight="1" thickBot="1" x14ac:dyDescent="0.25">
      <c r="A71" s="50">
        <v>209</v>
      </c>
      <c r="B71" s="50" t="s">
        <v>11</v>
      </c>
      <c r="C71" s="93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5"/>
      <c r="W71" s="127"/>
      <c r="X71" s="3"/>
      <c r="Y71" s="48"/>
      <c r="Z71" s="48"/>
      <c r="AA71" s="48"/>
    </row>
    <row r="72" spans="1:27" ht="15.6" customHeight="1" x14ac:dyDescent="0.2">
      <c r="A72" s="54"/>
      <c r="B72" s="23" t="s">
        <v>5</v>
      </c>
      <c r="C72" s="68"/>
      <c r="D72" s="69">
        <v>0</v>
      </c>
      <c r="E72" s="70">
        <v>0</v>
      </c>
      <c r="F72" s="70">
        <v>0</v>
      </c>
      <c r="G72" s="70">
        <v>1</v>
      </c>
      <c r="H72" s="70">
        <v>0</v>
      </c>
      <c r="I72" s="70">
        <v>0</v>
      </c>
      <c r="J72" s="70">
        <v>0</v>
      </c>
      <c r="K72" s="70">
        <v>0</v>
      </c>
      <c r="L72" s="70">
        <v>0</v>
      </c>
      <c r="M72" s="70">
        <v>0</v>
      </c>
      <c r="N72" s="70">
        <v>2</v>
      </c>
      <c r="O72" s="70">
        <v>0</v>
      </c>
      <c r="P72" s="70">
        <v>2</v>
      </c>
      <c r="Q72" s="70">
        <v>1</v>
      </c>
      <c r="R72" s="70">
        <v>1</v>
      </c>
      <c r="S72" s="70">
        <v>0</v>
      </c>
      <c r="T72" s="70">
        <v>3</v>
      </c>
      <c r="U72" s="72">
        <v>3</v>
      </c>
      <c r="V72" s="73">
        <v>3</v>
      </c>
      <c r="W72" s="123" t="s">
        <v>6</v>
      </c>
      <c r="X72" s="44"/>
      <c r="Y72" s="48"/>
      <c r="Z72" s="48"/>
      <c r="AA72" s="48"/>
    </row>
    <row r="73" spans="1:27" ht="15.6" customHeight="1" x14ac:dyDescent="0.2">
      <c r="A73" s="24">
        <v>20.05</v>
      </c>
      <c r="B73" s="25" t="s">
        <v>7</v>
      </c>
      <c r="C73" s="74">
        <v>4</v>
      </c>
      <c r="D73" s="75">
        <v>0</v>
      </c>
      <c r="E73" s="76">
        <v>0</v>
      </c>
      <c r="F73" s="76">
        <v>0</v>
      </c>
      <c r="G73" s="76">
        <v>4</v>
      </c>
      <c r="H73" s="76">
        <v>0</v>
      </c>
      <c r="I73" s="76">
        <v>1</v>
      </c>
      <c r="J73" s="76">
        <v>0</v>
      </c>
      <c r="K73" s="76">
        <v>0</v>
      </c>
      <c r="L73" s="76">
        <v>1</v>
      </c>
      <c r="M73" s="76">
        <v>0</v>
      </c>
      <c r="N73" s="76">
        <v>2</v>
      </c>
      <c r="O73" s="76">
        <v>0</v>
      </c>
      <c r="P73" s="76">
        <v>3</v>
      </c>
      <c r="Q73" s="76">
        <v>1</v>
      </c>
      <c r="R73" s="76">
        <v>0</v>
      </c>
      <c r="S73" s="76">
        <v>0</v>
      </c>
      <c r="T73" s="76">
        <v>0</v>
      </c>
      <c r="U73" s="78">
        <v>0</v>
      </c>
      <c r="V73" s="79"/>
      <c r="W73" s="124">
        <f>SUM(C73:U73)</f>
        <v>16</v>
      </c>
      <c r="X73" s="12"/>
      <c r="Y73" s="48"/>
      <c r="Z73" s="48"/>
      <c r="AA73" s="48"/>
    </row>
    <row r="74" spans="1:27" ht="15.6" customHeight="1" x14ac:dyDescent="0.2">
      <c r="A74" s="135" t="s">
        <v>40</v>
      </c>
      <c r="B74" s="25" t="s">
        <v>8</v>
      </c>
      <c r="C74" s="74">
        <f>C73</f>
        <v>4</v>
      </c>
      <c r="D74" s="80">
        <f t="shared" ref="D74" si="21">C74-D72+D73</f>
        <v>4</v>
      </c>
      <c r="E74" s="81">
        <f>D74-E72+E73</f>
        <v>4</v>
      </c>
      <c r="F74" s="81">
        <f>E74-F72+F73</f>
        <v>4</v>
      </c>
      <c r="G74" s="81">
        <f>F74-G72+G73</f>
        <v>7</v>
      </c>
      <c r="H74" s="81">
        <f t="shared" ref="H74:U74" si="22">G74-H72+H73</f>
        <v>7</v>
      </c>
      <c r="I74" s="81">
        <f t="shared" si="22"/>
        <v>8</v>
      </c>
      <c r="J74" s="81">
        <f t="shared" si="22"/>
        <v>8</v>
      </c>
      <c r="K74" s="81">
        <f t="shared" si="22"/>
        <v>8</v>
      </c>
      <c r="L74" s="81">
        <f t="shared" si="22"/>
        <v>9</v>
      </c>
      <c r="M74" s="81">
        <f t="shared" si="22"/>
        <v>9</v>
      </c>
      <c r="N74" s="81">
        <f t="shared" si="22"/>
        <v>9</v>
      </c>
      <c r="O74" s="81">
        <f t="shared" si="22"/>
        <v>9</v>
      </c>
      <c r="P74" s="81">
        <f t="shared" si="22"/>
        <v>10</v>
      </c>
      <c r="Q74" s="81">
        <f t="shared" si="22"/>
        <v>10</v>
      </c>
      <c r="R74" s="81">
        <f t="shared" si="22"/>
        <v>9</v>
      </c>
      <c r="S74" s="81">
        <f t="shared" si="22"/>
        <v>9</v>
      </c>
      <c r="T74" s="81">
        <f t="shared" si="22"/>
        <v>6</v>
      </c>
      <c r="U74" s="83">
        <f t="shared" si="22"/>
        <v>3</v>
      </c>
      <c r="V74" s="84">
        <f>U74-V72</f>
        <v>0</v>
      </c>
      <c r="W74" s="125"/>
      <c r="X74" s="3">
        <f>MAX(C74:V74)</f>
        <v>10</v>
      </c>
      <c r="Y74" s="48"/>
      <c r="Z74" s="48"/>
      <c r="AA74" s="48"/>
    </row>
    <row r="75" spans="1:27" ht="15.6" customHeight="1" x14ac:dyDescent="0.2">
      <c r="A75" s="136"/>
      <c r="B75" s="25" t="s">
        <v>9</v>
      </c>
      <c r="C75" s="85"/>
      <c r="D75" s="86"/>
      <c r="E75" s="86"/>
      <c r="F75" s="87">
        <v>20.11</v>
      </c>
      <c r="G75" s="86"/>
      <c r="H75" s="86"/>
      <c r="I75" s="86"/>
      <c r="J75" s="87">
        <v>20.149999999999999</v>
      </c>
      <c r="K75" s="86"/>
      <c r="L75" s="86"/>
      <c r="M75" s="87">
        <v>20.170000000000002</v>
      </c>
      <c r="N75" s="86"/>
      <c r="O75" s="86"/>
      <c r="P75" s="87">
        <v>20.23</v>
      </c>
      <c r="Q75" s="86"/>
      <c r="R75" s="87">
        <v>20.27</v>
      </c>
      <c r="S75" s="86"/>
      <c r="T75" s="86"/>
      <c r="U75" s="86"/>
      <c r="V75" s="88">
        <v>20.34</v>
      </c>
      <c r="W75" s="126">
        <v>27</v>
      </c>
      <c r="X75" s="12"/>
      <c r="Y75" s="48"/>
      <c r="Z75" s="48"/>
      <c r="AA75" s="48"/>
    </row>
    <row r="76" spans="1:27" ht="15.6" customHeight="1" x14ac:dyDescent="0.2">
      <c r="A76" s="137"/>
      <c r="B76" s="26" t="s">
        <v>10</v>
      </c>
      <c r="C76" s="89">
        <v>20.07</v>
      </c>
      <c r="D76" s="90"/>
      <c r="E76" s="90"/>
      <c r="F76" s="91">
        <f>F75</f>
        <v>20.11</v>
      </c>
      <c r="G76" s="90"/>
      <c r="H76" s="90"/>
      <c r="I76" s="90"/>
      <c r="J76" s="91">
        <f>J75</f>
        <v>20.149999999999999</v>
      </c>
      <c r="K76" s="90"/>
      <c r="L76" s="90"/>
      <c r="M76" s="91">
        <f>M75</f>
        <v>20.170000000000002</v>
      </c>
      <c r="N76" s="90"/>
      <c r="O76" s="90"/>
      <c r="P76" s="91">
        <f>P75</f>
        <v>20.23</v>
      </c>
      <c r="Q76" s="90"/>
      <c r="R76" s="91">
        <f>R75</f>
        <v>20.27</v>
      </c>
      <c r="S76" s="90"/>
      <c r="T76" s="90"/>
      <c r="U76" s="90"/>
      <c r="V76" s="92"/>
      <c r="W76" s="125"/>
      <c r="X76" s="13"/>
      <c r="Y76" s="48"/>
      <c r="Z76" s="48"/>
      <c r="AA76" s="48"/>
    </row>
    <row r="77" spans="1:27" ht="15.6" customHeight="1" thickBot="1" x14ac:dyDescent="0.25">
      <c r="A77" s="50">
        <v>522</v>
      </c>
      <c r="B77" s="50" t="s">
        <v>11</v>
      </c>
      <c r="C77" s="93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5"/>
      <c r="W77" s="127"/>
      <c r="X77" s="3"/>
      <c r="Y77" s="48"/>
      <c r="Z77" s="48"/>
      <c r="AA77" s="48"/>
    </row>
    <row r="78" spans="1:27" ht="15.6" customHeight="1" x14ac:dyDescent="0.2">
      <c r="A78" s="54"/>
      <c r="B78" s="23" t="s">
        <v>5</v>
      </c>
      <c r="C78" s="68"/>
      <c r="D78" s="69">
        <v>0</v>
      </c>
      <c r="E78" s="70">
        <v>0</v>
      </c>
      <c r="F78" s="70">
        <v>0</v>
      </c>
      <c r="G78" s="70">
        <v>0</v>
      </c>
      <c r="H78" s="70">
        <v>0</v>
      </c>
      <c r="I78" s="70">
        <v>0</v>
      </c>
      <c r="J78" s="70">
        <v>0</v>
      </c>
      <c r="K78" s="70">
        <v>0</v>
      </c>
      <c r="L78" s="70">
        <v>0</v>
      </c>
      <c r="M78" s="70">
        <v>1</v>
      </c>
      <c r="N78" s="70">
        <v>1</v>
      </c>
      <c r="O78" s="70">
        <v>0</v>
      </c>
      <c r="P78" s="70">
        <v>0</v>
      </c>
      <c r="Q78" s="70">
        <v>4</v>
      </c>
      <c r="R78" s="70">
        <v>1</v>
      </c>
      <c r="S78" s="70">
        <v>4</v>
      </c>
      <c r="T78" s="70">
        <v>5</v>
      </c>
      <c r="U78" s="72">
        <v>1</v>
      </c>
      <c r="V78" s="73">
        <v>0</v>
      </c>
      <c r="W78" s="123" t="s">
        <v>6</v>
      </c>
      <c r="X78" s="44"/>
      <c r="Y78" s="48"/>
      <c r="Z78" s="48"/>
      <c r="AA78" s="48"/>
    </row>
    <row r="79" spans="1:27" ht="15.6" customHeight="1" x14ac:dyDescent="0.2">
      <c r="A79" s="24">
        <v>20.399999999999999</v>
      </c>
      <c r="B79" s="25" t="s">
        <v>7</v>
      </c>
      <c r="C79" s="74">
        <v>1</v>
      </c>
      <c r="D79" s="75">
        <v>0</v>
      </c>
      <c r="E79" s="76">
        <v>2</v>
      </c>
      <c r="F79" s="76">
        <v>0</v>
      </c>
      <c r="G79" s="76">
        <v>1</v>
      </c>
      <c r="H79" s="76">
        <v>0</v>
      </c>
      <c r="I79" s="76">
        <v>0</v>
      </c>
      <c r="J79" s="76">
        <v>0</v>
      </c>
      <c r="K79" s="76">
        <v>0</v>
      </c>
      <c r="L79" s="76">
        <v>0</v>
      </c>
      <c r="M79" s="76">
        <v>0</v>
      </c>
      <c r="N79" s="76">
        <v>5</v>
      </c>
      <c r="O79" s="76">
        <v>0</v>
      </c>
      <c r="P79" s="76">
        <v>4</v>
      </c>
      <c r="Q79" s="76">
        <v>4</v>
      </c>
      <c r="R79" s="76">
        <v>0</v>
      </c>
      <c r="S79" s="76">
        <v>0</v>
      </c>
      <c r="T79" s="76">
        <v>0</v>
      </c>
      <c r="U79" s="78">
        <v>0</v>
      </c>
      <c r="V79" s="79"/>
      <c r="W79" s="124">
        <f>SUM(C79:U79)</f>
        <v>17</v>
      </c>
      <c r="X79" s="12"/>
      <c r="Y79" s="48"/>
      <c r="Z79" s="48"/>
      <c r="AA79" s="48"/>
    </row>
    <row r="80" spans="1:27" ht="15.6" customHeight="1" x14ac:dyDescent="0.2">
      <c r="A80" s="135" t="s">
        <v>40</v>
      </c>
      <c r="B80" s="25" t="s">
        <v>8</v>
      </c>
      <c r="C80" s="74">
        <f>C79</f>
        <v>1</v>
      </c>
      <c r="D80" s="80">
        <f t="shared" ref="D80" si="23">C80-D78+D79</f>
        <v>1</v>
      </c>
      <c r="E80" s="81">
        <f>D80-E78+E79</f>
        <v>3</v>
      </c>
      <c r="F80" s="81">
        <f>E80-F78+F79</f>
        <v>3</v>
      </c>
      <c r="G80" s="81">
        <f>F80-G78+G79</f>
        <v>4</v>
      </c>
      <c r="H80" s="81">
        <f t="shared" ref="H80:U80" si="24">G80-H78+H79</f>
        <v>4</v>
      </c>
      <c r="I80" s="81">
        <f t="shared" si="24"/>
        <v>4</v>
      </c>
      <c r="J80" s="81">
        <f t="shared" si="24"/>
        <v>4</v>
      </c>
      <c r="K80" s="81">
        <f t="shared" si="24"/>
        <v>4</v>
      </c>
      <c r="L80" s="81">
        <f t="shared" si="24"/>
        <v>4</v>
      </c>
      <c r="M80" s="81">
        <f t="shared" si="24"/>
        <v>3</v>
      </c>
      <c r="N80" s="81">
        <f t="shared" si="24"/>
        <v>7</v>
      </c>
      <c r="O80" s="81">
        <f t="shared" si="24"/>
        <v>7</v>
      </c>
      <c r="P80" s="81">
        <f t="shared" si="24"/>
        <v>11</v>
      </c>
      <c r="Q80" s="81">
        <f t="shared" si="24"/>
        <v>11</v>
      </c>
      <c r="R80" s="81">
        <f t="shared" si="24"/>
        <v>10</v>
      </c>
      <c r="S80" s="81">
        <f t="shared" si="24"/>
        <v>6</v>
      </c>
      <c r="T80" s="81">
        <f t="shared" si="24"/>
        <v>1</v>
      </c>
      <c r="U80" s="83">
        <f t="shared" si="24"/>
        <v>0</v>
      </c>
      <c r="V80" s="84">
        <f>U80-V78</f>
        <v>0</v>
      </c>
      <c r="W80" s="125"/>
      <c r="X80" s="3">
        <f>MAX(C80:V80)</f>
        <v>11</v>
      </c>
      <c r="Y80" s="48"/>
      <c r="Z80" s="48"/>
      <c r="AA80" s="48"/>
    </row>
    <row r="81" spans="1:27" ht="15.6" customHeight="1" x14ac:dyDescent="0.2">
      <c r="A81" s="136"/>
      <c r="B81" s="25" t="s">
        <v>9</v>
      </c>
      <c r="C81" s="85"/>
      <c r="D81" s="86"/>
      <c r="E81" s="86"/>
      <c r="F81" s="87">
        <v>20.45</v>
      </c>
      <c r="G81" s="86"/>
      <c r="H81" s="86"/>
      <c r="I81" s="86"/>
      <c r="J81" s="87">
        <v>20.5</v>
      </c>
      <c r="K81" s="86"/>
      <c r="L81" s="86"/>
      <c r="M81" s="87">
        <v>20.54</v>
      </c>
      <c r="N81" s="86"/>
      <c r="O81" s="86"/>
      <c r="P81" s="87">
        <v>20.59</v>
      </c>
      <c r="Q81" s="86"/>
      <c r="R81" s="87">
        <v>21.03</v>
      </c>
      <c r="S81" s="86"/>
      <c r="T81" s="86"/>
      <c r="U81" s="86"/>
      <c r="V81" s="88">
        <v>21.1</v>
      </c>
      <c r="W81" s="126">
        <v>30</v>
      </c>
      <c r="X81" s="12"/>
      <c r="Y81" s="48"/>
      <c r="Z81" s="48"/>
      <c r="AA81" s="48"/>
    </row>
    <row r="82" spans="1:27" ht="15.6" customHeight="1" x14ac:dyDescent="0.2">
      <c r="A82" s="137"/>
      <c r="B82" s="26" t="s">
        <v>10</v>
      </c>
      <c r="C82" s="89">
        <v>20.399999999999999</v>
      </c>
      <c r="D82" s="90"/>
      <c r="E82" s="90"/>
      <c r="F82" s="91">
        <f>F81</f>
        <v>20.45</v>
      </c>
      <c r="G82" s="90"/>
      <c r="H82" s="90"/>
      <c r="I82" s="90"/>
      <c r="J82" s="91">
        <f>J81</f>
        <v>20.5</v>
      </c>
      <c r="K82" s="90"/>
      <c r="L82" s="90"/>
      <c r="M82" s="91">
        <f>M81</f>
        <v>20.54</v>
      </c>
      <c r="N82" s="90"/>
      <c r="O82" s="90"/>
      <c r="P82" s="91">
        <f>P81</f>
        <v>20.59</v>
      </c>
      <c r="Q82" s="90"/>
      <c r="R82" s="91">
        <f>R81</f>
        <v>21.03</v>
      </c>
      <c r="S82" s="90"/>
      <c r="T82" s="90"/>
      <c r="U82" s="90"/>
      <c r="V82" s="92"/>
      <c r="W82" s="125"/>
      <c r="X82" s="13"/>
      <c r="Y82" s="48"/>
      <c r="Z82" s="48"/>
      <c r="AA82" s="48"/>
    </row>
    <row r="83" spans="1:27" ht="15.6" customHeight="1" thickBot="1" x14ac:dyDescent="0.25">
      <c r="A83" s="50">
        <v>209</v>
      </c>
      <c r="B83" s="50" t="s">
        <v>11</v>
      </c>
      <c r="C83" s="93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5"/>
      <c r="W83" s="127"/>
      <c r="X83" s="3"/>
      <c r="Y83" s="48"/>
      <c r="Z83" s="48"/>
      <c r="AA83" s="48"/>
    </row>
    <row r="84" spans="1:27" ht="15.6" customHeight="1" x14ac:dyDescent="0.2">
      <c r="A84" s="54"/>
      <c r="B84" s="23" t="s">
        <v>5</v>
      </c>
      <c r="C84" s="68"/>
      <c r="D84" s="69">
        <v>0</v>
      </c>
      <c r="E84" s="70">
        <v>0</v>
      </c>
      <c r="F84" s="70">
        <v>0</v>
      </c>
      <c r="G84" s="70">
        <v>0</v>
      </c>
      <c r="H84" s="70">
        <v>0</v>
      </c>
      <c r="I84" s="70">
        <v>0</v>
      </c>
      <c r="J84" s="70">
        <v>0</v>
      </c>
      <c r="K84" s="70">
        <v>0</v>
      </c>
      <c r="L84" s="70">
        <v>0</v>
      </c>
      <c r="M84" s="70">
        <v>0</v>
      </c>
      <c r="N84" s="70">
        <v>0</v>
      </c>
      <c r="O84" s="70">
        <v>1</v>
      </c>
      <c r="P84" s="70">
        <v>0</v>
      </c>
      <c r="Q84" s="70">
        <v>0</v>
      </c>
      <c r="R84" s="70">
        <v>0</v>
      </c>
      <c r="S84" s="70">
        <v>0</v>
      </c>
      <c r="T84" s="70">
        <v>1</v>
      </c>
      <c r="U84" s="72">
        <v>0</v>
      </c>
      <c r="V84" s="73">
        <v>0</v>
      </c>
      <c r="W84" s="123" t="s">
        <v>6</v>
      </c>
      <c r="X84" s="44"/>
      <c r="Y84" s="48"/>
      <c r="Z84" s="48"/>
      <c r="AA84" s="48"/>
    </row>
    <row r="85" spans="1:27" ht="15.6" customHeight="1" x14ac:dyDescent="0.2">
      <c r="A85" s="24">
        <v>22.1</v>
      </c>
      <c r="B85" s="25" t="s">
        <v>7</v>
      </c>
      <c r="C85" s="74">
        <v>0</v>
      </c>
      <c r="D85" s="75">
        <v>0</v>
      </c>
      <c r="E85" s="76">
        <v>0</v>
      </c>
      <c r="F85" s="76">
        <v>0</v>
      </c>
      <c r="G85" s="76">
        <v>0</v>
      </c>
      <c r="H85" s="76">
        <v>0</v>
      </c>
      <c r="I85" s="76">
        <v>1</v>
      </c>
      <c r="J85" s="76">
        <v>0</v>
      </c>
      <c r="K85" s="76">
        <v>0</v>
      </c>
      <c r="L85" s="76">
        <v>0</v>
      </c>
      <c r="M85" s="76">
        <v>0</v>
      </c>
      <c r="N85" s="76">
        <v>0</v>
      </c>
      <c r="O85" s="76">
        <v>0</v>
      </c>
      <c r="P85" s="76">
        <v>0</v>
      </c>
      <c r="Q85" s="76">
        <v>1</v>
      </c>
      <c r="R85" s="76">
        <v>0</v>
      </c>
      <c r="S85" s="76">
        <v>0</v>
      </c>
      <c r="T85" s="76">
        <v>0</v>
      </c>
      <c r="U85" s="78">
        <v>0</v>
      </c>
      <c r="V85" s="79"/>
      <c r="W85" s="124">
        <f>SUM(C85:U85)</f>
        <v>2</v>
      </c>
      <c r="X85" s="12"/>
      <c r="Y85" s="48"/>
      <c r="Z85" s="48"/>
      <c r="AA85" s="48"/>
    </row>
    <row r="86" spans="1:27" ht="15.6" customHeight="1" x14ac:dyDescent="0.2">
      <c r="A86" s="135" t="s">
        <v>40</v>
      </c>
      <c r="B86" s="25" t="s">
        <v>8</v>
      </c>
      <c r="C86" s="74">
        <f>C85</f>
        <v>0</v>
      </c>
      <c r="D86" s="80">
        <f t="shared" ref="D86" si="25">C86-D84+D85</f>
        <v>0</v>
      </c>
      <c r="E86" s="81">
        <f>D86-E84+E85</f>
        <v>0</v>
      </c>
      <c r="F86" s="81">
        <f>E86-F84+F85</f>
        <v>0</v>
      </c>
      <c r="G86" s="81">
        <f>F86-G84+G85</f>
        <v>0</v>
      </c>
      <c r="H86" s="81">
        <f t="shared" ref="H86:U86" si="26">G86-H84+H85</f>
        <v>0</v>
      </c>
      <c r="I86" s="81">
        <f t="shared" si="26"/>
        <v>1</v>
      </c>
      <c r="J86" s="81">
        <f t="shared" si="26"/>
        <v>1</v>
      </c>
      <c r="K86" s="81">
        <f t="shared" si="26"/>
        <v>1</v>
      </c>
      <c r="L86" s="81">
        <f t="shared" si="26"/>
        <v>1</v>
      </c>
      <c r="M86" s="81">
        <f t="shared" si="26"/>
        <v>1</v>
      </c>
      <c r="N86" s="81">
        <f t="shared" si="26"/>
        <v>1</v>
      </c>
      <c r="O86" s="81">
        <f t="shared" si="26"/>
        <v>0</v>
      </c>
      <c r="P86" s="81">
        <f t="shared" si="26"/>
        <v>0</v>
      </c>
      <c r="Q86" s="81">
        <f t="shared" si="26"/>
        <v>1</v>
      </c>
      <c r="R86" s="81">
        <f t="shared" si="26"/>
        <v>1</v>
      </c>
      <c r="S86" s="81">
        <f t="shared" si="26"/>
        <v>1</v>
      </c>
      <c r="T86" s="81">
        <f t="shared" si="26"/>
        <v>0</v>
      </c>
      <c r="U86" s="83">
        <f t="shared" si="26"/>
        <v>0</v>
      </c>
      <c r="V86" s="84">
        <f>U86-V84</f>
        <v>0</v>
      </c>
      <c r="W86" s="125"/>
      <c r="X86" s="3">
        <f>MAX(C86:V86)</f>
        <v>1</v>
      </c>
      <c r="Y86" s="48"/>
      <c r="Z86" s="48"/>
      <c r="AA86" s="48"/>
    </row>
    <row r="87" spans="1:27" ht="15.6" customHeight="1" x14ac:dyDescent="0.2">
      <c r="A87" s="136"/>
      <c r="B87" s="25" t="s">
        <v>9</v>
      </c>
      <c r="C87" s="85"/>
      <c r="D87" s="86"/>
      <c r="E87" s="86"/>
      <c r="F87" s="87">
        <v>22.14</v>
      </c>
      <c r="G87" s="86"/>
      <c r="H87" s="86"/>
      <c r="I87" s="86"/>
      <c r="J87" s="87">
        <v>2.1800000000000002</v>
      </c>
      <c r="K87" s="86"/>
      <c r="L87" s="86"/>
      <c r="M87" s="87">
        <v>22.2</v>
      </c>
      <c r="N87" s="86"/>
      <c r="O87" s="86"/>
      <c r="P87" s="87">
        <v>22.27</v>
      </c>
      <c r="Q87" s="86"/>
      <c r="R87" s="87">
        <v>22.32</v>
      </c>
      <c r="S87" s="86"/>
      <c r="T87" s="86"/>
      <c r="U87" s="86"/>
      <c r="V87" s="88">
        <v>22.4</v>
      </c>
      <c r="W87" s="126">
        <v>30</v>
      </c>
      <c r="X87" s="12"/>
      <c r="Y87" s="48"/>
      <c r="Z87" s="48"/>
      <c r="AA87" s="48"/>
    </row>
    <row r="88" spans="1:27" ht="15.6" customHeight="1" x14ac:dyDescent="0.2">
      <c r="A88" s="137"/>
      <c r="B88" s="26" t="s">
        <v>10</v>
      </c>
      <c r="C88" s="89">
        <v>22.1</v>
      </c>
      <c r="D88" s="90"/>
      <c r="E88" s="90"/>
      <c r="F88" s="91">
        <f>F87</f>
        <v>22.14</v>
      </c>
      <c r="G88" s="90"/>
      <c r="H88" s="90"/>
      <c r="I88" s="90"/>
      <c r="J88" s="91">
        <f>J87</f>
        <v>2.1800000000000002</v>
      </c>
      <c r="K88" s="90"/>
      <c r="L88" s="90"/>
      <c r="M88" s="91">
        <f>M87</f>
        <v>22.2</v>
      </c>
      <c r="N88" s="90"/>
      <c r="O88" s="90"/>
      <c r="P88" s="91">
        <f>P87</f>
        <v>22.27</v>
      </c>
      <c r="Q88" s="90"/>
      <c r="R88" s="91">
        <f>R87</f>
        <v>22.32</v>
      </c>
      <c r="S88" s="90"/>
      <c r="T88" s="90"/>
      <c r="U88" s="90"/>
      <c r="V88" s="92"/>
      <c r="W88" s="125"/>
      <c r="X88" s="13"/>
      <c r="Y88" s="48"/>
      <c r="Z88" s="48"/>
      <c r="AA88" s="48"/>
    </row>
    <row r="89" spans="1:27" ht="15.6" customHeight="1" thickBot="1" x14ac:dyDescent="0.25">
      <c r="A89" s="50">
        <v>209</v>
      </c>
      <c r="B89" s="50" t="s">
        <v>11</v>
      </c>
      <c r="C89" s="93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5"/>
      <c r="W89" s="127"/>
      <c r="X89" s="3"/>
      <c r="Y89" s="48"/>
      <c r="Z89" s="48"/>
      <c r="AA89" s="48"/>
    </row>
    <row r="90" spans="1:27" ht="15.6" customHeight="1" x14ac:dyDescent="0.2">
      <c r="A90" s="54"/>
      <c r="B90" s="23" t="s">
        <v>5</v>
      </c>
      <c r="C90" s="68"/>
      <c r="D90" s="69">
        <v>0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0">
        <v>0</v>
      </c>
      <c r="M90" s="70">
        <v>0</v>
      </c>
      <c r="N90" s="70">
        <v>0</v>
      </c>
      <c r="O90" s="70">
        <v>0</v>
      </c>
      <c r="P90" s="70">
        <v>0</v>
      </c>
      <c r="Q90" s="70">
        <v>0</v>
      </c>
      <c r="R90" s="70">
        <v>0</v>
      </c>
      <c r="S90" s="70">
        <v>0</v>
      </c>
      <c r="T90" s="70">
        <v>0</v>
      </c>
      <c r="U90" s="72">
        <v>0</v>
      </c>
      <c r="V90" s="73">
        <v>0</v>
      </c>
      <c r="W90" s="123" t="s">
        <v>6</v>
      </c>
      <c r="X90" s="44"/>
      <c r="Y90" s="48"/>
      <c r="Z90" s="48"/>
      <c r="AA90" s="48"/>
    </row>
    <row r="91" spans="1:27" ht="15.6" customHeight="1" x14ac:dyDescent="0.2">
      <c r="A91" s="24">
        <v>22.41</v>
      </c>
      <c r="B91" s="25" t="s">
        <v>7</v>
      </c>
      <c r="C91" s="74">
        <v>0</v>
      </c>
      <c r="D91" s="75">
        <v>0</v>
      </c>
      <c r="E91" s="76">
        <v>0</v>
      </c>
      <c r="F91" s="76">
        <v>0</v>
      </c>
      <c r="G91" s="76">
        <v>0</v>
      </c>
      <c r="H91" s="76">
        <v>0</v>
      </c>
      <c r="I91" s="76">
        <v>0</v>
      </c>
      <c r="J91" s="76">
        <v>0</v>
      </c>
      <c r="K91" s="76">
        <v>0</v>
      </c>
      <c r="L91" s="76">
        <v>0</v>
      </c>
      <c r="M91" s="76">
        <v>0</v>
      </c>
      <c r="N91" s="76">
        <v>0</v>
      </c>
      <c r="O91" s="76">
        <v>0</v>
      </c>
      <c r="P91" s="76">
        <v>0</v>
      </c>
      <c r="Q91" s="76">
        <v>0</v>
      </c>
      <c r="R91" s="76">
        <v>0</v>
      </c>
      <c r="S91" s="76">
        <v>0</v>
      </c>
      <c r="T91" s="76">
        <v>0</v>
      </c>
      <c r="U91" s="78">
        <v>0</v>
      </c>
      <c r="V91" s="79"/>
      <c r="W91" s="124">
        <f>SUM(C91:U91)</f>
        <v>0</v>
      </c>
      <c r="X91" s="12"/>
      <c r="Y91" s="48"/>
      <c r="Z91" s="48"/>
      <c r="AA91" s="48"/>
    </row>
    <row r="92" spans="1:27" ht="15.6" customHeight="1" x14ac:dyDescent="0.2">
      <c r="A92" s="135" t="s">
        <v>40</v>
      </c>
      <c r="B92" s="25" t="s">
        <v>8</v>
      </c>
      <c r="C92" s="74">
        <f>C91</f>
        <v>0</v>
      </c>
      <c r="D92" s="80">
        <f t="shared" ref="D92" si="27">C92-D90+D91</f>
        <v>0</v>
      </c>
      <c r="E92" s="81">
        <f>D92-E90+E91</f>
        <v>0</v>
      </c>
      <c r="F92" s="81">
        <f>E92-F90+F91</f>
        <v>0</v>
      </c>
      <c r="G92" s="81">
        <f>F92-G90+G91</f>
        <v>0</v>
      </c>
      <c r="H92" s="81">
        <f t="shared" ref="H92:U92" si="28">G92-H90+H91</f>
        <v>0</v>
      </c>
      <c r="I92" s="81">
        <f t="shared" si="28"/>
        <v>0</v>
      </c>
      <c r="J92" s="81">
        <f t="shared" si="28"/>
        <v>0</v>
      </c>
      <c r="K92" s="81">
        <f t="shared" si="28"/>
        <v>0</v>
      </c>
      <c r="L92" s="81">
        <f t="shared" si="28"/>
        <v>0</v>
      </c>
      <c r="M92" s="81">
        <f t="shared" si="28"/>
        <v>0</v>
      </c>
      <c r="N92" s="81">
        <f t="shared" si="28"/>
        <v>0</v>
      </c>
      <c r="O92" s="81">
        <f t="shared" si="28"/>
        <v>0</v>
      </c>
      <c r="P92" s="81">
        <f t="shared" si="28"/>
        <v>0</v>
      </c>
      <c r="Q92" s="81">
        <f t="shared" si="28"/>
        <v>0</v>
      </c>
      <c r="R92" s="81">
        <f t="shared" si="28"/>
        <v>0</v>
      </c>
      <c r="S92" s="81">
        <f t="shared" si="28"/>
        <v>0</v>
      </c>
      <c r="T92" s="81">
        <f t="shared" si="28"/>
        <v>0</v>
      </c>
      <c r="U92" s="83">
        <f t="shared" si="28"/>
        <v>0</v>
      </c>
      <c r="V92" s="84">
        <f>U92-V90</f>
        <v>0</v>
      </c>
      <c r="W92" s="125"/>
      <c r="X92" s="3">
        <f>MAX(C92:V92)</f>
        <v>0</v>
      </c>
      <c r="Y92" s="48"/>
      <c r="Z92" s="48"/>
      <c r="AA92" s="48"/>
    </row>
    <row r="93" spans="1:27" ht="15.6" customHeight="1" x14ac:dyDescent="0.2">
      <c r="A93" s="136"/>
      <c r="B93" s="25" t="s">
        <v>9</v>
      </c>
      <c r="C93" s="85"/>
      <c r="D93" s="86"/>
      <c r="E93" s="86"/>
      <c r="F93" s="87">
        <v>22.47</v>
      </c>
      <c r="G93" s="86"/>
      <c r="H93" s="86"/>
      <c r="I93" s="86"/>
      <c r="J93" s="87">
        <v>22.51</v>
      </c>
      <c r="K93" s="86"/>
      <c r="L93" s="86"/>
      <c r="M93" s="87">
        <v>22.54</v>
      </c>
      <c r="N93" s="86"/>
      <c r="O93" s="86"/>
      <c r="P93" s="87">
        <v>23</v>
      </c>
      <c r="Q93" s="86"/>
      <c r="R93" s="87">
        <v>23.04</v>
      </c>
      <c r="S93" s="86"/>
      <c r="T93" s="86"/>
      <c r="U93" s="86"/>
      <c r="V93" s="88">
        <v>23.1</v>
      </c>
      <c r="W93" s="126">
        <v>28</v>
      </c>
      <c r="X93" s="12"/>
      <c r="Y93" s="48"/>
      <c r="Z93" s="48"/>
      <c r="AA93" s="48"/>
    </row>
    <row r="94" spans="1:27" ht="15.6" customHeight="1" x14ac:dyDescent="0.2">
      <c r="A94" s="137"/>
      <c r="B94" s="26" t="s">
        <v>10</v>
      </c>
      <c r="C94" s="89">
        <v>22.42</v>
      </c>
      <c r="D94" s="90"/>
      <c r="E94" s="90"/>
      <c r="F94" s="91">
        <f>F93</f>
        <v>22.47</v>
      </c>
      <c r="G94" s="90"/>
      <c r="H94" s="90"/>
      <c r="I94" s="90"/>
      <c r="J94" s="91">
        <f>J93</f>
        <v>22.51</v>
      </c>
      <c r="K94" s="90"/>
      <c r="L94" s="90"/>
      <c r="M94" s="91">
        <f>M93</f>
        <v>22.54</v>
      </c>
      <c r="N94" s="90"/>
      <c r="O94" s="90"/>
      <c r="P94" s="91">
        <f>P93</f>
        <v>23</v>
      </c>
      <c r="Q94" s="90"/>
      <c r="R94" s="91">
        <f>R93</f>
        <v>23.04</v>
      </c>
      <c r="S94" s="90"/>
      <c r="T94" s="90"/>
      <c r="U94" s="90"/>
      <c r="V94" s="92"/>
      <c r="W94" s="125"/>
      <c r="X94" s="13"/>
      <c r="Y94" s="48"/>
      <c r="Z94" s="48"/>
      <c r="AA94" s="48"/>
    </row>
    <row r="95" spans="1:27" ht="15.6" customHeight="1" thickBot="1" x14ac:dyDescent="0.25">
      <c r="A95" s="50">
        <v>522</v>
      </c>
      <c r="B95" s="50" t="s">
        <v>11</v>
      </c>
      <c r="C95" s="93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5"/>
      <c r="W95" s="127"/>
      <c r="X95" s="3"/>
      <c r="Y95" s="48"/>
      <c r="Z95" s="48"/>
      <c r="AA95" s="48"/>
    </row>
    <row r="96" spans="1:27" s="48" customFormat="1" ht="15.6" customHeight="1" x14ac:dyDescent="0.2">
      <c r="A96" s="59" t="s">
        <v>12</v>
      </c>
      <c r="B96" s="55"/>
      <c r="C96" s="128"/>
      <c r="D96" s="129">
        <f t="shared" ref="D96:V96" si="29">SUMIF($B6:$B95,"l. wys.",D6:D95)</f>
        <v>0</v>
      </c>
      <c r="E96" s="129">
        <f t="shared" si="29"/>
        <v>0</v>
      </c>
      <c r="F96" s="129">
        <f t="shared" si="29"/>
        <v>7</v>
      </c>
      <c r="G96" s="129">
        <f t="shared" si="29"/>
        <v>6</v>
      </c>
      <c r="H96" s="129">
        <f t="shared" si="29"/>
        <v>0</v>
      </c>
      <c r="I96" s="129">
        <f t="shared" si="29"/>
        <v>1</v>
      </c>
      <c r="J96" s="129">
        <f t="shared" si="29"/>
        <v>1</v>
      </c>
      <c r="K96" s="129">
        <f t="shared" si="29"/>
        <v>1</v>
      </c>
      <c r="L96" s="129">
        <f t="shared" si="29"/>
        <v>1</v>
      </c>
      <c r="M96" s="129">
        <f t="shared" si="29"/>
        <v>8</v>
      </c>
      <c r="N96" s="129">
        <f t="shared" si="29"/>
        <v>33</v>
      </c>
      <c r="O96" s="129">
        <f t="shared" si="29"/>
        <v>17</v>
      </c>
      <c r="P96" s="129">
        <f t="shared" si="29"/>
        <v>49</v>
      </c>
      <c r="Q96" s="129">
        <f t="shared" si="29"/>
        <v>30</v>
      </c>
      <c r="R96" s="129">
        <f t="shared" si="29"/>
        <v>12</v>
      </c>
      <c r="S96" s="129">
        <f t="shared" si="29"/>
        <v>24</v>
      </c>
      <c r="T96" s="129">
        <f t="shared" si="29"/>
        <v>71</v>
      </c>
      <c r="U96" s="129">
        <f t="shared" si="29"/>
        <v>37</v>
      </c>
      <c r="V96" s="129">
        <f t="shared" si="29"/>
        <v>56</v>
      </c>
      <c r="W96" s="130" t="str">
        <f>"Σ: "&amp;SUM(C96:V96)</f>
        <v>Σ: 354</v>
      </c>
      <c r="X96" s="47"/>
    </row>
    <row r="97" spans="1:27" s="48" customFormat="1" ht="15.6" customHeight="1" thickBot="1" x14ac:dyDescent="0.25">
      <c r="A97" s="60" t="s">
        <v>13</v>
      </c>
      <c r="B97" s="56"/>
      <c r="C97" s="131">
        <f t="shared" ref="C97:U97" si="30">SUMIF($B6:$B95,"l. wsiad.",C6:C95)</f>
        <v>44</v>
      </c>
      <c r="D97" s="132">
        <f t="shared" si="30"/>
        <v>9</v>
      </c>
      <c r="E97" s="132">
        <f t="shared" si="30"/>
        <v>7</v>
      </c>
      <c r="F97" s="132">
        <f t="shared" si="30"/>
        <v>26</v>
      </c>
      <c r="G97" s="132">
        <f t="shared" si="30"/>
        <v>51</v>
      </c>
      <c r="H97" s="132">
        <f t="shared" si="30"/>
        <v>3</v>
      </c>
      <c r="I97" s="132">
        <f t="shared" si="30"/>
        <v>11</v>
      </c>
      <c r="J97" s="132">
        <f t="shared" si="30"/>
        <v>8</v>
      </c>
      <c r="K97" s="132">
        <f t="shared" si="30"/>
        <v>11</v>
      </c>
      <c r="L97" s="132">
        <f t="shared" si="30"/>
        <v>13</v>
      </c>
      <c r="M97" s="132">
        <f t="shared" si="30"/>
        <v>0</v>
      </c>
      <c r="N97" s="132">
        <f t="shared" si="30"/>
        <v>21</v>
      </c>
      <c r="O97" s="132">
        <f t="shared" si="30"/>
        <v>14</v>
      </c>
      <c r="P97" s="132">
        <f t="shared" si="30"/>
        <v>60</v>
      </c>
      <c r="Q97" s="132">
        <f t="shared" si="30"/>
        <v>46</v>
      </c>
      <c r="R97" s="132">
        <f t="shared" si="30"/>
        <v>12</v>
      </c>
      <c r="S97" s="132">
        <f t="shared" si="30"/>
        <v>2</v>
      </c>
      <c r="T97" s="132">
        <f t="shared" si="30"/>
        <v>14</v>
      </c>
      <c r="U97" s="132">
        <f t="shared" si="30"/>
        <v>2</v>
      </c>
      <c r="V97" s="133"/>
      <c r="W97" s="134" t="str">
        <f>"Σ: "&amp;SUM(C97:V97)</f>
        <v>Σ: 354</v>
      </c>
      <c r="X97" s="10"/>
    </row>
    <row r="98" spans="1:27" x14ac:dyDescent="0.2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57"/>
      <c r="X98" s="48"/>
      <c r="Y98" s="48"/>
      <c r="Z98" s="48"/>
      <c r="AA98" s="48"/>
    </row>
    <row r="99" spans="1:27" x14ac:dyDescent="0.2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58"/>
      <c r="X99" s="58"/>
      <c r="Y99" s="48"/>
      <c r="Z99" s="48"/>
      <c r="AA99" s="48"/>
    </row>
    <row r="100" spans="1:27" x14ac:dyDescent="0.2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</row>
    <row r="101" spans="1:27" x14ac:dyDescent="0.2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</row>
    <row r="102" spans="1:27" x14ac:dyDescent="0.2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</row>
    <row r="103" spans="1:27" x14ac:dyDescent="0.2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</row>
    <row r="104" spans="1:27" x14ac:dyDescent="0.2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</row>
    <row r="105" spans="1:27" x14ac:dyDescent="0.2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</row>
    <row r="106" spans="1:27" x14ac:dyDescent="0.2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</row>
    <row r="107" spans="1:27" x14ac:dyDescent="0.2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</row>
    <row r="108" spans="1:27" x14ac:dyDescent="0.2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</row>
    <row r="109" spans="1:27" x14ac:dyDescent="0.2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</row>
  </sheetData>
  <sheetProtection selectLockedCells="1" selectUnlockedCells="1"/>
  <mergeCells count="15">
    <mergeCell ref="A38:A40"/>
    <mergeCell ref="A8:A10"/>
    <mergeCell ref="A14:A16"/>
    <mergeCell ref="A20:A22"/>
    <mergeCell ref="A26:A28"/>
    <mergeCell ref="A32:A34"/>
    <mergeCell ref="A80:A82"/>
    <mergeCell ref="A86:A88"/>
    <mergeCell ref="A92:A94"/>
    <mergeCell ref="A44:A46"/>
    <mergeCell ref="A50:A52"/>
    <mergeCell ref="A56:A58"/>
    <mergeCell ref="A62:A64"/>
    <mergeCell ref="A68:A70"/>
    <mergeCell ref="A74:A76"/>
  </mergeCells>
  <conditionalFormatting sqref="W8:W95">
    <cfRule type="expression" dxfId="156" priority="81" stopIfTrue="1">
      <formula>AH8</formula>
    </cfRule>
  </conditionalFormatting>
  <conditionalFormatting sqref="W14:W17">
    <cfRule type="expression" dxfId="155" priority="80" stopIfTrue="1">
      <formula>AH14</formula>
    </cfRule>
  </conditionalFormatting>
  <conditionalFormatting sqref="W20:W23">
    <cfRule type="expression" dxfId="154" priority="79" stopIfTrue="1">
      <formula>AH20</formula>
    </cfRule>
  </conditionalFormatting>
  <conditionalFormatting sqref="W14:W17">
    <cfRule type="expression" dxfId="153" priority="78" stopIfTrue="1">
      <formula>AH14</formula>
    </cfRule>
  </conditionalFormatting>
  <conditionalFormatting sqref="W20:W23">
    <cfRule type="expression" dxfId="152" priority="77" stopIfTrue="1">
      <formula>AH20</formula>
    </cfRule>
  </conditionalFormatting>
  <conditionalFormatting sqref="W14:W17">
    <cfRule type="expression" dxfId="151" priority="76" stopIfTrue="1">
      <formula>AH14</formula>
    </cfRule>
  </conditionalFormatting>
  <conditionalFormatting sqref="W14:W17">
    <cfRule type="expression" dxfId="150" priority="75" stopIfTrue="1">
      <formula>AH14</formula>
    </cfRule>
  </conditionalFormatting>
  <conditionalFormatting sqref="W20:W23">
    <cfRule type="expression" dxfId="149" priority="74" stopIfTrue="1">
      <formula>AH20</formula>
    </cfRule>
  </conditionalFormatting>
  <conditionalFormatting sqref="W20:W23">
    <cfRule type="expression" dxfId="148" priority="73" stopIfTrue="1">
      <formula>AH20</formula>
    </cfRule>
  </conditionalFormatting>
  <conditionalFormatting sqref="W20:W23">
    <cfRule type="expression" dxfId="147" priority="72" stopIfTrue="1">
      <formula>AH20</formula>
    </cfRule>
  </conditionalFormatting>
  <conditionalFormatting sqref="W26:W29">
    <cfRule type="expression" dxfId="146" priority="71" stopIfTrue="1">
      <formula>AH26</formula>
    </cfRule>
  </conditionalFormatting>
  <conditionalFormatting sqref="W32:W35">
    <cfRule type="expression" dxfId="145" priority="70" stopIfTrue="1">
      <formula>AH32</formula>
    </cfRule>
  </conditionalFormatting>
  <conditionalFormatting sqref="W26:W29">
    <cfRule type="expression" dxfId="144" priority="69" stopIfTrue="1">
      <formula>AH26</formula>
    </cfRule>
  </conditionalFormatting>
  <conditionalFormatting sqref="W32:W35">
    <cfRule type="expression" dxfId="143" priority="68" stopIfTrue="1">
      <formula>AH32</formula>
    </cfRule>
  </conditionalFormatting>
  <conditionalFormatting sqref="W26:W29">
    <cfRule type="expression" dxfId="142" priority="67" stopIfTrue="1">
      <formula>AH26</formula>
    </cfRule>
  </conditionalFormatting>
  <conditionalFormatting sqref="W26:W29">
    <cfRule type="expression" dxfId="141" priority="66" stopIfTrue="1">
      <formula>AH26</formula>
    </cfRule>
  </conditionalFormatting>
  <conditionalFormatting sqref="W32:W35">
    <cfRule type="expression" dxfId="140" priority="65" stopIfTrue="1">
      <formula>AH32</formula>
    </cfRule>
  </conditionalFormatting>
  <conditionalFormatting sqref="W32:W35">
    <cfRule type="expression" dxfId="139" priority="64" stopIfTrue="1">
      <formula>AH32</formula>
    </cfRule>
  </conditionalFormatting>
  <conditionalFormatting sqref="W32:W35">
    <cfRule type="expression" dxfId="138" priority="63" stopIfTrue="1">
      <formula>AH32</formula>
    </cfRule>
  </conditionalFormatting>
  <conditionalFormatting sqref="W38:W41">
    <cfRule type="expression" dxfId="137" priority="62" stopIfTrue="1">
      <formula>AH38</formula>
    </cfRule>
  </conditionalFormatting>
  <conditionalFormatting sqref="W38:W41">
    <cfRule type="expression" dxfId="136" priority="61" stopIfTrue="1">
      <formula>AH38</formula>
    </cfRule>
  </conditionalFormatting>
  <conditionalFormatting sqref="W38:W41">
    <cfRule type="expression" dxfId="135" priority="60" stopIfTrue="1">
      <formula>AH38</formula>
    </cfRule>
  </conditionalFormatting>
  <conditionalFormatting sqref="W38:W41">
    <cfRule type="expression" dxfId="134" priority="59" stopIfTrue="1">
      <formula>AH38</formula>
    </cfRule>
  </conditionalFormatting>
  <conditionalFormatting sqref="W44:W47">
    <cfRule type="expression" dxfId="133" priority="58" stopIfTrue="1">
      <formula>AH44</formula>
    </cfRule>
  </conditionalFormatting>
  <conditionalFormatting sqref="W50:W53">
    <cfRule type="expression" dxfId="132" priority="57" stopIfTrue="1">
      <formula>AH50</formula>
    </cfRule>
  </conditionalFormatting>
  <conditionalFormatting sqref="W44:W47">
    <cfRule type="expression" dxfId="131" priority="56" stopIfTrue="1">
      <formula>AH44</formula>
    </cfRule>
  </conditionalFormatting>
  <conditionalFormatting sqref="W50:W53">
    <cfRule type="expression" dxfId="130" priority="55" stopIfTrue="1">
      <formula>AH50</formula>
    </cfRule>
  </conditionalFormatting>
  <conditionalFormatting sqref="W44:W47">
    <cfRule type="expression" dxfId="129" priority="54" stopIfTrue="1">
      <formula>AH44</formula>
    </cfRule>
  </conditionalFormatting>
  <conditionalFormatting sqref="W44:W47">
    <cfRule type="expression" dxfId="128" priority="53" stopIfTrue="1">
      <formula>AH44</formula>
    </cfRule>
  </conditionalFormatting>
  <conditionalFormatting sqref="W50:W53">
    <cfRule type="expression" dxfId="127" priority="52" stopIfTrue="1">
      <formula>AH50</formula>
    </cfRule>
  </conditionalFormatting>
  <conditionalFormatting sqref="W50:W53">
    <cfRule type="expression" dxfId="126" priority="51" stopIfTrue="1">
      <formula>AH50</formula>
    </cfRule>
  </conditionalFormatting>
  <conditionalFormatting sqref="W50:W53">
    <cfRule type="expression" dxfId="125" priority="50" stopIfTrue="1">
      <formula>AH50</formula>
    </cfRule>
  </conditionalFormatting>
  <conditionalFormatting sqref="W56:W59">
    <cfRule type="expression" dxfId="124" priority="49" stopIfTrue="1">
      <formula>AH56</formula>
    </cfRule>
  </conditionalFormatting>
  <conditionalFormatting sqref="W62:W65">
    <cfRule type="expression" dxfId="123" priority="48" stopIfTrue="1">
      <formula>AH62</formula>
    </cfRule>
  </conditionalFormatting>
  <conditionalFormatting sqref="W56:W59">
    <cfRule type="expression" dxfId="122" priority="47" stopIfTrue="1">
      <formula>AH56</formula>
    </cfRule>
  </conditionalFormatting>
  <conditionalFormatting sqref="W62:W65">
    <cfRule type="expression" dxfId="121" priority="46" stopIfTrue="1">
      <formula>AH62</formula>
    </cfRule>
  </conditionalFormatting>
  <conditionalFormatting sqref="W56:W59">
    <cfRule type="expression" dxfId="120" priority="45" stopIfTrue="1">
      <formula>AH56</formula>
    </cfRule>
  </conditionalFormatting>
  <conditionalFormatting sqref="W56:W59">
    <cfRule type="expression" dxfId="119" priority="44" stopIfTrue="1">
      <formula>AH56</formula>
    </cfRule>
  </conditionalFormatting>
  <conditionalFormatting sqref="W62:W65">
    <cfRule type="expression" dxfId="118" priority="43" stopIfTrue="1">
      <formula>AH62</formula>
    </cfRule>
  </conditionalFormatting>
  <conditionalFormatting sqref="W62:W65">
    <cfRule type="expression" dxfId="117" priority="42" stopIfTrue="1">
      <formula>AH62</formula>
    </cfRule>
  </conditionalFormatting>
  <conditionalFormatting sqref="W62:W65">
    <cfRule type="expression" dxfId="116" priority="41" stopIfTrue="1">
      <formula>AH62</formula>
    </cfRule>
  </conditionalFormatting>
  <conditionalFormatting sqref="W68:W71">
    <cfRule type="expression" dxfId="115" priority="40" stopIfTrue="1">
      <formula>AH68</formula>
    </cfRule>
  </conditionalFormatting>
  <conditionalFormatting sqref="W68:W71">
    <cfRule type="expression" dxfId="114" priority="39" stopIfTrue="1">
      <formula>AH68</formula>
    </cfRule>
  </conditionalFormatting>
  <conditionalFormatting sqref="W68:W71">
    <cfRule type="expression" dxfId="113" priority="38" stopIfTrue="1">
      <formula>AH68</formula>
    </cfRule>
  </conditionalFormatting>
  <conditionalFormatting sqref="W68:W71">
    <cfRule type="expression" dxfId="112" priority="37" stopIfTrue="1">
      <formula>AH68</formula>
    </cfRule>
  </conditionalFormatting>
  <conditionalFormatting sqref="W74:W77">
    <cfRule type="expression" dxfId="111" priority="36" stopIfTrue="1">
      <formula>AH74</formula>
    </cfRule>
  </conditionalFormatting>
  <conditionalFormatting sqref="W80:W83">
    <cfRule type="expression" dxfId="110" priority="35" stopIfTrue="1">
      <formula>AH80</formula>
    </cfRule>
  </conditionalFormatting>
  <conditionalFormatting sqref="W74:W77">
    <cfRule type="expression" dxfId="109" priority="34" stopIfTrue="1">
      <formula>AH74</formula>
    </cfRule>
  </conditionalFormatting>
  <conditionalFormatting sqref="W80:W83">
    <cfRule type="expression" dxfId="108" priority="33" stopIfTrue="1">
      <formula>AH80</formula>
    </cfRule>
  </conditionalFormatting>
  <conditionalFormatting sqref="W74:W77">
    <cfRule type="expression" dxfId="107" priority="32" stopIfTrue="1">
      <formula>AH74</formula>
    </cfRule>
  </conditionalFormatting>
  <conditionalFormatting sqref="W74:W77">
    <cfRule type="expression" dxfId="106" priority="31" stopIfTrue="1">
      <formula>AH74</formula>
    </cfRule>
  </conditionalFormatting>
  <conditionalFormatting sqref="W80:W83">
    <cfRule type="expression" dxfId="105" priority="30" stopIfTrue="1">
      <formula>AH80</formula>
    </cfRule>
  </conditionalFormatting>
  <conditionalFormatting sqref="W80:W83">
    <cfRule type="expression" dxfId="104" priority="29" stopIfTrue="1">
      <formula>AH80</formula>
    </cfRule>
  </conditionalFormatting>
  <conditionalFormatting sqref="W80:W83">
    <cfRule type="expression" dxfId="103" priority="28" stopIfTrue="1">
      <formula>AH80</formula>
    </cfRule>
  </conditionalFormatting>
  <conditionalFormatting sqref="W86:W89">
    <cfRule type="expression" dxfId="102" priority="27" stopIfTrue="1">
      <formula>AH86</formula>
    </cfRule>
  </conditionalFormatting>
  <conditionalFormatting sqref="W92:W95">
    <cfRule type="expression" dxfId="101" priority="26" stopIfTrue="1">
      <formula>AH92</formula>
    </cfRule>
  </conditionalFormatting>
  <conditionalFormatting sqref="W86:W89">
    <cfRule type="expression" dxfId="100" priority="25" stopIfTrue="1">
      <formula>AH86</formula>
    </cfRule>
  </conditionalFormatting>
  <conditionalFormatting sqref="W92:W95">
    <cfRule type="expression" dxfId="99" priority="24" stopIfTrue="1">
      <formula>AH92</formula>
    </cfRule>
  </conditionalFormatting>
  <conditionalFormatting sqref="W86:W89">
    <cfRule type="expression" dxfId="98" priority="23" stopIfTrue="1">
      <formula>AH86</formula>
    </cfRule>
  </conditionalFormatting>
  <conditionalFormatting sqref="W86:W89">
    <cfRule type="expression" dxfId="97" priority="22" stopIfTrue="1">
      <formula>AH86</formula>
    </cfRule>
  </conditionalFormatting>
  <conditionalFormatting sqref="W92:W95">
    <cfRule type="expression" dxfId="96" priority="21" stopIfTrue="1">
      <formula>AH92</formula>
    </cfRule>
  </conditionalFormatting>
  <conditionalFormatting sqref="W92:W95">
    <cfRule type="expression" dxfId="95" priority="20" stopIfTrue="1">
      <formula>AH92</formula>
    </cfRule>
  </conditionalFormatting>
  <conditionalFormatting sqref="W92:W95">
    <cfRule type="expression" dxfId="94" priority="19" stopIfTrue="1">
      <formula>AH92</formula>
    </cfRule>
  </conditionalFormatting>
  <conditionalFormatting sqref="C8:V8 C14:V14 C20:V20 C26:V26 C32:V32 C38:V38 C44:V44 C50:V50 C56:V56 C62:V62 C68:V68 C74:V74 C80:V80 C86:V86 C92:V92">
    <cfRule type="cellIs" dxfId="93" priority="1" stopIfTrue="1" operator="equal">
      <formula>$X8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2" man="1"/>
    <brk id="53" max="22" man="1"/>
    <brk id="77" max="2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3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3" width="5.28515625" style="36" customWidth="1"/>
    <col min="24" max="24" width="11.7109375" style="36" customWidth="1"/>
    <col min="25" max="25" width="6.7109375" style="36" customWidth="1"/>
    <col min="26" max="16384" width="9.140625" style="36"/>
  </cols>
  <sheetData>
    <row r="1" spans="1:28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3"/>
      <c r="N1" s="52" t="s">
        <v>63</v>
      </c>
      <c r="O1" s="15"/>
      <c r="P1" s="15"/>
      <c r="Q1" s="15"/>
      <c r="R1" s="15"/>
      <c r="S1" s="15"/>
      <c r="T1" s="15"/>
      <c r="U1" s="15"/>
      <c r="V1" s="15"/>
      <c r="W1" s="34"/>
      <c r="X1" s="35"/>
    </row>
    <row r="2" spans="1:28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9"/>
      <c r="N2" s="38"/>
      <c r="O2" s="1"/>
      <c r="P2" s="1"/>
      <c r="Q2" s="1"/>
      <c r="R2" s="1"/>
      <c r="S2" s="1"/>
      <c r="T2" s="37"/>
      <c r="U2" s="37"/>
      <c r="V2" s="37"/>
      <c r="W2" s="37"/>
      <c r="X2" s="40"/>
    </row>
    <row r="3" spans="1:28" ht="21.95" customHeight="1" thickBot="1" x14ac:dyDescent="0.25">
      <c r="A3" s="16" t="s">
        <v>0</v>
      </c>
      <c r="B3" s="17">
        <v>4</v>
      </c>
      <c r="C3" s="100" t="s">
        <v>60</v>
      </c>
      <c r="D3" s="100"/>
      <c r="E3" s="100"/>
      <c r="F3" s="100"/>
      <c r="G3" s="100"/>
      <c r="H3" s="100"/>
      <c r="I3" s="100"/>
      <c r="J3" s="100"/>
      <c r="K3" s="100"/>
      <c r="L3" s="100"/>
      <c r="M3" s="39"/>
      <c r="N3" s="103" t="s">
        <v>17</v>
      </c>
      <c r="O3" s="1"/>
      <c r="P3" s="1"/>
      <c r="Q3" s="1"/>
      <c r="R3" s="1"/>
      <c r="S3" s="1"/>
      <c r="T3" s="37"/>
      <c r="U3" s="37"/>
      <c r="V3" s="37"/>
      <c r="W3" s="37"/>
      <c r="X3" s="40"/>
    </row>
    <row r="4" spans="1:28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21"/>
      <c r="N4" s="19"/>
      <c r="O4" s="19"/>
      <c r="P4" s="19"/>
      <c r="Q4" s="19"/>
      <c r="R4" s="19"/>
      <c r="S4" s="19"/>
      <c r="T4" s="42"/>
      <c r="U4" s="42"/>
      <c r="V4" s="42"/>
      <c r="W4" s="42"/>
      <c r="X4" s="43"/>
    </row>
    <row r="5" spans="1:28" s="53" customFormat="1" ht="114.95" customHeight="1" thickBot="1" x14ac:dyDescent="0.25">
      <c r="A5" s="22" t="s">
        <v>2</v>
      </c>
      <c r="B5" s="22" t="s">
        <v>3</v>
      </c>
      <c r="C5" s="102" t="s">
        <v>35</v>
      </c>
      <c r="D5" s="102" t="s">
        <v>41</v>
      </c>
      <c r="E5" s="102" t="s">
        <v>42</v>
      </c>
      <c r="F5" s="102" t="s">
        <v>43</v>
      </c>
      <c r="G5" s="102" t="s">
        <v>44</v>
      </c>
      <c r="H5" s="102" t="s">
        <v>45</v>
      </c>
      <c r="I5" s="102" t="s">
        <v>46</v>
      </c>
      <c r="J5" s="102" t="s">
        <v>47</v>
      </c>
      <c r="K5" s="102" t="s">
        <v>48</v>
      </c>
      <c r="L5" s="102" t="s">
        <v>49</v>
      </c>
      <c r="M5" s="102" t="s">
        <v>26</v>
      </c>
      <c r="N5" s="102" t="s">
        <v>25</v>
      </c>
      <c r="O5" s="102" t="s">
        <v>50</v>
      </c>
      <c r="P5" s="102" t="s">
        <v>51</v>
      </c>
      <c r="Q5" s="102" t="s">
        <v>52</v>
      </c>
      <c r="R5" s="102" t="s">
        <v>21</v>
      </c>
      <c r="S5" s="102" t="s">
        <v>53</v>
      </c>
      <c r="T5" s="102" t="s">
        <v>54</v>
      </c>
      <c r="U5" s="102" t="s">
        <v>55</v>
      </c>
      <c r="V5" s="102" t="s">
        <v>19</v>
      </c>
      <c r="W5" s="104" t="s">
        <v>18</v>
      </c>
      <c r="X5" s="22" t="s">
        <v>14</v>
      </c>
      <c r="Y5" s="11" t="s">
        <v>4</v>
      </c>
    </row>
    <row r="6" spans="1:28" s="45" customFormat="1" ht="15.6" customHeight="1" x14ac:dyDescent="0.2">
      <c r="A6" s="54"/>
      <c r="B6" s="23" t="s">
        <v>5</v>
      </c>
      <c r="C6" s="68"/>
      <c r="D6" s="96">
        <v>0</v>
      </c>
      <c r="E6" s="96">
        <v>0</v>
      </c>
      <c r="F6" s="96">
        <v>0</v>
      </c>
      <c r="G6" s="96">
        <v>0</v>
      </c>
      <c r="H6" s="96">
        <v>1</v>
      </c>
      <c r="I6" s="96">
        <v>2</v>
      </c>
      <c r="J6" s="96">
        <v>0</v>
      </c>
      <c r="K6" s="96">
        <v>0</v>
      </c>
      <c r="L6" s="96">
        <v>1</v>
      </c>
      <c r="M6" s="96">
        <v>0</v>
      </c>
      <c r="N6" s="96">
        <v>0</v>
      </c>
      <c r="O6" s="96">
        <v>0</v>
      </c>
      <c r="P6" s="96">
        <v>0</v>
      </c>
      <c r="Q6" s="96">
        <v>0</v>
      </c>
      <c r="R6" s="96">
        <v>1</v>
      </c>
      <c r="S6" s="96">
        <v>2</v>
      </c>
      <c r="T6" s="96">
        <v>1</v>
      </c>
      <c r="U6" s="96">
        <v>1</v>
      </c>
      <c r="V6" s="96">
        <v>1</v>
      </c>
      <c r="W6" s="73">
        <v>0</v>
      </c>
      <c r="X6" s="27" t="s">
        <v>6</v>
      </c>
      <c r="Y6" s="44"/>
      <c r="Z6" s="48"/>
      <c r="AA6" s="48"/>
      <c r="AB6" s="48"/>
    </row>
    <row r="7" spans="1:28" s="45" customFormat="1" ht="15.6" customHeight="1" x14ac:dyDescent="0.2">
      <c r="A7" s="24">
        <v>6.25</v>
      </c>
      <c r="B7" s="25" t="s">
        <v>7</v>
      </c>
      <c r="C7" s="74">
        <v>0</v>
      </c>
      <c r="D7" s="97">
        <v>1</v>
      </c>
      <c r="E7" s="97">
        <v>2</v>
      </c>
      <c r="F7" s="97">
        <v>0</v>
      </c>
      <c r="G7" s="97">
        <v>2</v>
      </c>
      <c r="H7" s="97">
        <v>1</v>
      </c>
      <c r="I7" s="97">
        <v>2</v>
      </c>
      <c r="J7" s="97">
        <v>0</v>
      </c>
      <c r="K7" s="97">
        <v>0</v>
      </c>
      <c r="L7" s="97">
        <v>1</v>
      </c>
      <c r="M7" s="97">
        <v>0</v>
      </c>
      <c r="N7" s="97">
        <v>0</v>
      </c>
      <c r="O7" s="97">
        <v>0</v>
      </c>
      <c r="P7" s="97">
        <v>0</v>
      </c>
      <c r="Q7" s="97">
        <v>0</v>
      </c>
      <c r="R7" s="97">
        <v>0</v>
      </c>
      <c r="S7" s="97">
        <v>1</v>
      </c>
      <c r="T7" s="97">
        <v>0</v>
      </c>
      <c r="U7" s="97">
        <v>0</v>
      </c>
      <c r="V7" s="97">
        <v>0</v>
      </c>
      <c r="W7" s="79"/>
      <c r="X7" s="28">
        <f>SUM(C7:V7)</f>
        <v>10</v>
      </c>
      <c r="Y7" s="12"/>
      <c r="Z7" s="48"/>
      <c r="AA7" s="48"/>
      <c r="AB7" s="48"/>
    </row>
    <row r="8" spans="1:28" s="45" customFormat="1" ht="15.6" customHeight="1" x14ac:dyDescent="0.2">
      <c r="A8" s="135" t="s">
        <v>56</v>
      </c>
      <c r="B8" s="25" t="s">
        <v>8</v>
      </c>
      <c r="C8" s="74">
        <f>C7</f>
        <v>0</v>
      </c>
      <c r="D8" s="105">
        <f t="shared" ref="D8:V8" si="0">C8-D6+D7</f>
        <v>1</v>
      </c>
      <c r="E8" s="105">
        <f>D8-E6+E7</f>
        <v>3</v>
      </c>
      <c r="F8" s="105">
        <f>E8-F6+F7</f>
        <v>3</v>
      </c>
      <c r="G8" s="105">
        <f>F8-G6+G7</f>
        <v>5</v>
      </c>
      <c r="H8" s="105">
        <f t="shared" ref="H8:S8" si="1">G8-H6+H7</f>
        <v>5</v>
      </c>
      <c r="I8" s="105">
        <f t="shared" si="1"/>
        <v>5</v>
      </c>
      <c r="J8" s="105">
        <f t="shared" si="1"/>
        <v>5</v>
      </c>
      <c r="K8" s="105">
        <f t="shared" si="1"/>
        <v>5</v>
      </c>
      <c r="L8" s="105">
        <f t="shared" si="1"/>
        <v>5</v>
      </c>
      <c r="M8" s="105">
        <f t="shared" si="1"/>
        <v>5</v>
      </c>
      <c r="N8" s="105">
        <f t="shared" si="1"/>
        <v>5</v>
      </c>
      <c r="O8" s="105">
        <f t="shared" si="1"/>
        <v>5</v>
      </c>
      <c r="P8" s="105">
        <f t="shared" si="1"/>
        <v>5</v>
      </c>
      <c r="Q8" s="105">
        <f t="shared" si="1"/>
        <v>5</v>
      </c>
      <c r="R8" s="105">
        <f t="shared" si="1"/>
        <v>4</v>
      </c>
      <c r="S8" s="105">
        <f t="shared" si="1"/>
        <v>3</v>
      </c>
      <c r="T8" s="105">
        <f t="shared" si="0"/>
        <v>2</v>
      </c>
      <c r="U8" s="105">
        <f t="shared" si="0"/>
        <v>1</v>
      </c>
      <c r="V8" s="105">
        <f t="shared" si="0"/>
        <v>0</v>
      </c>
      <c r="W8" s="84">
        <f>V8-W6</f>
        <v>0</v>
      </c>
      <c r="X8" s="29"/>
      <c r="Y8" s="3">
        <f>MAX(C8:W8)</f>
        <v>5</v>
      </c>
      <c r="Z8" s="48"/>
      <c r="AA8" s="48"/>
      <c r="AB8" s="48"/>
    </row>
    <row r="9" spans="1:28" s="45" customFormat="1" ht="15.6" customHeight="1" x14ac:dyDescent="0.2">
      <c r="A9" s="136"/>
      <c r="B9" s="25" t="s">
        <v>9</v>
      </c>
      <c r="C9" s="119"/>
      <c r="D9" s="120"/>
      <c r="E9" s="120"/>
      <c r="F9" s="120"/>
      <c r="G9" s="120"/>
      <c r="H9" s="87">
        <v>6.34</v>
      </c>
      <c r="I9" s="87">
        <v>6.36</v>
      </c>
      <c r="J9" s="120"/>
      <c r="K9" s="120"/>
      <c r="L9" s="87">
        <v>6.41</v>
      </c>
      <c r="M9" s="120"/>
      <c r="N9" s="120"/>
      <c r="O9" s="87">
        <v>6.44</v>
      </c>
      <c r="P9" s="120"/>
      <c r="Q9" s="120"/>
      <c r="R9" s="120"/>
      <c r="S9" s="87">
        <v>6.5</v>
      </c>
      <c r="T9" s="120"/>
      <c r="U9" s="120"/>
      <c r="V9" s="120"/>
      <c r="W9" s="115">
        <v>6.55</v>
      </c>
      <c r="X9" s="30">
        <v>30</v>
      </c>
      <c r="Y9" s="12"/>
      <c r="Z9" s="48"/>
      <c r="AA9" s="48"/>
      <c r="AB9" s="48"/>
    </row>
    <row r="10" spans="1:28" s="45" customFormat="1" ht="15.6" customHeight="1" x14ac:dyDescent="0.2">
      <c r="A10" s="137"/>
      <c r="B10" s="26" t="s">
        <v>10</v>
      </c>
      <c r="C10" s="121">
        <v>6.25</v>
      </c>
      <c r="D10" s="122"/>
      <c r="E10" s="122"/>
      <c r="F10" s="122"/>
      <c r="G10" s="122"/>
      <c r="H10" s="91">
        <f>H9</f>
        <v>6.34</v>
      </c>
      <c r="I10" s="91">
        <f>I9</f>
        <v>6.36</v>
      </c>
      <c r="J10" s="122"/>
      <c r="K10" s="122"/>
      <c r="L10" s="91">
        <f>L9</f>
        <v>6.41</v>
      </c>
      <c r="M10" s="122"/>
      <c r="N10" s="122"/>
      <c r="O10" s="91">
        <v>6.45</v>
      </c>
      <c r="P10" s="122"/>
      <c r="Q10" s="122"/>
      <c r="R10" s="122"/>
      <c r="S10" s="91">
        <f>S9</f>
        <v>6.5</v>
      </c>
      <c r="T10" s="122"/>
      <c r="U10" s="122"/>
      <c r="V10" s="122"/>
      <c r="W10" s="118"/>
      <c r="X10" s="29"/>
      <c r="Y10" s="13"/>
      <c r="Z10" s="48"/>
      <c r="AA10" s="48"/>
      <c r="AB10" s="48"/>
    </row>
    <row r="11" spans="1:28" s="45" customFormat="1" ht="15.6" customHeight="1" thickBot="1" x14ac:dyDescent="0.25">
      <c r="A11" s="50">
        <v>540</v>
      </c>
      <c r="B11" s="50" t="s">
        <v>11</v>
      </c>
      <c r="C11" s="93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5"/>
      <c r="X11" s="51"/>
      <c r="Y11" s="3"/>
      <c r="Z11" s="48"/>
      <c r="AA11" s="48"/>
      <c r="AB11" s="48"/>
    </row>
    <row r="12" spans="1:28" ht="15" customHeight="1" x14ac:dyDescent="0.2">
      <c r="A12" s="54"/>
      <c r="B12" s="23" t="s">
        <v>5</v>
      </c>
      <c r="C12" s="68"/>
      <c r="D12" s="96">
        <v>0</v>
      </c>
      <c r="E12" s="96">
        <v>0</v>
      </c>
      <c r="F12" s="96">
        <v>0</v>
      </c>
      <c r="G12" s="96">
        <v>0</v>
      </c>
      <c r="H12" s="96">
        <v>1</v>
      </c>
      <c r="I12" s="96">
        <v>1</v>
      </c>
      <c r="J12" s="96">
        <v>0</v>
      </c>
      <c r="K12" s="96">
        <v>0</v>
      </c>
      <c r="L12" s="96">
        <v>3</v>
      </c>
      <c r="M12" s="96">
        <v>1</v>
      </c>
      <c r="N12" s="96">
        <v>0</v>
      </c>
      <c r="O12" s="96">
        <v>0</v>
      </c>
      <c r="P12" s="96">
        <v>0</v>
      </c>
      <c r="Q12" s="96">
        <v>0</v>
      </c>
      <c r="R12" s="96">
        <v>5</v>
      </c>
      <c r="S12" s="96">
        <v>1</v>
      </c>
      <c r="T12" s="96">
        <v>0</v>
      </c>
      <c r="U12" s="96">
        <v>0</v>
      </c>
      <c r="V12" s="96">
        <v>1</v>
      </c>
      <c r="W12" s="73">
        <v>1</v>
      </c>
      <c r="X12" s="27" t="s">
        <v>6</v>
      </c>
      <c r="Y12" s="44"/>
      <c r="Z12" s="48"/>
      <c r="AA12" s="48"/>
      <c r="AB12" s="48"/>
    </row>
    <row r="13" spans="1:28" ht="15.6" customHeight="1" x14ac:dyDescent="0.2">
      <c r="A13" s="24">
        <v>7</v>
      </c>
      <c r="B13" s="25" t="s">
        <v>7</v>
      </c>
      <c r="C13" s="74">
        <v>1</v>
      </c>
      <c r="D13" s="97">
        <v>0</v>
      </c>
      <c r="E13" s="97">
        <v>3</v>
      </c>
      <c r="F13" s="97">
        <v>1</v>
      </c>
      <c r="G13" s="97">
        <v>3</v>
      </c>
      <c r="H13" s="97">
        <v>2</v>
      </c>
      <c r="I13" s="97">
        <v>3</v>
      </c>
      <c r="J13" s="97">
        <v>1</v>
      </c>
      <c r="K13" s="97">
        <v>0</v>
      </c>
      <c r="L13" s="97">
        <v>0</v>
      </c>
      <c r="M13" s="97">
        <v>0</v>
      </c>
      <c r="N13" s="97">
        <v>0</v>
      </c>
      <c r="O13" s="97">
        <v>0</v>
      </c>
      <c r="P13" s="97">
        <v>0</v>
      </c>
      <c r="Q13" s="97">
        <v>0</v>
      </c>
      <c r="R13" s="97">
        <v>0</v>
      </c>
      <c r="S13" s="97">
        <v>0</v>
      </c>
      <c r="T13" s="97">
        <v>0</v>
      </c>
      <c r="U13" s="97">
        <v>0</v>
      </c>
      <c r="V13" s="97">
        <v>0</v>
      </c>
      <c r="W13" s="79"/>
      <c r="X13" s="28">
        <f>SUM(C13:V13)</f>
        <v>14</v>
      </c>
      <c r="Y13" s="12"/>
      <c r="Z13" s="48"/>
      <c r="AA13" s="48"/>
      <c r="AB13" s="48"/>
    </row>
    <row r="14" spans="1:28" ht="15.6" customHeight="1" x14ac:dyDescent="0.2">
      <c r="A14" s="135" t="s">
        <v>56</v>
      </c>
      <c r="B14" s="25" t="s">
        <v>8</v>
      </c>
      <c r="C14" s="74">
        <f>C13</f>
        <v>1</v>
      </c>
      <c r="D14" s="105">
        <f t="shared" ref="D14" si="2">C14-D12+D13</f>
        <v>1</v>
      </c>
      <c r="E14" s="105">
        <f>D14-E12+E13</f>
        <v>4</v>
      </c>
      <c r="F14" s="105">
        <f>E14-F12+F13</f>
        <v>5</v>
      </c>
      <c r="G14" s="105">
        <f>F14-G12+G13</f>
        <v>8</v>
      </c>
      <c r="H14" s="105">
        <f t="shared" ref="H14:V14" si="3">G14-H12+H13</f>
        <v>9</v>
      </c>
      <c r="I14" s="105">
        <f t="shared" si="3"/>
        <v>11</v>
      </c>
      <c r="J14" s="105">
        <f t="shared" si="3"/>
        <v>12</v>
      </c>
      <c r="K14" s="105">
        <f t="shared" si="3"/>
        <v>12</v>
      </c>
      <c r="L14" s="105">
        <f t="shared" si="3"/>
        <v>9</v>
      </c>
      <c r="M14" s="105">
        <f t="shared" si="3"/>
        <v>8</v>
      </c>
      <c r="N14" s="105">
        <f t="shared" si="3"/>
        <v>8</v>
      </c>
      <c r="O14" s="105">
        <f t="shared" si="3"/>
        <v>8</v>
      </c>
      <c r="P14" s="105">
        <f t="shared" si="3"/>
        <v>8</v>
      </c>
      <c r="Q14" s="105">
        <f t="shared" si="3"/>
        <v>8</v>
      </c>
      <c r="R14" s="105">
        <f t="shared" si="3"/>
        <v>3</v>
      </c>
      <c r="S14" s="105">
        <f t="shared" si="3"/>
        <v>2</v>
      </c>
      <c r="T14" s="105">
        <f t="shared" si="3"/>
        <v>2</v>
      </c>
      <c r="U14" s="105">
        <f t="shared" si="3"/>
        <v>2</v>
      </c>
      <c r="V14" s="105">
        <f t="shared" si="3"/>
        <v>1</v>
      </c>
      <c r="W14" s="84">
        <f>V14-W12</f>
        <v>0</v>
      </c>
      <c r="X14" s="29"/>
      <c r="Y14" s="3">
        <f>MAX(C14:W14)</f>
        <v>12</v>
      </c>
      <c r="Z14" s="48"/>
      <c r="AA14" s="48"/>
      <c r="AB14" s="48"/>
    </row>
    <row r="15" spans="1:28" ht="15.6" customHeight="1" x14ac:dyDescent="0.2">
      <c r="A15" s="136"/>
      <c r="B15" s="25" t="s">
        <v>9</v>
      </c>
      <c r="C15" s="119"/>
      <c r="D15" s="120"/>
      <c r="E15" s="120"/>
      <c r="F15" s="120"/>
      <c r="G15" s="120"/>
      <c r="H15" s="87">
        <v>7.09</v>
      </c>
      <c r="I15" s="87">
        <v>7.11</v>
      </c>
      <c r="J15" s="120"/>
      <c r="K15" s="120"/>
      <c r="L15" s="87">
        <v>7.16</v>
      </c>
      <c r="M15" s="120"/>
      <c r="N15" s="120"/>
      <c r="O15" s="87">
        <v>7.2</v>
      </c>
      <c r="P15" s="120"/>
      <c r="Q15" s="120"/>
      <c r="R15" s="120"/>
      <c r="S15" s="87">
        <v>7.23</v>
      </c>
      <c r="T15" s="120"/>
      <c r="U15" s="120"/>
      <c r="V15" s="120"/>
      <c r="W15" s="115">
        <v>7.29</v>
      </c>
      <c r="X15" s="30">
        <v>29</v>
      </c>
      <c r="Y15" s="12"/>
      <c r="Z15" s="48"/>
      <c r="AA15" s="48"/>
      <c r="AB15" s="48"/>
    </row>
    <row r="16" spans="1:28" ht="15.6" customHeight="1" x14ac:dyDescent="0.2">
      <c r="A16" s="137"/>
      <c r="B16" s="26" t="s">
        <v>10</v>
      </c>
      <c r="C16" s="121">
        <v>7</v>
      </c>
      <c r="D16" s="122"/>
      <c r="E16" s="122"/>
      <c r="F16" s="122"/>
      <c r="G16" s="122"/>
      <c r="H16" s="91">
        <f>H15</f>
        <v>7.09</v>
      </c>
      <c r="I16" s="91">
        <f>I15</f>
        <v>7.11</v>
      </c>
      <c r="J16" s="122"/>
      <c r="K16" s="122"/>
      <c r="L16" s="91">
        <f>L15</f>
        <v>7.16</v>
      </c>
      <c r="M16" s="122"/>
      <c r="N16" s="122"/>
      <c r="O16" s="91">
        <f>O15</f>
        <v>7.2</v>
      </c>
      <c r="P16" s="122"/>
      <c r="Q16" s="122"/>
      <c r="R16" s="122"/>
      <c r="S16" s="91">
        <f>S15</f>
        <v>7.23</v>
      </c>
      <c r="T16" s="122"/>
      <c r="U16" s="122"/>
      <c r="V16" s="122"/>
      <c r="W16" s="118"/>
      <c r="X16" s="29"/>
      <c r="Y16" s="13"/>
      <c r="Z16" s="48"/>
      <c r="AA16" s="48"/>
      <c r="AB16" s="48"/>
    </row>
    <row r="17" spans="1:28" ht="15.6" customHeight="1" thickBot="1" x14ac:dyDescent="0.25">
      <c r="A17" s="50">
        <v>512</v>
      </c>
      <c r="B17" s="50" t="s">
        <v>11</v>
      </c>
      <c r="C17" s="93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5"/>
      <c r="X17" s="51"/>
      <c r="Y17" s="3"/>
      <c r="Z17" s="48"/>
      <c r="AA17" s="48"/>
      <c r="AB17" s="48"/>
    </row>
    <row r="18" spans="1:28" ht="15.6" customHeight="1" x14ac:dyDescent="0.2">
      <c r="A18" s="54"/>
      <c r="B18" s="23" t="s">
        <v>5</v>
      </c>
      <c r="C18" s="68"/>
      <c r="D18" s="96">
        <v>0</v>
      </c>
      <c r="E18" s="96">
        <v>1</v>
      </c>
      <c r="F18" s="96">
        <v>0</v>
      </c>
      <c r="G18" s="96">
        <v>1</v>
      </c>
      <c r="H18" s="96">
        <v>1</v>
      </c>
      <c r="I18" s="96">
        <v>1</v>
      </c>
      <c r="J18" s="96">
        <v>1</v>
      </c>
      <c r="K18" s="96">
        <v>0</v>
      </c>
      <c r="L18" s="96">
        <v>0</v>
      </c>
      <c r="M18" s="96">
        <v>0</v>
      </c>
      <c r="N18" s="96">
        <v>0</v>
      </c>
      <c r="O18" s="96">
        <v>0</v>
      </c>
      <c r="P18" s="96">
        <v>0</v>
      </c>
      <c r="Q18" s="96">
        <v>0</v>
      </c>
      <c r="R18" s="96">
        <v>0</v>
      </c>
      <c r="S18" s="96">
        <v>1</v>
      </c>
      <c r="T18" s="96">
        <v>0</v>
      </c>
      <c r="U18" s="96">
        <v>0</v>
      </c>
      <c r="V18" s="96">
        <v>0</v>
      </c>
      <c r="W18" s="73">
        <v>2</v>
      </c>
      <c r="X18" s="27" t="s">
        <v>6</v>
      </c>
      <c r="Y18" s="44"/>
      <c r="Z18" s="48"/>
      <c r="AA18" s="48"/>
      <c r="AB18" s="48"/>
    </row>
    <row r="19" spans="1:28" ht="15.6" customHeight="1" x14ac:dyDescent="0.2">
      <c r="A19" s="24">
        <v>7.4</v>
      </c>
      <c r="B19" s="25" t="s">
        <v>7</v>
      </c>
      <c r="C19" s="74">
        <v>2</v>
      </c>
      <c r="D19" s="97">
        <v>2</v>
      </c>
      <c r="E19" s="97">
        <v>2</v>
      </c>
      <c r="F19" s="97">
        <v>0</v>
      </c>
      <c r="G19" s="97">
        <v>0</v>
      </c>
      <c r="H19" s="97">
        <v>0</v>
      </c>
      <c r="I19" s="97">
        <v>0</v>
      </c>
      <c r="J19" s="97">
        <v>0</v>
      </c>
      <c r="K19" s="97">
        <v>0</v>
      </c>
      <c r="L19" s="97">
        <v>1</v>
      </c>
      <c r="M19" s="97">
        <v>0</v>
      </c>
      <c r="N19" s="97">
        <v>0</v>
      </c>
      <c r="O19" s="97">
        <v>0</v>
      </c>
      <c r="P19" s="97">
        <v>0</v>
      </c>
      <c r="Q19" s="97">
        <v>0</v>
      </c>
      <c r="R19" s="97">
        <v>0</v>
      </c>
      <c r="S19" s="97">
        <v>1</v>
      </c>
      <c r="T19" s="97">
        <v>0</v>
      </c>
      <c r="U19" s="97">
        <v>0</v>
      </c>
      <c r="V19" s="97">
        <v>0</v>
      </c>
      <c r="W19" s="79"/>
      <c r="X19" s="28">
        <f>SUM(C19:V19)</f>
        <v>8</v>
      </c>
      <c r="Y19" s="12"/>
      <c r="Z19" s="48"/>
      <c r="AA19" s="48"/>
      <c r="AB19" s="48"/>
    </row>
    <row r="20" spans="1:28" ht="15.6" customHeight="1" x14ac:dyDescent="0.2">
      <c r="A20" s="135" t="s">
        <v>56</v>
      </c>
      <c r="B20" s="25" t="s">
        <v>8</v>
      </c>
      <c r="C20" s="74">
        <f>C19</f>
        <v>2</v>
      </c>
      <c r="D20" s="105">
        <f t="shared" ref="D20" si="4">C20-D18+D19</f>
        <v>4</v>
      </c>
      <c r="E20" s="105">
        <f>D20-E18+E19</f>
        <v>5</v>
      </c>
      <c r="F20" s="105">
        <f>E20-F18+F19</f>
        <v>5</v>
      </c>
      <c r="G20" s="105">
        <f>F20-G18+G19</f>
        <v>4</v>
      </c>
      <c r="H20" s="105">
        <f t="shared" ref="H20:V20" si="5">G20-H18+H19</f>
        <v>3</v>
      </c>
      <c r="I20" s="105">
        <f t="shared" si="5"/>
        <v>2</v>
      </c>
      <c r="J20" s="105">
        <f t="shared" si="5"/>
        <v>1</v>
      </c>
      <c r="K20" s="105">
        <f t="shared" si="5"/>
        <v>1</v>
      </c>
      <c r="L20" s="105">
        <f t="shared" si="5"/>
        <v>2</v>
      </c>
      <c r="M20" s="105">
        <f t="shared" si="5"/>
        <v>2</v>
      </c>
      <c r="N20" s="105">
        <f t="shared" si="5"/>
        <v>2</v>
      </c>
      <c r="O20" s="105">
        <f t="shared" si="5"/>
        <v>2</v>
      </c>
      <c r="P20" s="105">
        <f t="shared" si="5"/>
        <v>2</v>
      </c>
      <c r="Q20" s="105">
        <f t="shared" si="5"/>
        <v>2</v>
      </c>
      <c r="R20" s="105">
        <f t="shared" si="5"/>
        <v>2</v>
      </c>
      <c r="S20" s="105">
        <f t="shared" si="5"/>
        <v>2</v>
      </c>
      <c r="T20" s="105">
        <f t="shared" si="5"/>
        <v>2</v>
      </c>
      <c r="U20" s="105">
        <f t="shared" si="5"/>
        <v>2</v>
      </c>
      <c r="V20" s="105">
        <f t="shared" si="5"/>
        <v>2</v>
      </c>
      <c r="W20" s="84">
        <f>V20-W18</f>
        <v>0</v>
      </c>
      <c r="X20" s="29"/>
      <c r="Y20" s="3">
        <f>MAX(C20:W20)</f>
        <v>5</v>
      </c>
      <c r="Z20" s="48"/>
      <c r="AA20" s="48"/>
      <c r="AB20" s="48"/>
    </row>
    <row r="21" spans="1:28" ht="15.6" customHeight="1" x14ac:dyDescent="0.2">
      <c r="A21" s="136"/>
      <c r="B21" s="25" t="s">
        <v>9</v>
      </c>
      <c r="C21" s="119"/>
      <c r="D21" s="120"/>
      <c r="E21" s="120"/>
      <c r="F21" s="120"/>
      <c r="G21" s="120"/>
      <c r="H21" s="87">
        <v>7.49</v>
      </c>
      <c r="I21" s="87">
        <v>7.5</v>
      </c>
      <c r="J21" s="120"/>
      <c r="K21" s="120"/>
      <c r="L21" s="87">
        <v>7.56</v>
      </c>
      <c r="M21" s="120"/>
      <c r="N21" s="120"/>
      <c r="O21" s="87">
        <v>8</v>
      </c>
      <c r="P21" s="120"/>
      <c r="Q21" s="120"/>
      <c r="R21" s="120"/>
      <c r="S21" s="87">
        <v>8.0500000000000007</v>
      </c>
      <c r="T21" s="120"/>
      <c r="U21" s="120"/>
      <c r="V21" s="120"/>
      <c r="W21" s="115">
        <v>8.1</v>
      </c>
      <c r="X21" s="30">
        <v>30</v>
      </c>
      <c r="Y21" s="12"/>
      <c r="Z21" s="48"/>
      <c r="AA21" s="48"/>
      <c r="AB21" s="48"/>
    </row>
    <row r="22" spans="1:28" ht="15.6" customHeight="1" x14ac:dyDescent="0.2">
      <c r="A22" s="137"/>
      <c r="B22" s="26" t="s">
        <v>10</v>
      </c>
      <c r="C22" s="121">
        <v>7.4</v>
      </c>
      <c r="D22" s="122"/>
      <c r="E22" s="122"/>
      <c r="F22" s="122"/>
      <c r="G22" s="122"/>
      <c r="H22" s="91">
        <f>H21</f>
        <v>7.49</v>
      </c>
      <c r="I22" s="91">
        <f>I21</f>
        <v>7.5</v>
      </c>
      <c r="J22" s="122"/>
      <c r="K22" s="122"/>
      <c r="L22" s="91">
        <f>L21</f>
        <v>7.56</v>
      </c>
      <c r="M22" s="122"/>
      <c r="N22" s="122"/>
      <c r="O22" s="91">
        <v>8.01</v>
      </c>
      <c r="P22" s="122"/>
      <c r="Q22" s="122"/>
      <c r="R22" s="122"/>
      <c r="S22" s="91">
        <f>S21</f>
        <v>8.0500000000000007</v>
      </c>
      <c r="T22" s="122"/>
      <c r="U22" s="122"/>
      <c r="V22" s="122"/>
      <c r="W22" s="118"/>
      <c r="X22" s="29"/>
      <c r="Y22" s="13"/>
      <c r="Z22" s="48"/>
      <c r="AA22" s="48"/>
      <c r="AB22" s="48"/>
    </row>
    <row r="23" spans="1:28" ht="15.6" customHeight="1" thickBot="1" x14ac:dyDescent="0.25">
      <c r="A23" s="50">
        <v>540</v>
      </c>
      <c r="B23" s="50" t="s">
        <v>11</v>
      </c>
      <c r="C23" s="93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5"/>
      <c r="X23" s="51"/>
      <c r="Y23" s="3"/>
      <c r="Z23" s="48"/>
      <c r="AA23" s="48"/>
      <c r="AB23" s="48"/>
    </row>
    <row r="24" spans="1:28" ht="15" customHeight="1" x14ac:dyDescent="0.2">
      <c r="A24" s="54"/>
      <c r="B24" s="23" t="s">
        <v>5</v>
      </c>
      <c r="C24" s="68"/>
      <c r="D24" s="96">
        <v>0</v>
      </c>
      <c r="E24" s="96">
        <v>0</v>
      </c>
      <c r="F24" s="96">
        <v>0</v>
      </c>
      <c r="G24" s="96">
        <v>1</v>
      </c>
      <c r="H24" s="96">
        <v>5</v>
      </c>
      <c r="I24" s="96">
        <v>6</v>
      </c>
      <c r="J24" s="96">
        <v>3</v>
      </c>
      <c r="K24" s="96">
        <v>2</v>
      </c>
      <c r="L24" s="96">
        <v>2</v>
      </c>
      <c r="M24" s="96">
        <v>1</v>
      </c>
      <c r="N24" s="96">
        <v>1</v>
      </c>
      <c r="O24" s="96">
        <v>1</v>
      </c>
      <c r="P24" s="96">
        <v>2</v>
      </c>
      <c r="Q24" s="96">
        <v>8</v>
      </c>
      <c r="R24" s="96">
        <v>3</v>
      </c>
      <c r="S24" s="96">
        <v>0</v>
      </c>
      <c r="T24" s="96">
        <v>0</v>
      </c>
      <c r="U24" s="96">
        <v>3</v>
      </c>
      <c r="V24" s="96">
        <v>0</v>
      </c>
      <c r="W24" s="73">
        <v>5</v>
      </c>
      <c r="X24" s="27" t="s">
        <v>6</v>
      </c>
      <c r="Y24" s="44"/>
      <c r="Z24" s="48"/>
      <c r="AA24" s="48"/>
      <c r="AB24" s="48"/>
    </row>
    <row r="25" spans="1:28" ht="15.6" customHeight="1" x14ac:dyDescent="0.2">
      <c r="A25" s="24">
        <v>9.5</v>
      </c>
      <c r="B25" s="25" t="s">
        <v>7</v>
      </c>
      <c r="C25" s="74">
        <v>2</v>
      </c>
      <c r="D25" s="97">
        <v>11</v>
      </c>
      <c r="E25" s="97">
        <v>8</v>
      </c>
      <c r="F25" s="97">
        <v>1</v>
      </c>
      <c r="G25" s="97">
        <v>2</v>
      </c>
      <c r="H25" s="97">
        <v>1</v>
      </c>
      <c r="I25" s="97">
        <v>6</v>
      </c>
      <c r="J25" s="97">
        <v>2</v>
      </c>
      <c r="K25" s="97">
        <v>3</v>
      </c>
      <c r="L25" s="97">
        <v>3</v>
      </c>
      <c r="M25" s="97">
        <v>0</v>
      </c>
      <c r="N25" s="97">
        <v>0</v>
      </c>
      <c r="O25" s="97">
        <v>0</v>
      </c>
      <c r="P25" s="97">
        <v>0</v>
      </c>
      <c r="Q25" s="97">
        <v>0</v>
      </c>
      <c r="R25" s="97">
        <v>0</v>
      </c>
      <c r="S25" s="97">
        <v>4</v>
      </c>
      <c r="T25" s="97">
        <v>0</v>
      </c>
      <c r="U25" s="97">
        <v>0</v>
      </c>
      <c r="V25" s="97">
        <v>0</v>
      </c>
      <c r="W25" s="79"/>
      <c r="X25" s="28">
        <f>SUM(C25:V25)</f>
        <v>43</v>
      </c>
      <c r="Y25" s="12"/>
      <c r="Z25" s="48"/>
      <c r="AA25" s="48"/>
      <c r="AB25" s="48"/>
    </row>
    <row r="26" spans="1:28" ht="15.6" customHeight="1" x14ac:dyDescent="0.2">
      <c r="A26" s="135" t="s">
        <v>56</v>
      </c>
      <c r="B26" s="25" t="s">
        <v>8</v>
      </c>
      <c r="C26" s="74">
        <f>C25</f>
        <v>2</v>
      </c>
      <c r="D26" s="105">
        <f t="shared" ref="D26" si="6">C26-D24+D25</f>
        <v>13</v>
      </c>
      <c r="E26" s="105">
        <f>D26-E24+E25</f>
        <v>21</v>
      </c>
      <c r="F26" s="105">
        <f>E26-F24+F25</f>
        <v>22</v>
      </c>
      <c r="G26" s="105">
        <f>F26-G24+G25</f>
        <v>23</v>
      </c>
      <c r="H26" s="105">
        <f t="shared" ref="H26:V26" si="7">G26-H24+H25</f>
        <v>19</v>
      </c>
      <c r="I26" s="105">
        <f t="shared" si="7"/>
        <v>19</v>
      </c>
      <c r="J26" s="105">
        <f t="shared" si="7"/>
        <v>18</v>
      </c>
      <c r="K26" s="105">
        <f t="shared" si="7"/>
        <v>19</v>
      </c>
      <c r="L26" s="105">
        <f t="shared" si="7"/>
        <v>20</v>
      </c>
      <c r="M26" s="105">
        <f t="shared" si="7"/>
        <v>19</v>
      </c>
      <c r="N26" s="105">
        <f t="shared" si="7"/>
        <v>18</v>
      </c>
      <c r="O26" s="105">
        <f t="shared" si="7"/>
        <v>17</v>
      </c>
      <c r="P26" s="105">
        <f t="shared" si="7"/>
        <v>15</v>
      </c>
      <c r="Q26" s="105">
        <f t="shared" si="7"/>
        <v>7</v>
      </c>
      <c r="R26" s="105">
        <f t="shared" si="7"/>
        <v>4</v>
      </c>
      <c r="S26" s="105">
        <f t="shared" si="7"/>
        <v>8</v>
      </c>
      <c r="T26" s="105">
        <f t="shared" si="7"/>
        <v>8</v>
      </c>
      <c r="U26" s="105">
        <f t="shared" si="7"/>
        <v>5</v>
      </c>
      <c r="V26" s="105">
        <f t="shared" si="7"/>
        <v>5</v>
      </c>
      <c r="W26" s="84">
        <f>V26-W24</f>
        <v>0</v>
      </c>
      <c r="X26" s="29"/>
      <c r="Y26" s="3">
        <f>MAX(C26:W26)</f>
        <v>23</v>
      </c>
      <c r="Z26" s="48"/>
      <c r="AA26" s="48"/>
      <c r="AB26" s="48"/>
    </row>
    <row r="27" spans="1:28" ht="15.6" customHeight="1" x14ac:dyDescent="0.2">
      <c r="A27" s="136"/>
      <c r="B27" s="25" t="s">
        <v>9</v>
      </c>
      <c r="C27" s="119"/>
      <c r="D27" s="120"/>
      <c r="E27" s="120"/>
      <c r="F27" s="120"/>
      <c r="G27" s="120"/>
      <c r="H27" s="87">
        <v>9.59</v>
      </c>
      <c r="I27" s="87">
        <v>10.01</v>
      </c>
      <c r="J27" s="120"/>
      <c r="K27" s="120"/>
      <c r="L27" s="87">
        <v>10.07</v>
      </c>
      <c r="M27" s="120"/>
      <c r="N27" s="120"/>
      <c r="O27" s="87">
        <v>10.119999999999999</v>
      </c>
      <c r="P27" s="120"/>
      <c r="Q27" s="120"/>
      <c r="R27" s="120"/>
      <c r="S27" s="87">
        <v>10.17</v>
      </c>
      <c r="T27" s="120"/>
      <c r="U27" s="120"/>
      <c r="V27" s="120"/>
      <c r="W27" s="115">
        <v>10.220000000000001</v>
      </c>
      <c r="X27" s="30">
        <v>31</v>
      </c>
      <c r="Y27" s="12"/>
      <c r="Z27" s="48"/>
      <c r="AA27" s="48"/>
      <c r="AB27" s="48"/>
    </row>
    <row r="28" spans="1:28" ht="15.6" customHeight="1" x14ac:dyDescent="0.2">
      <c r="A28" s="137"/>
      <c r="B28" s="26" t="s">
        <v>10</v>
      </c>
      <c r="C28" s="121">
        <v>9.51</v>
      </c>
      <c r="D28" s="122"/>
      <c r="E28" s="122"/>
      <c r="F28" s="122"/>
      <c r="G28" s="122"/>
      <c r="H28" s="91">
        <f>H27</f>
        <v>9.59</v>
      </c>
      <c r="I28" s="91">
        <f>I27</f>
        <v>10.01</v>
      </c>
      <c r="J28" s="122"/>
      <c r="K28" s="122"/>
      <c r="L28" s="91">
        <v>10.08</v>
      </c>
      <c r="M28" s="122"/>
      <c r="N28" s="122"/>
      <c r="O28" s="91">
        <f>O27</f>
        <v>10.119999999999999</v>
      </c>
      <c r="P28" s="122"/>
      <c r="Q28" s="122"/>
      <c r="R28" s="122"/>
      <c r="S28" s="91">
        <f>S27</f>
        <v>10.17</v>
      </c>
      <c r="T28" s="122"/>
      <c r="U28" s="122"/>
      <c r="V28" s="122"/>
      <c r="W28" s="118"/>
      <c r="X28" s="29"/>
      <c r="Y28" s="13"/>
      <c r="Z28" s="48"/>
      <c r="AA28" s="48"/>
      <c r="AB28" s="48"/>
    </row>
    <row r="29" spans="1:28" ht="15.6" customHeight="1" thickBot="1" x14ac:dyDescent="0.25">
      <c r="A29" s="50">
        <v>512</v>
      </c>
      <c r="B29" s="50" t="s">
        <v>11</v>
      </c>
      <c r="C29" s="93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5"/>
      <c r="X29" s="51"/>
      <c r="Y29" s="3"/>
      <c r="Z29" s="48"/>
      <c r="AA29" s="48"/>
      <c r="AB29" s="48"/>
    </row>
    <row r="30" spans="1:28" ht="15.6" customHeight="1" x14ac:dyDescent="0.2">
      <c r="A30" s="54"/>
      <c r="B30" s="23" t="s">
        <v>5</v>
      </c>
      <c r="C30" s="68"/>
      <c r="D30" s="96">
        <v>29</v>
      </c>
      <c r="E30" s="96">
        <v>0</v>
      </c>
      <c r="F30" s="96">
        <v>1</v>
      </c>
      <c r="G30" s="96">
        <v>6</v>
      </c>
      <c r="H30" s="96">
        <v>5</v>
      </c>
      <c r="I30" s="96">
        <v>0</v>
      </c>
      <c r="J30" s="96">
        <v>8</v>
      </c>
      <c r="K30" s="96">
        <v>0</v>
      </c>
      <c r="L30" s="96">
        <v>3</v>
      </c>
      <c r="M30" s="96">
        <v>0</v>
      </c>
      <c r="N30" s="96">
        <v>2</v>
      </c>
      <c r="O30" s="96">
        <v>0</v>
      </c>
      <c r="P30" s="96">
        <v>6</v>
      </c>
      <c r="Q30" s="96">
        <v>2</v>
      </c>
      <c r="R30" s="96">
        <v>3</v>
      </c>
      <c r="S30" s="96">
        <v>0</v>
      </c>
      <c r="T30" s="96">
        <v>0</v>
      </c>
      <c r="U30" s="96">
        <v>0</v>
      </c>
      <c r="V30" s="96">
        <v>0</v>
      </c>
      <c r="W30" s="73">
        <v>4</v>
      </c>
      <c r="X30" s="27" t="s">
        <v>6</v>
      </c>
      <c r="Y30" s="44"/>
      <c r="Z30" s="48"/>
      <c r="AA30" s="48"/>
      <c r="AB30" s="48"/>
    </row>
    <row r="31" spans="1:28" ht="15.6" customHeight="1" x14ac:dyDescent="0.2">
      <c r="A31" s="24">
        <v>11.1</v>
      </c>
      <c r="B31" s="25" t="s">
        <v>7</v>
      </c>
      <c r="C31" s="74">
        <v>54</v>
      </c>
      <c r="D31" s="97">
        <v>0</v>
      </c>
      <c r="E31" s="97">
        <v>2</v>
      </c>
      <c r="F31" s="97">
        <v>2</v>
      </c>
      <c r="G31" s="97">
        <v>0</v>
      </c>
      <c r="H31" s="97">
        <v>0</v>
      </c>
      <c r="I31" s="97">
        <v>0</v>
      </c>
      <c r="J31" s="97">
        <v>4</v>
      </c>
      <c r="K31" s="97">
        <v>0</v>
      </c>
      <c r="L31" s="97">
        <v>4</v>
      </c>
      <c r="M31" s="97">
        <v>3</v>
      </c>
      <c r="N31" s="97">
        <v>0</v>
      </c>
      <c r="O31" s="97">
        <v>0</v>
      </c>
      <c r="P31" s="97">
        <v>0</v>
      </c>
      <c r="Q31" s="97">
        <v>0</v>
      </c>
      <c r="R31" s="97">
        <v>0</v>
      </c>
      <c r="S31" s="97">
        <v>0</v>
      </c>
      <c r="T31" s="97">
        <v>0</v>
      </c>
      <c r="U31" s="97">
        <v>0</v>
      </c>
      <c r="V31" s="97">
        <v>0</v>
      </c>
      <c r="W31" s="79"/>
      <c r="X31" s="28">
        <f>SUM(C31:V31)</f>
        <v>69</v>
      </c>
      <c r="Y31" s="12"/>
      <c r="Z31" s="48"/>
      <c r="AA31" s="48"/>
      <c r="AB31" s="48"/>
    </row>
    <row r="32" spans="1:28" ht="15.6" customHeight="1" x14ac:dyDescent="0.2">
      <c r="A32" s="135" t="s">
        <v>56</v>
      </c>
      <c r="B32" s="25" t="s">
        <v>8</v>
      </c>
      <c r="C32" s="74">
        <f>C31</f>
        <v>54</v>
      </c>
      <c r="D32" s="105">
        <f t="shared" ref="D32" si="8">C32-D30+D31</f>
        <v>25</v>
      </c>
      <c r="E32" s="105">
        <f>D32-E30+E31</f>
        <v>27</v>
      </c>
      <c r="F32" s="105">
        <f>E32-F30+F31</f>
        <v>28</v>
      </c>
      <c r="G32" s="105">
        <f>F32-G30+G31</f>
        <v>22</v>
      </c>
      <c r="H32" s="105">
        <f t="shared" ref="H32:V32" si="9">G32-H30+H31</f>
        <v>17</v>
      </c>
      <c r="I32" s="105">
        <f t="shared" si="9"/>
        <v>17</v>
      </c>
      <c r="J32" s="105">
        <f t="shared" si="9"/>
        <v>13</v>
      </c>
      <c r="K32" s="105">
        <f t="shared" si="9"/>
        <v>13</v>
      </c>
      <c r="L32" s="105">
        <f t="shared" si="9"/>
        <v>14</v>
      </c>
      <c r="M32" s="105">
        <f t="shared" si="9"/>
        <v>17</v>
      </c>
      <c r="N32" s="105">
        <f t="shared" si="9"/>
        <v>15</v>
      </c>
      <c r="O32" s="105">
        <f t="shared" si="9"/>
        <v>15</v>
      </c>
      <c r="P32" s="105">
        <f t="shared" si="9"/>
        <v>9</v>
      </c>
      <c r="Q32" s="105">
        <f t="shared" si="9"/>
        <v>7</v>
      </c>
      <c r="R32" s="105">
        <f t="shared" si="9"/>
        <v>4</v>
      </c>
      <c r="S32" s="105">
        <f t="shared" si="9"/>
        <v>4</v>
      </c>
      <c r="T32" s="105">
        <f t="shared" si="9"/>
        <v>4</v>
      </c>
      <c r="U32" s="105">
        <f t="shared" si="9"/>
        <v>4</v>
      </c>
      <c r="V32" s="105">
        <f t="shared" si="9"/>
        <v>4</v>
      </c>
      <c r="W32" s="84">
        <f>V32-W30</f>
        <v>0</v>
      </c>
      <c r="X32" s="29"/>
      <c r="Y32" s="3">
        <f>MAX(C32:W32)</f>
        <v>54</v>
      </c>
      <c r="Z32" s="48"/>
      <c r="AA32" s="48"/>
      <c r="AB32" s="48"/>
    </row>
    <row r="33" spans="1:28" ht="15.6" customHeight="1" x14ac:dyDescent="0.2">
      <c r="A33" s="136"/>
      <c r="B33" s="25" t="s">
        <v>9</v>
      </c>
      <c r="C33" s="119"/>
      <c r="D33" s="120"/>
      <c r="E33" s="120"/>
      <c r="F33" s="120"/>
      <c r="G33" s="120"/>
      <c r="H33" s="87">
        <v>11.23</v>
      </c>
      <c r="I33" s="87">
        <v>11.24</v>
      </c>
      <c r="J33" s="120"/>
      <c r="K33" s="120"/>
      <c r="L33" s="87">
        <v>11.26</v>
      </c>
      <c r="M33" s="120"/>
      <c r="N33" s="120"/>
      <c r="O33" s="87">
        <v>11.3</v>
      </c>
      <c r="P33" s="120"/>
      <c r="Q33" s="120"/>
      <c r="R33" s="120"/>
      <c r="S33" s="87">
        <v>11.35</v>
      </c>
      <c r="T33" s="120"/>
      <c r="U33" s="120"/>
      <c r="V33" s="120"/>
      <c r="W33" s="115">
        <v>11.39</v>
      </c>
      <c r="X33" s="30">
        <v>29</v>
      </c>
      <c r="Y33" s="12"/>
      <c r="Z33" s="48"/>
      <c r="AA33" s="48"/>
      <c r="AB33" s="48"/>
    </row>
    <row r="34" spans="1:28" ht="15.6" customHeight="1" x14ac:dyDescent="0.2">
      <c r="A34" s="137"/>
      <c r="B34" s="26" t="s">
        <v>10</v>
      </c>
      <c r="C34" s="121">
        <v>11.1</v>
      </c>
      <c r="D34" s="122"/>
      <c r="E34" s="122"/>
      <c r="F34" s="122"/>
      <c r="G34" s="122"/>
      <c r="H34" s="91">
        <f>H33</f>
        <v>11.23</v>
      </c>
      <c r="I34" s="91">
        <v>11.25</v>
      </c>
      <c r="J34" s="122"/>
      <c r="K34" s="122"/>
      <c r="L34" s="91">
        <v>11.27</v>
      </c>
      <c r="M34" s="122"/>
      <c r="N34" s="122"/>
      <c r="O34" s="91">
        <f>O33</f>
        <v>11.3</v>
      </c>
      <c r="P34" s="122"/>
      <c r="Q34" s="122"/>
      <c r="R34" s="122"/>
      <c r="S34" s="91">
        <f>S33</f>
        <v>11.35</v>
      </c>
      <c r="T34" s="122"/>
      <c r="U34" s="122"/>
      <c r="V34" s="122"/>
      <c r="W34" s="118"/>
      <c r="X34" s="29"/>
      <c r="Y34" s="13"/>
      <c r="Z34" s="48"/>
      <c r="AA34" s="48"/>
      <c r="AB34" s="48"/>
    </row>
    <row r="35" spans="1:28" ht="15.6" customHeight="1" thickBot="1" x14ac:dyDescent="0.25">
      <c r="A35" s="50">
        <v>512</v>
      </c>
      <c r="B35" s="50" t="s">
        <v>11</v>
      </c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5"/>
      <c r="X35" s="51"/>
      <c r="Y35" s="3"/>
      <c r="Z35" s="48"/>
      <c r="AA35" s="48"/>
      <c r="AB35" s="48"/>
    </row>
    <row r="36" spans="1:28" ht="15" customHeight="1" x14ac:dyDescent="0.2">
      <c r="A36" s="54"/>
      <c r="B36" s="23" t="s">
        <v>5</v>
      </c>
      <c r="C36" s="68"/>
      <c r="D36" s="96">
        <v>0</v>
      </c>
      <c r="E36" s="96">
        <v>0</v>
      </c>
      <c r="F36" s="96">
        <v>0</v>
      </c>
      <c r="G36" s="96">
        <v>0</v>
      </c>
      <c r="H36" s="96">
        <v>2</v>
      </c>
      <c r="I36" s="96">
        <v>0</v>
      </c>
      <c r="J36" s="96">
        <v>0</v>
      </c>
      <c r="K36" s="96">
        <v>3</v>
      </c>
      <c r="L36" s="96">
        <v>0</v>
      </c>
      <c r="M36" s="96">
        <v>2</v>
      </c>
      <c r="N36" s="96">
        <v>1</v>
      </c>
      <c r="O36" s="96">
        <v>0</v>
      </c>
      <c r="P36" s="96">
        <v>1</v>
      </c>
      <c r="Q36" s="96">
        <v>0</v>
      </c>
      <c r="R36" s="96">
        <v>1</v>
      </c>
      <c r="S36" s="96">
        <v>4</v>
      </c>
      <c r="T36" s="96">
        <v>1</v>
      </c>
      <c r="U36" s="96">
        <v>0</v>
      </c>
      <c r="V36" s="96">
        <v>1</v>
      </c>
      <c r="W36" s="73">
        <v>2</v>
      </c>
      <c r="X36" s="27" t="s">
        <v>6</v>
      </c>
      <c r="Y36" s="44"/>
      <c r="Z36" s="48"/>
      <c r="AA36" s="48"/>
      <c r="AB36" s="48"/>
    </row>
    <row r="37" spans="1:28" ht="15.6" customHeight="1" x14ac:dyDescent="0.2">
      <c r="A37" s="24">
        <v>13</v>
      </c>
      <c r="B37" s="25" t="s">
        <v>7</v>
      </c>
      <c r="C37" s="74">
        <v>0</v>
      </c>
      <c r="D37" s="97">
        <v>4</v>
      </c>
      <c r="E37" s="97">
        <v>1</v>
      </c>
      <c r="F37" s="97">
        <v>1</v>
      </c>
      <c r="G37" s="97">
        <v>0</v>
      </c>
      <c r="H37" s="97">
        <v>1</v>
      </c>
      <c r="I37" s="97">
        <v>4</v>
      </c>
      <c r="J37" s="97">
        <v>3</v>
      </c>
      <c r="K37" s="97">
        <v>0</v>
      </c>
      <c r="L37" s="97">
        <v>2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1</v>
      </c>
      <c r="T37" s="97">
        <v>1</v>
      </c>
      <c r="U37" s="97">
        <v>0</v>
      </c>
      <c r="V37" s="97">
        <v>0</v>
      </c>
      <c r="W37" s="79"/>
      <c r="X37" s="28">
        <f>SUM(C37:V37)</f>
        <v>18</v>
      </c>
      <c r="Y37" s="12"/>
      <c r="Z37" s="48"/>
      <c r="AA37" s="48"/>
      <c r="AB37" s="48"/>
    </row>
    <row r="38" spans="1:28" ht="15.6" customHeight="1" x14ac:dyDescent="0.2">
      <c r="A38" s="135" t="s">
        <v>56</v>
      </c>
      <c r="B38" s="25" t="s">
        <v>8</v>
      </c>
      <c r="C38" s="74">
        <f>C37</f>
        <v>0</v>
      </c>
      <c r="D38" s="105">
        <f t="shared" ref="D38" si="10">C38-D36+D37</f>
        <v>4</v>
      </c>
      <c r="E38" s="105">
        <f>D38-E36+E37</f>
        <v>5</v>
      </c>
      <c r="F38" s="105">
        <f>E38-F36+F37</f>
        <v>6</v>
      </c>
      <c r="G38" s="105">
        <f>F38-G36+G37</f>
        <v>6</v>
      </c>
      <c r="H38" s="105">
        <f t="shared" ref="H38:V38" si="11">G38-H36+H37</f>
        <v>5</v>
      </c>
      <c r="I38" s="105">
        <f t="shared" si="11"/>
        <v>9</v>
      </c>
      <c r="J38" s="105">
        <f t="shared" si="11"/>
        <v>12</v>
      </c>
      <c r="K38" s="105">
        <f t="shared" si="11"/>
        <v>9</v>
      </c>
      <c r="L38" s="105">
        <f t="shared" si="11"/>
        <v>11</v>
      </c>
      <c r="M38" s="105">
        <f t="shared" si="11"/>
        <v>9</v>
      </c>
      <c r="N38" s="105">
        <f t="shared" si="11"/>
        <v>8</v>
      </c>
      <c r="O38" s="105">
        <f t="shared" si="11"/>
        <v>8</v>
      </c>
      <c r="P38" s="105">
        <f t="shared" si="11"/>
        <v>7</v>
      </c>
      <c r="Q38" s="105">
        <f t="shared" si="11"/>
        <v>7</v>
      </c>
      <c r="R38" s="105">
        <f t="shared" si="11"/>
        <v>6</v>
      </c>
      <c r="S38" s="105">
        <f t="shared" si="11"/>
        <v>3</v>
      </c>
      <c r="T38" s="105">
        <f t="shared" si="11"/>
        <v>3</v>
      </c>
      <c r="U38" s="105">
        <f t="shared" si="11"/>
        <v>3</v>
      </c>
      <c r="V38" s="105">
        <f t="shared" si="11"/>
        <v>2</v>
      </c>
      <c r="W38" s="84">
        <f>V38-W36</f>
        <v>0</v>
      </c>
      <c r="X38" s="29"/>
      <c r="Y38" s="3">
        <f>MAX(C38:W38)</f>
        <v>12</v>
      </c>
      <c r="Z38" s="48"/>
      <c r="AA38" s="48"/>
      <c r="AB38" s="48"/>
    </row>
    <row r="39" spans="1:28" ht="15.6" customHeight="1" x14ac:dyDescent="0.2">
      <c r="A39" s="136"/>
      <c r="B39" s="25" t="s">
        <v>9</v>
      </c>
      <c r="C39" s="119"/>
      <c r="D39" s="120"/>
      <c r="E39" s="120"/>
      <c r="F39" s="120"/>
      <c r="G39" s="120"/>
      <c r="H39" s="87">
        <v>13.09</v>
      </c>
      <c r="I39" s="87">
        <v>13.11</v>
      </c>
      <c r="J39" s="120"/>
      <c r="K39" s="120"/>
      <c r="L39" s="87">
        <v>13.16</v>
      </c>
      <c r="M39" s="120"/>
      <c r="N39" s="120"/>
      <c r="O39" s="87">
        <v>13.19</v>
      </c>
      <c r="P39" s="120"/>
      <c r="Q39" s="120"/>
      <c r="R39" s="120"/>
      <c r="S39" s="87">
        <v>13.24</v>
      </c>
      <c r="T39" s="120"/>
      <c r="U39" s="120"/>
      <c r="V39" s="120"/>
      <c r="W39" s="115">
        <v>13.3</v>
      </c>
      <c r="X39" s="30">
        <v>30</v>
      </c>
      <c r="Y39" s="12"/>
      <c r="Z39" s="48"/>
      <c r="AA39" s="48"/>
      <c r="AB39" s="48"/>
    </row>
    <row r="40" spans="1:28" ht="15.6" customHeight="1" x14ac:dyDescent="0.2">
      <c r="A40" s="137"/>
      <c r="B40" s="26" t="s">
        <v>10</v>
      </c>
      <c r="C40" s="121">
        <v>13</v>
      </c>
      <c r="D40" s="122"/>
      <c r="E40" s="122"/>
      <c r="F40" s="122"/>
      <c r="G40" s="122"/>
      <c r="H40" s="91">
        <f>H39</f>
        <v>13.09</v>
      </c>
      <c r="I40" s="91">
        <f>I39</f>
        <v>13.11</v>
      </c>
      <c r="J40" s="122"/>
      <c r="K40" s="122"/>
      <c r="L40" s="91">
        <f>L39</f>
        <v>13.16</v>
      </c>
      <c r="M40" s="122"/>
      <c r="N40" s="122"/>
      <c r="O40" s="91">
        <f>O39</f>
        <v>13.19</v>
      </c>
      <c r="P40" s="122"/>
      <c r="Q40" s="122"/>
      <c r="R40" s="122"/>
      <c r="S40" s="91">
        <f>S39</f>
        <v>13.24</v>
      </c>
      <c r="T40" s="122"/>
      <c r="U40" s="122"/>
      <c r="V40" s="122"/>
      <c r="W40" s="118"/>
      <c r="X40" s="29"/>
      <c r="Y40" s="13"/>
      <c r="Z40" s="48"/>
      <c r="AA40" s="48"/>
      <c r="AB40" s="48"/>
    </row>
    <row r="41" spans="1:28" ht="15.6" customHeight="1" thickBot="1" x14ac:dyDescent="0.25">
      <c r="A41" s="50">
        <v>540</v>
      </c>
      <c r="B41" s="50" t="s">
        <v>11</v>
      </c>
      <c r="C41" s="93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5"/>
      <c r="X41" s="51"/>
      <c r="Y41" s="3"/>
      <c r="Z41" s="48"/>
      <c r="AA41" s="48"/>
      <c r="AB41" s="48"/>
    </row>
    <row r="42" spans="1:28" ht="15.6" customHeight="1" x14ac:dyDescent="0.2">
      <c r="A42" s="54"/>
      <c r="B42" s="23" t="s">
        <v>5</v>
      </c>
      <c r="C42" s="68"/>
      <c r="D42" s="96">
        <v>0</v>
      </c>
      <c r="E42" s="96">
        <v>0</v>
      </c>
      <c r="F42" s="96">
        <v>0</v>
      </c>
      <c r="G42" s="96">
        <v>1</v>
      </c>
      <c r="H42" s="96">
        <v>3</v>
      </c>
      <c r="I42" s="96">
        <v>3</v>
      </c>
      <c r="J42" s="96">
        <v>2</v>
      </c>
      <c r="K42" s="96">
        <v>1</v>
      </c>
      <c r="L42" s="96">
        <v>0</v>
      </c>
      <c r="M42" s="96">
        <v>2</v>
      </c>
      <c r="N42" s="96">
        <v>1</v>
      </c>
      <c r="O42" s="96">
        <v>0</v>
      </c>
      <c r="P42" s="96">
        <v>0</v>
      </c>
      <c r="Q42" s="96">
        <v>0</v>
      </c>
      <c r="R42" s="96">
        <v>3</v>
      </c>
      <c r="S42" s="96">
        <v>2</v>
      </c>
      <c r="T42" s="96">
        <v>0</v>
      </c>
      <c r="U42" s="96">
        <v>0</v>
      </c>
      <c r="V42" s="96">
        <v>0</v>
      </c>
      <c r="W42" s="73">
        <v>4</v>
      </c>
      <c r="X42" s="27" t="s">
        <v>6</v>
      </c>
      <c r="Y42" s="44"/>
      <c r="Z42" s="48"/>
      <c r="AA42" s="48"/>
      <c r="AB42" s="48"/>
    </row>
    <row r="43" spans="1:28" ht="15.6" customHeight="1" x14ac:dyDescent="0.2">
      <c r="A43" s="24">
        <v>14.05</v>
      </c>
      <c r="B43" s="25" t="s">
        <v>7</v>
      </c>
      <c r="C43" s="74">
        <v>2</v>
      </c>
      <c r="D43" s="97">
        <v>3</v>
      </c>
      <c r="E43" s="97">
        <v>7</v>
      </c>
      <c r="F43" s="97">
        <v>1</v>
      </c>
      <c r="G43" s="97">
        <v>0</v>
      </c>
      <c r="H43" s="97">
        <v>2</v>
      </c>
      <c r="I43" s="97">
        <v>3</v>
      </c>
      <c r="J43" s="97">
        <v>2</v>
      </c>
      <c r="K43" s="97">
        <v>0</v>
      </c>
      <c r="L43" s="97">
        <v>1</v>
      </c>
      <c r="M43" s="97">
        <v>0</v>
      </c>
      <c r="N43" s="97">
        <v>0</v>
      </c>
      <c r="O43" s="97">
        <v>0</v>
      </c>
      <c r="P43" s="97">
        <v>0</v>
      </c>
      <c r="Q43" s="97">
        <v>0</v>
      </c>
      <c r="R43" s="97">
        <v>1</v>
      </c>
      <c r="S43" s="97">
        <v>0</v>
      </c>
      <c r="T43" s="97">
        <v>0</v>
      </c>
      <c r="U43" s="97">
        <v>0</v>
      </c>
      <c r="V43" s="97">
        <v>0</v>
      </c>
      <c r="W43" s="79"/>
      <c r="X43" s="28">
        <f>SUM(C43:V43)</f>
        <v>22</v>
      </c>
      <c r="Y43" s="12"/>
      <c r="Z43" s="48"/>
      <c r="AA43" s="48"/>
      <c r="AB43" s="48"/>
    </row>
    <row r="44" spans="1:28" ht="15.6" customHeight="1" x14ac:dyDescent="0.2">
      <c r="A44" s="135" t="s">
        <v>56</v>
      </c>
      <c r="B44" s="25" t="s">
        <v>8</v>
      </c>
      <c r="C44" s="74">
        <f>C43</f>
        <v>2</v>
      </c>
      <c r="D44" s="105">
        <f t="shared" ref="D44" si="12">C44-D42+D43</f>
        <v>5</v>
      </c>
      <c r="E44" s="105">
        <f>D44-E42+E43</f>
        <v>12</v>
      </c>
      <c r="F44" s="105">
        <f>E44-F42+F43</f>
        <v>13</v>
      </c>
      <c r="G44" s="105">
        <f>F44-G42+G43</f>
        <v>12</v>
      </c>
      <c r="H44" s="105">
        <f t="shared" ref="H44:V44" si="13">G44-H42+H43</f>
        <v>11</v>
      </c>
      <c r="I44" s="105">
        <f t="shared" si="13"/>
        <v>11</v>
      </c>
      <c r="J44" s="105">
        <f t="shared" si="13"/>
        <v>11</v>
      </c>
      <c r="K44" s="105">
        <f t="shared" si="13"/>
        <v>10</v>
      </c>
      <c r="L44" s="105">
        <f t="shared" si="13"/>
        <v>11</v>
      </c>
      <c r="M44" s="105">
        <f t="shared" si="13"/>
        <v>9</v>
      </c>
      <c r="N44" s="105">
        <f t="shared" si="13"/>
        <v>8</v>
      </c>
      <c r="O44" s="105">
        <f t="shared" si="13"/>
        <v>8</v>
      </c>
      <c r="P44" s="105">
        <f t="shared" si="13"/>
        <v>8</v>
      </c>
      <c r="Q44" s="105">
        <f t="shared" si="13"/>
        <v>8</v>
      </c>
      <c r="R44" s="105">
        <f t="shared" si="13"/>
        <v>6</v>
      </c>
      <c r="S44" s="105">
        <f t="shared" si="13"/>
        <v>4</v>
      </c>
      <c r="T44" s="105">
        <f t="shared" si="13"/>
        <v>4</v>
      </c>
      <c r="U44" s="105">
        <f t="shared" si="13"/>
        <v>4</v>
      </c>
      <c r="V44" s="105">
        <f t="shared" si="13"/>
        <v>4</v>
      </c>
      <c r="W44" s="84">
        <f>V44-W42</f>
        <v>0</v>
      </c>
      <c r="X44" s="29"/>
      <c r="Y44" s="3">
        <f>MAX(C44:W44)</f>
        <v>13</v>
      </c>
      <c r="Z44" s="48"/>
      <c r="AA44" s="48"/>
      <c r="AB44" s="48"/>
    </row>
    <row r="45" spans="1:28" ht="15.6" customHeight="1" x14ac:dyDescent="0.2">
      <c r="A45" s="136"/>
      <c r="B45" s="25" t="s">
        <v>9</v>
      </c>
      <c r="C45" s="119"/>
      <c r="D45" s="120"/>
      <c r="E45" s="120"/>
      <c r="F45" s="120"/>
      <c r="G45" s="120"/>
      <c r="H45" s="87">
        <v>14.14</v>
      </c>
      <c r="I45" s="87">
        <v>14.16</v>
      </c>
      <c r="J45" s="120"/>
      <c r="K45" s="120"/>
      <c r="L45" s="87">
        <v>14.21</v>
      </c>
      <c r="M45" s="120"/>
      <c r="N45" s="120"/>
      <c r="O45" s="87">
        <v>14.25</v>
      </c>
      <c r="P45" s="120"/>
      <c r="Q45" s="120"/>
      <c r="R45" s="120"/>
      <c r="S45" s="87">
        <v>14.29</v>
      </c>
      <c r="T45" s="120"/>
      <c r="U45" s="120"/>
      <c r="V45" s="120"/>
      <c r="W45" s="115">
        <v>14.33</v>
      </c>
      <c r="X45" s="30">
        <v>28</v>
      </c>
      <c r="Y45" s="12"/>
      <c r="Z45" s="48"/>
      <c r="AA45" s="48"/>
      <c r="AB45" s="48"/>
    </row>
    <row r="46" spans="1:28" ht="15.6" customHeight="1" x14ac:dyDescent="0.2">
      <c r="A46" s="137"/>
      <c r="B46" s="26" t="s">
        <v>10</v>
      </c>
      <c r="C46" s="121">
        <v>14.05</v>
      </c>
      <c r="D46" s="122"/>
      <c r="E46" s="122"/>
      <c r="F46" s="122"/>
      <c r="G46" s="122"/>
      <c r="H46" s="91">
        <f>H45</f>
        <v>14.14</v>
      </c>
      <c r="I46" s="91">
        <f>I45</f>
        <v>14.16</v>
      </c>
      <c r="J46" s="122"/>
      <c r="K46" s="122"/>
      <c r="L46" s="91">
        <f>L45</f>
        <v>14.21</v>
      </c>
      <c r="M46" s="122"/>
      <c r="N46" s="122"/>
      <c r="O46" s="91">
        <f>O45</f>
        <v>14.25</v>
      </c>
      <c r="P46" s="122"/>
      <c r="Q46" s="122"/>
      <c r="R46" s="122"/>
      <c r="S46" s="91">
        <f>S45</f>
        <v>14.29</v>
      </c>
      <c r="T46" s="122"/>
      <c r="U46" s="122"/>
      <c r="V46" s="122"/>
      <c r="W46" s="118"/>
      <c r="X46" s="29"/>
      <c r="Y46" s="13"/>
      <c r="Z46" s="48"/>
      <c r="AA46" s="48"/>
      <c r="AB46" s="48"/>
    </row>
    <row r="47" spans="1:28" ht="15.6" customHeight="1" thickBot="1" x14ac:dyDescent="0.25">
      <c r="A47" s="50">
        <v>522</v>
      </c>
      <c r="B47" s="50" t="s">
        <v>11</v>
      </c>
      <c r="C47" s="93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5"/>
      <c r="X47" s="51"/>
      <c r="Y47" s="3"/>
      <c r="Z47" s="48"/>
      <c r="AA47" s="48"/>
      <c r="AB47" s="48"/>
    </row>
    <row r="48" spans="1:28" ht="15" customHeight="1" x14ac:dyDescent="0.2">
      <c r="A48" s="54"/>
      <c r="B48" s="23" t="s">
        <v>5</v>
      </c>
      <c r="C48" s="68"/>
      <c r="D48" s="96">
        <v>0</v>
      </c>
      <c r="E48" s="96">
        <v>0</v>
      </c>
      <c r="F48" s="96">
        <v>1</v>
      </c>
      <c r="G48" s="96">
        <v>0</v>
      </c>
      <c r="H48" s="96">
        <v>5</v>
      </c>
      <c r="I48" s="96">
        <v>2</v>
      </c>
      <c r="J48" s="96">
        <v>9</v>
      </c>
      <c r="K48" s="96">
        <v>1</v>
      </c>
      <c r="L48" s="96">
        <v>5</v>
      </c>
      <c r="M48" s="96">
        <v>3</v>
      </c>
      <c r="N48" s="96">
        <v>0</v>
      </c>
      <c r="O48" s="96">
        <v>0</v>
      </c>
      <c r="P48" s="96">
        <v>0</v>
      </c>
      <c r="Q48" s="96">
        <v>0</v>
      </c>
      <c r="R48" s="96">
        <v>2</v>
      </c>
      <c r="S48" s="96">
        <v>2</v>
      </c>
      <c r="T48" s="96">
        <v>1</v>
      </c>
      <c r="U48" s="96">
        <v>0</v>
      </c>
      <c r="V48" s="96">
        <v>0</v>
      </c>
      <c r="W48" s="73">
        <v>1</v>
      </c>
      <c r="X48" s="27" t="s">
        <v>6</v>
      </c>
      <c r="Y48" s="44"/>
      <c r="Z48" s="48"/>
      <c r="AA48" s="48"/>
      <c r="AB48" s="48"/>
    </row>
    <row r="49" spans="1:28" ht="15.6" customHeight="1" x14ac:dyDescent="0.2">
      <c r="A49" s="24">
        <v>15.17</v>
      </c>
      <c r="B49" s="25" t="s">
        <v>7</v>
      </c>
      <c r="C49" s="74">
        <v>8</v>
      </c>
      <c r="D49" s="97">
        <v>2</v>
      </c>
      <c r="E49" s="97">
        <v>10</v>
      </c>
      <c r="F49" s="97">
        <v>0</v>
      </c>
      <c r="G49" s="97">
        <v>0</v>
      </c>
      <c r="H49" s="97">
        <v>5</v>
      </c>
      <c r="I49" s="97">
        <v>4</v>
      </c>
      <c r="J49" s="97">
        <v>1</v>
      </c>
      <c r="K49" s="97">
        <v>2</v>
      </c>
      <c r="L49" s="97">
        <v>0</v>
      </c>
      <c r="M49" s="97">
        <v>0</v>
      </c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97">
        <v>0</v>
      </c>
      <c r="W49" s="79"/>
      <c r="X49" s="28">
        <f>SUM(C49:V49)</f>
        <v>32</v>
      </c>
      <c r="Y49" s="12"/>
      <c r="Z49" s="48"/>
      <c r="AA49" s="48"/>
      <c r="AB49" s="48"/>
    </row>
    <row r="50" spans="1:28" ht="15.6" customHeight="1" x14ac:dyDescent="0.2">
      <c r="A50" s="135" t="s">
        <v>56</v>
      </c>
      <c r="B50" s="25" t="s">
        <v>8</v>
      </c>
      <c r="C50" s="74">
        <f>C49</f>
        <v>8</v>
      </c>
      <c r="D50" s="105">
        <f t="shared" ref="D50" si="14">C50-D48+D49</f>
        <v>10</v>
      </c>
      <c r="E50" s="105">
        <f>D50-E48+E49</f>
        <v>20</v>
      </c>
      <c r="F50" s="105">
        <f>E50-F48+F49</f>
        <v>19</v>
      </c>
      <c r="G50" s="105">
        <f>F50-G48+G49</f>
        <v>19</v>
      </c>
      <c r="H50" s="105">
        <f t="shared" ref="H50:V50" si="15">G50-H48+H49</f>
        <v>19</v>
      </c>
      <c r="I50" s="105">
        <f t="shared" si="15"/>
        <v>21</v>
      </c>
      <c r="J50" s="105">
        <f t="shared" si="15"/>
        <v>13</v>
      </c>
      <c r="K50" s="105">
        <f t="shared" si="15"/>
        <v>14</v>
      </c>
      <c r="L50" s="105">
        <f t="shared" si="15"/>
        <v>9</v>
      </c>
      <c r="M50" s="105">
        <f t="shared" si="15"/>
        <v>6</v>
      </c>
      <c r="N50" s="105">
        <f t="shared" si="15"/>
        <v>6</v>
      </c>
      <c r="O50" s="105">
        <f t="shared" si="15"/>
        <v>6</v>
      </c>
      <c r="P50" s="105">
        <f t="shared" si="15"/>
        <v>6</v>
      </c>
      <c r="Q50" s="105">
        <f t="shared" si="15"/>
        <v>6</v>
      </c>
      <c r="R50" s="105">
        <f t="shared" si="15"/>
        <v>4</v>
      </c>
      <c r="S50" s="105">
        <f t="shared" si="15"/>
        <v>2</v>
      </c>
      <c r="T50" s="105">
        <f t="shared" si="15"/>
        <v>1</v>
      </c>
      <c r="U50" s="105">
        <f t="shared" si="15"/>
        <v>1</v>
      </c>
      <c r="V50" s="105">
        <f t="shared" si="15"/>
        <v>1</v>
      </c>
      <c r="W50" s="84">
        <f>V50-W48</f>
        <v>0</v>
      </c>
      <c r="X50" s="29"/>
      <c r="Y50" s="3">
        <f>MAX(C50:W50)</f>
        <v>21</v>
      </c>
      <c r="Z50" s="48"/>
      <c r="AA50" s="48"/>
      <c r="AB50" s="48"/>
    </row>
    <row r="51" spans="1:28" ht="15.6" customHeight="1" x14ac:dyDescent="0.2">
      <c r="A51" s="136"/>
      <c r="B51" s="25" t="s">
        <v>9</v>
      </c>
      <c r="C51" s="119"/>
      <c r="D51" s="120"/>
      <c r="E51" s="120"/>
      <c r="F51" s="120"/>
      <c r="G51" s="120"/>
      <c r="H51" s="87">
        <v>15.27</v>
      </c>
      <c r="I51" s="87">
        <v>15.29</v>
      </c>
      <c r="J51" s="120"/>
      <c r="K51" s="120"/>
      <c r="L51" s="87">
        <v>15.35</v>
      </c>
      <c r="M51" s="120"/>
      <c r="N51" s="120"/>
      <c r="O51" s="87">
        <v>15.39</v>
      </c>
      <c r="P51" s="120"/>
      <c r="Q51" s="120"/>
      <c r="R51" s="120"/>
      <c r="S51" s="87">
        <v>15.42</v>
      </c>
      <c r="T51" s="120"/>
      <c r="U51" s="120"/>
      <c r="V51" s="120"/>
      <c r="W51" s="115">
        <v>15.47</v>
      </c>
      <c r="X51" s="30">
        <v>30</v>
      </c>
      <c r="Y51" s="12"/>
      <c r="Z51" s="48"/>
      <c r="AA51" s="48"/>
      <c r="AB51" s="48"/>
    </row>
    <row r="52" spans="1:28" ht="15.6" customHeight="1" x14ac:dyDescent="0.2">
      <c r="A52" s="137"/>
      <c r="B52" s="26" t="s">
        <v>10</v>
      </c>
      <c r="C52" s="121">
        <v>15.17</v>
      </c>
      <c r="D52" s="122"/>
      <c r="E52" s="122"/>
      <c r="F52" s="122"/>
      <c r="G52" s="122"/>
      <c r="H52" s="91">
        <f>H51</f>
        <v>15.27</v>
      </c>
      <c r="I52" s="91">
        <f>I51</f>
        <v>15.29</v>
      </c>
      <c r="J52" s="122"/>
      <c r="K52" s="122"/>
      <c r="L52" s="91">
        <f>L51</f>
        <v>15.35</v>
      </c>
      <c r="M52" s="122"/>
      <c r="N52" s="122"/>
      <c r="O52" s="91">
        <f>O51</f>
        <v>15.39</v>
      </c>
      <c r="P52" s="122"/>
      <c r="Q52" s="122"/>
      <c r="R52" s="122"/>
      <c r="S52" s="91">
        <f>S51</f>
        <v>15.42</v>
      </c>
      <c r="T52" s="122"/>
      <c r="U52" s="122"/>
      <c r="V52" s="122"/>
      <c r="W52" s="118"/>
      <c r="X52" s="29"/>
      <c r="Y52" s="13"/>
      <c r="Z52" s="48"/>
      <c r="AA52" s="48"/>
      <c r="AB52" s="48"/>
    </row>
    <row r="53" spans="1:28" ht="15.6" customHeight="1" thickBot="1" x14ac:dyDescent="0.25">
      <c r="A53" s="50">
        <v>522</v>
      </c>
      <c r="B53" s="50" t="s">
        <v>11</v>
      </c>
      <c r="C53" s="93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5"/>
      <c r="X53" s="51"/>
      <c r="Y53" s="3"/>
      <c r="Z53" s="48"/>
      <c r="AA53" s="48"/>
      <c r="AB53" s="48"/>
    </row>
    <row r="54" spans="1:28" ht="15.6" customHeight="1" x14ac:dyDescent="0.2">
      <c r="A54" s="54"/>
      <c r="B54" s="23" t="s">
        <v>5</v>
      </c>
      <c r="C54" s="68"/>
      <c r="D54" s="96">
        <v>0</v>
      </c>
      <c r="E54" s="96">
        <v>0</v>
      </c>
      <c r="F54" s="96">
        <v>0</v>
      </c>
      <c r="G54" s="96">
        <v>0</v>
      </c>
      <c r="H54" s="96">
        <v>3</v>
      </c>
      <c r="I54" s="96">
        <v>2</v>
      </c>
      <c r="J54" s="96">
        <v>0</v>
      </c>
      <c r="K54" s="96">
        <v>1</v>
      </c>
      <c r="L54" s="96">
        <v>4</v>
      </c>
      <c r="M54" s="96">
        <v>1</v>
      </c>
      <c r="N54" s="96">
        <v>0</v>
      </c>
      <c r="O54" s="96">
        <v>0</v>
      </c>
      <c r="P54" s="96">
        <v>2</v>
      </c>
      <c r="Q54" s="96">
        <v>0</v>
      </c>
      <c r="R54" s="96">
        <v>6</v>
      </c>
      <c r="S54" s="96">
        <v>2</v>
      </c>
      <c r="T54" s="96">
        <v>1</v>
      </c>
      <c r="U54" s="96">
        <v>4</v>
      </c>
      <c r="V54" s="96">
        <v>2</v>
      </c>
      <c r="W54" s="73">
        <v>0</v>
      </c>
      <c r="X54" s="27" t="s">
        <v>6</v>
      </c>
      <c r="Y54" s="44"/>
      <c r="Z54" s="48"/>
      <c r="AA54" s="48"/>
      <c r="AB54" s="48"/>
    </row>
    <row r="55" spans="1:28" ht="15.6" customHeight="1" x14ac:dyDescent="0.2">
      <c r="A55" s="24">
        <v>15.55</v>
      </c>
      <c r="B55" s="25" t="s">
        <v>7</v>
      </c>
      <c r="C55" s="74">
        <v>4</v>
      </c>
      <c r="D55" s="97">
        <v>6</v>
      </c>
      <c r="E55" s="97">
        <v>5</v>
      </c>
      <c r="F55" s="97">
        <v>0</v>
      </c>
      <c r="G55" s="97">
        <v>0</v>
      </c>
      <c r="H55" s="97">
        <v>2</v>
      </c>
      <c r="I55" s="97">
        <v>6</v>
      </c>
      <c r="J55" s="97">
        <v>0</v>
      </c>
      <c r="K55" s="97">
        <v>0</v>
      </c>
      <c r="L55" s="97">
        <v>4</v>
      </c>
      <c r="M55" s="97">
        <v>0</v>
      </c>
      <c r="N55" s="97">
        <v>1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7">
        <v>0</v>
      </c>
      <c r="W55" s="79"/>
      <c r="X55" s="28">
        <f>SUM(C55:V55)</f>
        <v>28</v>
      </c>
      <c r="Y55" s="12"/>
      <c r="Z55" s="48"/>
      <c r="AA55" s="48"/>
      <c r="AB55" s="48"/>
    </row>
    <row r="56" spans="1:28" ht="15.6" customHeight="1" x14ac:dyDescent="0.2">
      <c r="A56" s="135" t="s">
        <v>56</v>
      </c>
      <c r="B56" s="25" t="s">
        <v>8</v>
      </c>
      <c r="C56" s="74">
        <f>C55</f>
        <v>4</v>
      </c>
      <c r="D56" s="105">
        <f t="shared" ref="D56" si="16">C56-D54+D55</f>
        <v>10</v>
      </c>
      <c r="E56" s="105">
        <f>D56-E54+E55</f>
        <v>15</v>
      </c>
      <c r="F56" s="105">
        <f>E56-F54+F55</f>
        <v>15</v>
      </c>
      <c r="G56" s="105">
        <f>F56-G54+G55</f>
        <v>15</v>
      </c>
      <c r="H56" s="105">
        <f t="shared" ref="H56:V56" si="17">G56-H54+H55</f>
        <v>14</v>
      </c>
      <c r="I56" s="105">
        <f t="shared" si="17"/>
        <v>18</v>
      </c>
      <c r="J56" s="105">
        <f t="shared" si="17"/>
        <v>18</v>
      </c>
      <c r="K56" s="105">
        <f t="shared" si="17"/>
        <v>17</v>
      </c>
      <c r="L56" s="105">
        <f t="shared" si="17"/>
        <v>17</v>
      </c>
      <c r="M56" s="105">
        <f t="shared" si="17"/>
        <v>16</v>
      </c>
      <c r="N56" s="105">
        <f t="shared" si="17"/>
        <v>17</v>
      </c>
      <c r="O56" s="105">
        <f t="shared" si="17"/>
        <v>17</v>
      </c>
      <c r="P56" s="105">
        <f t="shared" si="17"/>
        <v>15</v>
      </c>
      <c r="Q56" s="105">
        <f t="shared" si="17"/>
        <v>15</v>
      </c>
      <c r="R56" s="105">
        <f t="shared" si="17"/>
        <v>9</v>
      </c>
      <c r="S56" s="105">
        <f t="shared" si="17"/>
        <v>7</v>
      </c>
      <c r="T56" s="105">
        <f t="shared" si="17"/>
        <v>6</v>
      </c>
      <c r="U56" s="105">
        <f t="shared" si="17"/>
        <v>2</v>
      </c>
      <c r="V56" s="105">
        <f t="shared" si="17"/>
        <v>0</v>
      </c>
      <c r="W56" s="84">
        <f>V56-W54</f>
        <v>0</v>
      </c>
      <c r="X56" s="29"/>
      <c r="Y56" s="3">
        <f>MAX(C56:W56)</f>
        <v>18</v>
      </c>
      <c r="Z56" s="48"/>
      <c r="AA56" s="48"/>
      <c r="AB56" s="48"/>
    </row>
    <row r="57" spans="1:28" ht="15.6" customHeight="1" x14ac:dyDescent="0.2">
      <c r="A57" s="136"/>
      <c r="B57" s="25" t="s">
        <v>9</v>
      </c>
      <c r="C57" s="119"/>
      <c r="D57" s="120"/>
      <c r="E57" s="120"/>
      <c r="F57" s="120"/>
      <c r="G57" s="120"/>
      <c r="H57" s="87">
        <v>16</v>
      </c>
      <c r="I57" s="87">
        <v>16.03</v>
      </c>
      <c r="J57" s="120"/>
      <c r="K57" s="120"/>
      <c r="L57" s="87">
        <v>16.059999999999999</v>
      </c>
      <c r="M57" s="120"/>
      <c r="N57" s="120"/>
      <c r="O57" s="87">
        <v>16.13</v>
      </c>
      <c r="P57" s="120"/>
      <c r="Q57" s="120"/>
      <c r="R57" s="120"/>
      <c r="S57" s="87">
        <v>16.18</v>
      </c>
      <c r="T57" s="120"/>
      <c r="U57" s="120"/>
      <c r="V57" s="120"/>
      <c r="W57" s="115">
        <v>16.25</v>
      </c>
      <c r="X57" s="30">
        <v>30</v>
      </c>
      <c r="Y57" s="12"/>
      <c r="Z57" s="48"/>
      <c r="AA57" s="48"/>
      <c r="AB57" s="48"/>
    </row>
    <row r="58" spans="1:28" ht="15.6" customHeight="1" x14ac:dyDescent="0.2">
      <c r="A58" s="137"/>
      <c r="B58" s="26" t="s">
        <v>10</v>
      </c>
      <c r="C58" s="121">
        <v>15.55</v>
      </c>
      <c r="D58" s="122"/>
      <c r="E58" s="122"/>
      <c r="F58" s="122"/>
      <c r="G58" s="122"/>
      <c r="H58" s="91">
        <f>H57</f>
        <v>16</v>
      </c>
      <c r="I58" s="91">
        <f>I57</f>
        <v>16.03</v>
      </c>
      <c r="J58" s="122"/>
      <c r="K58" s="122"/>
      <c r="L58" s="91">
        <f>L57</f>
        <v>16.059999999999999</v>
      </c>
      <c r="M58" s="122"/>
      <c r="N58" s="122"/>
      <c r="O58" s="91">
        <f>O57</f>
        <v>16.13</v>
      </c>
      <c r="P58" s="122"/>
      <c r="Q58" s="122"/>
      <c r="R58" s="122"/>
      <c r="S58" s="91">
        <f>S57</f>
        <v>16.18</v>
      </c>
      <c r="T58" s="122"/>
      <c r="U58" s="122"/>
      <c r="V58" s="122"/>
      <c r="W58" s="118"/>
      <c r="X58" s="29"/>
      <c r="Y58" s="13"/>
      <c r="Z58" s="48"/>
      <c r="AA58" s="48"/>
      <c r="AB58" s="48"/>
    </row>
    <row r="59" spans="1:28" ht="15.6" customHeight="1" thickBot="1" x14ac:dyDescent="0.25">
      <c r="A59" s="50">
        <v>209</v>
      </c>
      <c r="B59" s="50" t="s">
        <v>11</v>
      </c>
      <c r="C59" s="93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5"/>
      <c r="X59" s="51"/>
      <c r="Y59" s="3"/>
      <c r="Z59" s="48"/>
      <c r="AA59" s="48"/>
      <c r="AB59" s="48"/>
    </row>
    <row r="60" spans="1:28" ht="15.6" customHeight="1" x14ac:dyDescent="0.2">
      <c r="A60" s="54"/>
      <c r="B60" s="23" t="s">
        <v>5</v>
      </c>
      <c r="C60" s="68"/>
      <c r="D60" s="96">
        <v>0</v>
      </c>
      <c r="E60" s="96">
        <v>0</v>
      </c>
      <c r="F60" s="96">
        <v>0</v>
      </c>
      <c r="G60" s="96">
        <v>0</v>
      </c>
      <c r="H60" s="96">
        <v>4</v>
      </c>
      <c r="I60" s="96">
        <v>0</v>
      </c>
      <c r="J60" s="96">
        <v>0</v>
      </c>
      <c r="K60" s="96">
        <v>0</v>
      </c>
      <c r="L60" s="96">
        <v>0</v>
      </c>
      <c r="M60" s="96">
        <v>0</v>
      </c>
      <c r="N60" s="96">
        <v>0</v>
      </c>
      <c r="O60" s="96">
        <v>0</v>
      </c>
      <c r="P60" s="96">
        <v>5</v>
      </c>
      <c r="Q60" s="96">
        <v>0</v>
      </c>
      <c r="R60" s="96">
        <v>5</v>
      </c>
      <c r="S60" s="96">
        <v>8</v>
      </c>
      <c r="T60" s="96">
        <v>1</v>
      </c>
      <c r="U60" s="96">
        <v>1</v>
      </c>
      <c r="V60" s="96">
        <v>5</v>
      </c>
      <c r="W60" s="73">
        <v>1</v>
      </c>
      <c r="X60" s="27" t="s">
        <v>6</v>
      </c>
      <c r="Y60" s="44"/>
      <c r="Z60" s="48"/>
      <c r="AA60" s="48"/>
      <c r="AB60" s="48"/>
    </row>
    <row r="61" spans="1:28" ht="15.6" customHeight="1" x14ac:dyDescent="0.2">
      <c r="A61" s="24">
        <v>17.25</v>
      </c>
      <c r="B61" s="25" t="s">
        <v>7</v>
      </c>
      <c r="C61" s="74">
        <v>1</v>
      </c>
      <c r="D61" s="97">
        <v>2</v>
      </c>
      <c r="E61" s="97">
        <v>7</v>
      </c>
      <c r="F61" s="97">
        <v>0</v>
      </c>
      <c r="G61" s="97">
        <v>0</v>
      </c>
      <c r="H61" s="97">
        <v>2</v>
      </c>
      <c r="I61" s="97">
        <v>6</v>
      </c>
      <c r="J61" s="97">
        <v>5</v>
      </c>
      <c r="K61" s="97">
        <v>0</v>
      </c>
      <c r="L61" s="97">
        <v>4</v>
      </c>
      <c r="M61" s="97">
        <v>0</v>
      </c>
      <c r="N61" s="97">
        <v>2</v>
      </c>
      <c r="O61" s="97">
        <v>0</v>
      </c>
      <c r="P61" s="97">
        <v>1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7">
        <v>0</v>
      </c>
      <c r="W61" s="79"/>
      <c r="X61" s="28">
        <f>SUM(C61:V61)</f>
        <v>30</v>
      </c>
      <c r="Y61" s="12"/>
      <c r="Z61" s="48"/>
      <c r="AA61" s="48"/>
      <c r="AB61" s="48"/>
    </row>
    <row r="62" spans="1:28" ht="15.6" customHeight="1" x14ac:dyDescent="0.2">
      <c r="A62" s="135" t="s">
        <v>56</v>
      </c>
      <c r="B62" s="25" t="s">
        <v>8</v>
      </c>
      <c r="C62" s="74">
        <f>C61</f>
        <v>1</v>
      </c>
      <c r="D62" s="105">
        <f t="shared" ref="D62" si="18">C62-D60+D61</f>
        <v>3</v>
      </c>
      <c r="E62" s="105">
        <f>D62-E60+E61</f>
        <v>10</v>
      </c>
      <c r="F62" s="105">
        <f>E62-F60+F61</f>
        <v>10</v>
      </c>
      <c r="G62" s="105">
        <f>F62-G60+G61</f>
        <v>10</v>
      </c>
      <c r="H62" s="105">
        <f t="shared" ref="H62:V62" si="19">G62-H60+H61</f>
        <v>8</v>
      </c>
      <c r="I62" s="105">
        <f t="shared" si="19"/>
        <v>14</v>
      </c>
      <c r="J62" s="105">
        <f t="shared" si="19"/>
        <v>19</v>
      </c>
      <c r="K62" s="105">
        <f t="shared" si="19"/>
        <v>19</v>
      </c>
      <c r="L62" s="105">
        <f t="shared" si="19"/>
        <v>23</v>
      </c>
      <c r="M62" s="105">
        <f t="shared" si="19"/>
        <v>23</v>
      </c>
      <c r="N62" s="105">
        <f t="shared" si="19"/>
        <v>25</v>
      </c>
      <c r="O62" s="105">
        <f t="shared" si="19"/>
        <v>25</v>
      </c>
      <c r="P62" s="105">
        <f t="shared" si="19"/>
        <v>21</v>
      </c>
      <c r="Q62" s="105">
        <f t="shared" si="19"/>
        <v>21</v>
      </c>
      <c r="R62" s="105">
        <f t="shared" si="19"/>
        <v>16</v>
      </c>
      <c r="S62" s="105">
        <f t="shared" si="19"/>
        <v>8</v>
      </c>
      <c r="T62" s="105">
        <f t="shared" si="19"/>
        <v>7</v>
      </c>
      <c r="U62" s="105">
        <f t="shared" si="19"/>
        <v>6</v>
      </c>
      <c r="V62" s="105">
        <f t="shared" si="19"/>
        <v>1</v>
      </c>
      <c r="W62" s="84">
        <f>V62-W60</f>
        <v>0</v>
      </c>
      <c r="X62" s="29"/>
      <c r="Y62" s="3">
        <f>MAX(C62:W62)</f>
        <v>25</v>
      </c>
      <c r="Z62" s="48"/>
      <c r="AA62" s="48"/>
      <c r="AB62" s="48"/>
    </row>
    <row r="63" spans="1:28" ht="15.6" customHeight="1" x14ac:dyDescent="0.2">
      <c r="A63" s="136"/>
      <c r="B63" s="25" t="s">
        <v>9</v>
      </c>
      <c r="C63" s="119"/>
      <c r="D63" s="120"/>
      <c r="E63" s="120"/>
      <c r="F63" s="120"/>
      <c r="G63" s="120"/>
      <c r="H63" s="87">
        <v>17.3</v>
      </c>
      <c r="I63" s="87">
        <v>17.329999999999998</v>
      </c>
      <c r="J63" s="120"/>
      <c r="K63" s="120"/>
      <c r="L63" s="87">
        <v>17.38</v>
      </c>
      <c r="M63" s="120"/>
      <c r="N63" s="120"/>
      <c r="O63" s="87">
        <v>17.46</v>
      </c>
      <c r="P63" s="120"/>
      <c r="Q63" s="120"/>
      <c r="R63" s="120"/>
      <c r="S63" s="87">
        <v>17.5</v>
      </c>
      <c r="T63" s="120"/>
      <c r="U63" s="120"/>
      <c r="V63" s="120"/>
      <c r="W63" s="115">
        <v>17.55</v>
      </c>
      <c r="X63" s="30">
        <v>30</v>
      </c>
      <c r="Y63" s="12"/>
      <c r="Z63" s="48"/>
      <c r="AA63" s="48"/>
      <c r="AB63" s="48"/>
    </row>
    <row r="64" spans="1:28" ht="15.6" customHeight="1" x14ac:dyDescent="0.2">
      <c r="A64" s="137"/>
      <c r="B64" s="26" t="s">
        <v>10</v>
      </c>
      <c r="C64" s="121">
        <v>17.25</v>
      </c>
      <c r="D64" s="122"/>
      <c r="E64" s="122"/>
      <c r="F64" s="122"/>
      <c r="G64" s="122"/>
      <c r="H64" s="91">
        <f>H63</f>
        <v>17.3</v>
      </c>
      <c r="I64" s="91">
        <f>I63</f>
        <v>17.329999999999998</v>
      </c>
      <c r="J64" s="122"/>
      <c r="K64" s="122"/>
      <c r="L64" s="91">
        <f>L63</f>
        <v>17.38</v>
      </c>
      <c r="M64" s="122"/>
      <c r="N64" s="122"/>
      <c r="O64" s="91">
        <f>O63</f>
        <v>17.46</v>
      </c>
      <c r="P64" s="122"/>
      <c r="Q64" s="122"/>
      <c r="R64" s="122"/>
      <c r="S64" s="91">
        <f>S63</f>
        <v>17.5</v>
      </c>
      <c r="T64" s="122"/>
      <c r="U64" s="122"/>
      <c r="V64" s="122"/>
      <c r="W64" s="118"/>
      <c r="X64" s="29"/>
      <c r="Y64" s="13"/>
      <c r="Z64" s="48"/>
      <c r="AA64" s="48"/>
      <c r="AB64" s="48"/>
    </row>
    <row r="65" spans="1:28" ht="15.6" customHeight="1" thickBot="1" x14ac:dyDescent="0.25">
      <c r="A65" s="50">
        <v>209</v>
      </c>
      <c r="B65" s="50" t="s">
        <v>11</v>
      </c>
      <c r="C65" s="93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5"/>
      <c r="X65" s="51"/>
      <c r="Y65" s="3"/>
      <c r="Z65" s="48"/>
      <c r="AA65" s="48"/>
      <c r="AB65" s="48"/>
    </row>
    <row r="66" spans="1:28" ht="15.6" customHeight="1" x14ac:dyDescent="0.2">
      <c r="A66" s="54"/>
      <c r="B66" s="23" t="s">
        <v>5</v>
      </c>
      <c r="C66" s="68"/>
      <c r="D66" s="96">
        <v>0</v>
      </c>
      <c r="E66" s="96">
        <v>0</v>
      </c>
      <c r="F66" s="96">
        <v>0</v>
      </c>
      <c r="G66" s="96">
        <v>0</v>
      </c>
      <c r="H66" s="96">
        <v>1</v>
      </c>
      <c r="I66" s="96">
        <v>1</v>
      </c>
      <c r="J66" s="96">
        <v>0</v>
      </c>
      <c r="K66" s="96">
        <v>0</v>
      </c>
      <c r="L66" s="96">
        <v>1</v>
      </c>
      <c r="M66" s="96">
        <v>0</v>
      </c>
      <c r="N66" s="96">
        <v>0</v>
      </c>
      <c r="O66" s="96">
        <v>0</v>
      </c>
      <c r="P66" s="96">
        <v>0</v>
      </c>
      <c r="Q66" s="96">
        <v>0</v>
      </c>
      <c r="R66" s="96">
        <v>3</v>
      </c>
      <c r="S66" s="96">
        <v>1</v>
      </c>
      <c r="T66" s="96">
        <v>0</v>
      </c>
      <c r="U66" s="96">
        <v>0</v>
      </c>
      <c r="V66" s="96">
        <v>0</v>
      </c>
      <c r="W66" s="73">
        <v>2</v>
      </c>
      <c r="X66" s="27" t="s">
        <v>6</v>
      </c>
      <c r="Y66" s="44"/>
      <c r="Z66" s="48"/>
      <c r="AA66" s="48"/>
      <c r="AB66" s="48"/>
    </row>
    <row r="67" spans="1:28" ht="15.6" customHeight="1" x14ac:dyDescent="0.2">
      <c r="A67" s="24">
        <v>19.3</v>
      </c>
      <c r="B67" s="25" t="s">
        <v>7</v>
      </c>
      <c r="C67" s="74">
        <v>0</v>
      </c>
      <c r="D67" s="97">
        <v>0</v>
      </c>
      <c r="E67" s="97">
        <v>3</v>
      </c>
      <c r="F67" s="97">
        <v>0</v>
      </c>
      <c r="G67" s="97">
        <v>0</v>
      </c>
      <c r="H67" s="97">
        <v>5</v>
      </c>
      <c r="I67" s="97">
        <v>0</v>
      </c>
      <c r="J67" s="97">
        <v>1</v>
      </c>
      <c r="K67" s="97">
        <v>0</v>
      </c>
      <c r="L67" s="97">
        <v>0</v>
      </c>
      <c r="M67" s="97">
        <v>0</v>
      </c>
      <c r="N67" s="97">
        <v>0</v>
      </c>
      <c r="O67" s="97">
        <v>0</v>
      </c>
      <c r="P67" s="97">
        <v>0</v>
      </c>
      <c r="Q67" s="97">
        <v>0</v>
      </c>
      <c r="R67" s="97">
        <v>0</v>
      </c>
      <c r="S67" s="97">
        <v>0</v>
      </c>
      <c r="T67" s="97">
        <v>0</v>
      </c>
      <c r="U67" s="97">
        <v>0</v>
      </c>
      <c r="V67" s="97">
        <v>0</v>
      </c>
      <c r="W67" s="79"/>
      <c r="X67" s="28">
        <f>SUM(C67:V67)</f>
        <v>9</v>
      </c>
      <c r="Y67" s="12"/>
      <c r="Z67" s="48"/>
      <c r="AA67" s="48"/>
      <c r="AB67" s="48"/>
    </row>
    <row r="68" spans="1:28" ht="15.6" customHeight="1" x14ac:dyDescent="0.2">
      <c r="A68" s="135" t="s">
        <v>56</v>
      </c>
      <c r="B68" s="25" t="s">
        <v>8</v>
      </c>
      <c r="C68" s="74">
        <f>C67</f>
        <v>0</v>
      </c>
      <c r="D68" s="105">
        <f t="shared" ref="D68" si="20">C68-D66+D67</f>
        <v>0</v>
      </c>
      <c r="E68" s="105">
        <f>D68-E66+E67</f>
        <v>3</v>
      </c>
      <c r="F68" s="105">
        <f>E68-F66+F67</f>
        <v>3</v>
      </c>
      <c r="G68" s="105">
        <f>F68-G66+G67</f>
        <v>3</v>
      </c>
      <c r="H68" s="105">
        <f t="shared" ref="H68:V68" si="21">G68-H66+H67</f>
        <v>7</v>
      </c>
      <c r="I68" s="105">
        <f t="shared" si="21"/>
        <v>6</v>
      </c>
      <c r="J68" s="105">
        <f t="shared" si="21"/>
        <v>7</v>
      </c>
      <c r="K68" s="105">
        <f t="shared" si="21"/>
        <v>7</v>
      </c>
      <c r="L68" s="105">
        <f t="shared" si="21"/>
        <v>6</v>
      </c>
      <c r="M68" s="105">
        <f t="shared" si="21"/>
        <v>6</v>
      </c>
      <c r="N68" s="105">
        <f t="shared" si="21"/>
        <v>6</v>
      </c>
      <c r="O68" s="105">
        <f t="shared" si="21"/>
        <v>6</v>
      </c>
      <c r="P68" s="105">
        <f t="shared" si="21"/>
        <v>6</v>
      </c>
      <c r="Q68" s="105">
        <f t="shared" si="21"/>
        <v>6</v>
      </c>
      <c r="R68" s="105">
        <f t="shared" si="21"/>
        <v>3</v>
      </c>
      <c r="S68" s="105">
        <f t="shared" si="21"/>
        <v>2</v>
      </c>
      <c r="T68" s="105">
        <f t="shared" si="21"/>
        <v>2</v>
      </c>
      <c r="U68" s="105">
        <f t="shared" si="21"/>
        <v>2</v>
      </c>
      <c r="V68" s="105">
        <f t="shared" si="21"/>
        <v>2</v>
      </c>
      <c r="W68" s="84">
        <f>V68-W66</f>
        <v>0</v>
      </c>
      <c r="X68" s="29"/>
      <c r="Y68" s="3">
        <f>MAX(C68:W68)</f>
        <v>7</v>
      </c>
      <c r="Z68" s="48"/>
      <c r="AA68" s="48"/>
      <c r="AB68" s="48"/>
    </row>
    <row r="69" spans="1:28" ht="15.6" customHeight="1" x14ac:dyDescent="0.2">
      <c r="A69" s="136"/>
      <c r="B69" s="25" t="s">
        <v>9</v>
      </c>
      <c r="C69" s="119"/>
      <c r="D69" s="120"/>
      <c r="E69" s="120"/>
      <c r="F69" s="120"/>
      <c r="G69" s="120"/>
      <c r="H69" s="87">
        <v>19.39</v>
      </c>
      <c r="I69" s="87">
        <v>19.41</v>
      </c>
      <c r="J69" s="120"/>
      <c r="K69" s="120"/>
      <c r="L69" s="87">
        <v>19.45</v>
      </c>
      <c r="M69" s="120"/>
      <c r="N69" s="120"/>
      <c r="O69" s="87">
        <v>19.489999999999998</v>
      </c>
      <c r="P69" s="120"/>
      <c r="Q69" s="120"/>
      <c r="R69" s="120"/>
      <c r="S69" s="87">
        <v>19.54</v>
      </c>
      <c r="T69" s="120"/>
      <c r="U69" s="120"/>
      <c r="V69" s="120"/>
      <c r="W69" s="115">
        <v>19.59</v>
      </c>
      <c r="X69" s="30">
        <v>29</v>
      </c>
      <c r="Y69" s="12"/>
      <c r="Z69" s="48"/>
      <c r="AA69" s="48"/>
      <c r="AB69" s="48"/>
    </row>
    <row r="70" spans="1:28" ht="15.6" customHeight="1" x14ac:dyDescent="0.2">
      <c r="A70" s="137"/>
      <c r="B70" s="26" t="s">
        <v>10</v>
      </c>
      <c r="C70" s="121">
        <v>19.3</v>
      </c>
      <c r="D70" s="122"/>
      <c r="E70" s="122"/>
      <c r="F70" s="122"/>
      <c r="G70" s="122"/>
      <c r="H70" s="91">
        <f>H69</f>
        <v>19.39</v>
      </c>
      <c r="I70" s="91">
        <f>I69</f>
        <v>19.41</v>
      </c>
      <c r="J70" s="122"/>
      <c r="K70" s="122"/>
      <c r="L70" s="91">
        <v>19.46</v>
      </c>
      <c r="M70" s="122"/>
      <c r="N70" s="122"/>
      <c r="O70" s="91">
        <f>O69</f>
        <v>19.489999999999998</v>
      </c>
      <c r="P70" s="122"/>
      <c r="Q70" s="122"/>
      <c r="R70" s="122"/>
      <c r="S70" s="91">
        <f>S69</f>
        <v>19.54</v>
      </c>
      <c r="T70" s="122"/>
      <c r="U70" s="122"/>
      <c r="V70" s="122"/>
      <c r="W70" s="118"/>
      <c r="X70" s="29"/>
      <c r="Y70" s="13"/>
      <c r="Z70" s="48"/>
      <c r="AA70" s="48"/>
      <c r="AB70" s="48"/>
    </row>
    <row r="71" spans="1:28" ht="15.6" customHeight="1" thickBot="1" x14ac:dyDescent="0.25">
      <c r="A71" s="50">
        <v>522</v>
      </c>
      <c r="B71" s="50" t="s">
        <v>11</v>
      </c>
      <c r="C71" s="93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5"/>
      <c r="X71" s="51"/>
      <c r="Y71" s="3"/>
      <c r="Z71" s="48"/>
      <c r="AA71" s="48"/>
      <c r="AB71" s="48"/>
    </row>
    <row r="72" spans="1:28" ht="15" customHeight="1" x14ac:dyDescent="0.2">
      <c r="A72" s="54"/>
      <c r="B72" s="23" t="s">
        <v>5</v>
      </c>
      <c r="C72" s="68"/>
      <c r="D72" s="96">
        <v>0</v>
      </c>
      <c r="E72" s="96">
        <v>1</v>
      </c>
      <c r="F72" s="96">
        <v>0</v>
      </c>
      <c r="G72" s="96">
        <v>0</v>
      </c>
      <c r="H72" s="96">
        <v>1</v>
      </c>
      <c r="I72" s="96">
        <v>6</v>
      </c>
      <c r="J72" s="96">
        <v>4</v>
      </c>
      <c r="K72" s="96">
        <v>3</v>
      </c>
      <c r="L72" s="96">
        <v>0</v>
      </c>
      <c r="M72" s="96">
        <v>0</v>
      </c>
      <c r="N72" s="96">
        <v>0</v>
      </c>
      <c r="O72" s="96">
        <v>0</v>
      </c>
      <c r="P72" s="96">
        <v>0</v>
      </c>
      <c r="Q72" s="96">
        <v>0</v>
      </c>
      <c r="R72" s="96">
        <v>4</v>
      </c>
      <c r="S72" s="96">
        <v>0</v>
      </c>
      <c r="T72" s="96">
        <v>1</v>
      </c>
      <c r="U72" s="96">
        <v>3</v>
      </c>
      <c r="V72" s="96">
        <v>4</v>
      </c>
      <c r="W72" s="73">
        <v>0</v>
      </c>
      <c r="X72" s="27" t="s">
        <v>6</v>
      </c>
      <c r="Y72" s="44"/>
      <c r="Z72" s="48"/>
      <c r="AA72" s="48"/>
      <c r="AB72" s="48"/>
    </row>
    <row r="73" spans="1:28" ht="15.6" customHeight="1" x14ac:dyDescent="0.2">
      <c r="A73" s="24">
        <v>20.059999999999999</v>
      </c>
      <c r="B73" s="25" t="s">
        <v>7</v>
      </c>
      <c r="C73" s="74">
        <v>1</v>
      </c>
      <c r="D73" s="97">
        <v>3</v>
      </c>
      <c r="E73" s="97">
        <v>5</v>
      </c>
      <c r="F73" s="97">
        <v>0</v>
      </c>
      <c r="G73" s="97">
        <v>1</v>
      </c>
      <c r="H73" s="97">
        <v>8</v>
      </c>
      <c r="I73" s="97">
        <v>2</v>
      </c>
      <c r="J73" s="97">
        <v>1</v>
      </c>
      <c r="K73" s="97">
        <v>1</v>
      </c>
      <c r="L73" s="97">
        <v>2</v>
      </c>
      <c r="M73" s="97">
        <v>0</v>
      </c>
      <c r="N73" s="97">
        <v>2</v>
      </c>
      <c r="O73" s="97">
        <v>1</v>
      </c>
      <c r="P73" s="97">
        <v>0</v>
      </c>
      <c r="Q73" s="97">
        <v>0</v>
      </c>
      <c r="R73" s="97">
        <v>0</v>
      </c>
      <c r="S73" s="97">
        <v>0</v>
      </c>
      <c r="T73" s="97">
        <v>0</v>
      </c>
      <c r="U73" s="97">
        <v>0</v>
      </c>
      <c r="V73" s="97">
        <v>0</v>
      </c>
      <c r="W73" s="79"/>
      <c r="X73" s="28">
        <f>SUM(C73:V73)</f>
        <v>27</v>
      </c>
      <c r="Y73" s="12"/>
      <c r="Z73" s="48"/>
      <c r="AA73" s="48"/>
      <c r="AB73" s="48"/>
    </row>
    <row r="74" spans="1:28" ht="15.6" customHeight="1" x14ac:dyDescent="0.2">
      <c r="A74" s="135" t="s">
        <v>56</v>
      </c>
      <c r="B74" s="25" t="s">
        <v>8</v>
      </c>
      <c r="C74" s="74">
        <f>C73</f>
        <v>1</v>
      </c>
      <c r="D74" s="105">
        <f t="shared" ref="D74" si="22">C74-D72+D73</f>
        <v>4</v>
      </c>
      <c r="E74" s="105">
        <f>D74-E72+E73</f>
        <v>8</v>
      </c>
      <c r="F74" s="105">
        <f>E74-F72+F73</f>
        <v>8</v>
      </c>
      <c r="G74" s="105">
        <f>F74-G72+G73</f>
        <v>9</v>
      </c>
      <c r="H74" s="105">
        <f t="shared" ref="H74:V74" si="23">G74-H72+H73</f>
        <v>16</v>
      </c>
      <c r="I74" s="105">
        <f t="shared" si="23"/>
        <v>12</v>
      </c>
      <c r="J74" s="105">
        <f t="shared" si="23"/>
        <v>9</v>
      </c>
      <c r="K74" s="105">
        <f t="shared" si="23"/>
        <v>7</v>
      </c>
      <c r="L74" s="105">
        <f t="shared" si="23"/>
        <v>9</v>
      </c>
      <c r="M74" s="105">
        <f t="shared" si="23"/>
        <v>9</v>
      </c>
      <c r="N74" s="105">
        <f t="shared" si="23"/>
        <v>11</v>
      </c>
      <c r="O74" s="105">
        <f t="shared" si="23"/>
        <v>12</v>
      </c>
      <c r="P74" s="105">
        <f t="shared" si="23"/>
        <v>12</v>
      </c>
      <c r="Q74" s="105">
        <f t="shared" si="23"/>
        <v>12</v>
      </c>
      <c r="R74" s="105">
        <f t="shared" si="23"/>
        <v>8</v>
      </c>
      <c r="S74" s="105">
        <f t="shared" si="23"/>
        <v>8</v>
      </c>
      <c r="T74" s="105">
        <f t="shared" si="23"/>
        <v>7</v>
      </c>
      <c r="U74" s="105">
        <f t="shared" si="23"/>
        <v>4</v>
      </c>
      <c r="V74" s="105">
        <f t="shared" si="23"/>
        <v>0</v>
      </c>
      <c r="W74" s="84">
        <f>V74-W72</f>
        <v>0</v>
      </c>
      <c r="X74" s="29"/>
      <c r="Y74" s="3">
        <f>MAX(C74:W74)</f>
        <v>16</v>
      </c>
      <c r="Z74" s="48"/>
      <c r="AA74" s="48"/>
      <c r="AB74" s="48"/>
    </row>
    <row r="75" spans="1:28" ht="15.6" customHeight="1" x14ac:dyDescent="0.2">
      <c r="A75" s="136"/>
      <c r="B75" s="25" t="s">
        <v>9</v>
      </c>
      <c r="C75" s="119"/>
      <c r="D75" s="120"/>
      <c r="E75" s="120"/>
      <c r="F75" s="120"/>
      <c r="G75" s="120"/>
      <c r="H75" s="87">
        <v>20.14</v>
      </c>
      <c r="I75" s="87">
        <v>20.170000000000002</v>
      </c>
      <c r="J75" s="120"/>
      <c r="K75" s="120"/>
      <c r="L75" s="87">
        <v>20.21</v>
      </c>
      <c r="M75" s="120"/>
      <c r="N75" s="120"/>
      <c r="O75" s="87">
        <v>20.25</v>
      </c>
      <c r="P75" s="120"/>
      <c r="Q75" s="120"/>
      <c r="R75" s="120"/>
      <c r="S75" s="87">
        <v>20.3</v>
      </c>
      <c r="T75" s="120"/>
      <c r="U75" s="120"/>
      <c r="V75" s="120"/>
      <c r="W75" s="115">
        <v>20.36</v>
      </c>
      <c r="X75" s="30">
        <v>30</v>
      </c>
      <c r="Y75" s="12"/>
      <c r="Z75" s="48"/>
      <c r="AA75" s="48"/>
      <c r="AB75" s="48"/>
    </row>
    <row r="76" spans="1:28" ht="15.6" customHeight="1" x14ac:dyDescent="0.2">
      <c r="A76" s="137"/>
      <c r="B76" s="26" t="s">
        <v>10</v>
      </c>
      <c r="C76" s="121">
        <v>20.059999999999999</v>
      </c>
      <c r="D76" s="122"/>
      <c r="E76" s="122"/>
      <c r="F76" s="122"/>
      <c r="G76" s="122"/>
      <c r="H76" s="91">
        <f>H75</f>
        <v>20.14</v>
      </c>
      <c r="I76" s="91">
        <f>I75</f>
        <v>20.170000000000002</v>
      </c>
      <c r="J76" s="122"/>
      <c r="K76" s="122"/>
      <c r="L76" s="91">
        <f>L75</f>
        <v>20.21</v>
      </c>
      <c r="M76" s="122"/>
      <c r="N76" s="122"/>
      <c r="O76" s="91">
        <f>O75</f>
        <v>20.25</v>
      </c>
      <c r="P76" s="122"/>
      <c r="Q76" s="122"/>
      <c r="R76" s="122"/>
      <c r="S76" s="91">
        <f>S75</f>
        <v>20.3</v>
      </c>
      <c r="T76" s="122"/>
      <c r="U76" s="122"/>
      <c r="V76" s="122"/>
      <c r="W76" s="118"/>
      <c r="X76" s="29"/>
      <c r="Y76" s="13"/>
      <c r="Z76" s="48"/>
      <c r="AA76" s="48"/>
      <c r="AB76" s="48"/>
    </row>
    <row r="77" spans="1:28" ht="15.6" customHeight="1" thickBot="1" x14ac:dyDescent="0.25">
      <c r="A77" s="50">
        <v>209</v>
      </c>
      <c r="B77" s="50" t="s">
        <v>11</v>
      </c>
      <c r="C77" s="93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5"/>
      <c r="X77" s="51"/>
      <c r="Y77" s="3"/>
      <c r="Z77" s="48"/>
      <c r="AA77" s="48"/>
      <c r="AB77" s="48"/>
    </row>
    <row r="78" spans="1:28" ht="15.6" customHeight="1" x14ac:dyDescent="0.2">
      <c r="A78" s="54"/>
      <c r="B78" s="23" t="s">
        <v>5</v>
      </c>
      <c r="C78" s="68"/>
      <c r="D78" s="96">
        <v>0</v>
      </c>
      <c r="E78" s="96">
        <v>0</v>
      </c>
      <c r="F78" s="96">
        <v>0</v>
      </c>
      <c r="G78" s="96">
        <v>1</v>
      </c>
      <c r="H78" s="96">
        <v>0</v>
      </c>
      <c r="I78" s="96">
        <v>0</v>
      </c>
      <c r="J78" s="96">
        <v>1</v>
      </c>
      <c r="K78" s="96">
        <v>0</v>
      </c>
      <c r="L78" s="96">
        <v>2</v>
      </c>
      <c r="M78" s="96">
        <v>1</v>
      </c>
      <c r="N78" s="96">
        <v>1</v>
      </c>
      <c r="O78" s="96">
        <v>1</v>
      </c>
      <c r="P78" s="96">
        <v>0</v>
      </c>
      <c r="Q78" s="96">
        <v>4</v>
      </c>
      <c r="R78" s="96">
        <v>2</v>
      </c>
      <c r="S78" s="96">
        <v>1</v>
      </c>
      <c r="T78" s="96">
        <v>0</v>
      </c>
      <c r="U78" s="96">
        <v>0</v>
      </c>
      <c r="V78" s="96">
        <v>3</v>
      </c>
      <c r="W78" s="73">
        <v>0</v>
      </c>
      <c r="X78" s="27" t="s">
        <v>6</v>
      </c>
      <c r="Y78" s="44"/>
      <c r="Z78" s="48"/>
      <c r="AA78" s="48"/>
      <c r="AB78" s="48"/>
    </row>
    <row r="79" spans="1:28" ht="15.6" customHeight="1" x14ac:dyDescent="0.2">
      <c r="A79" s="24">
        <v>21.15</v>
      </c>
      <c r="B79" s="25" t="s">
        <v>7</v>
      </c>
      <c r="C79" s="74">
        <v>2</v>
      </c>
      <c r="D79" s="97">
        <v>0</v>
      </c>
      <c r="E79" s="97">
        <v>2</v>
      </c>
      <c r="F79" s="97">
        <v>0</v>
      </c>
      <c r="G79" s="97">
        <v>2</v>
      </c>
      <c r="H79" s="97">
        <v>3</v>
      </c>
      <c r="I79" s="97">
        <v>4</v>
      </c>
      <c r="J79" s="97">
        <v>2</v>
      </c>
      <c r="K79" s="97">
        <v>0</v>
      </c>
      <c r="L79" s="97">
        <v>2</v>
      </c>
      <c r="M79" s="97">
        <v>0</v>
      </c>
      <c r="N79" s="97">
        <v>0</v>
      </c>
      <c r="O79" s="97">
        <v>0</v>
      </c>
      <c r="P79" s="97">
        <v>0</v>
      </c>
      <c r="Q79" s="97">
        <v>0</v>
      </c>
      <c r="R79" s="97">
        <v>0</v>
      </c>
      <c r="S79" s="97">
        <v>0</v>
      </c>
      <c r="T79" s="97">
        <v>0</v>
      </c>
      <c r="U79" s="97">
        <v>0</v>
      </c>
      <c r="V79" s="97">
        <v>0</v>
      </c>
      <c r="W79" s="79"/>
      <c r="X79" s="28">
        <f>SUM(C79:V79)</f>
        <v>17</v>
      </c>
      <c r="Y79" s="12"/>
      <c r="Z79" s="48"/>
      <c r="AA79" s="48"/>
      <c r="AB79" s="48"/>
    </row>
    <row r="80" spans="1:28" ht="15.6" customHeight="1" x14ac:dyDescent="0.2">
      <c r="A80" s="135" t="s">
        <v>56</v>
      </c>
      <c r="B80" s="25" t="s">
        <v>8</v>
      </c>
      <c r="C80" s="74">
        <f>C79</f>
        <v>2</v>
      </c>
      <c r="D80" s="105">
        <f t="shared" ref="D80" si="24">C80-D78+D79</f>
        <v>2</v>
      </c>
      <c r="E80" s="105">
        <f>D80-E78+E79</f>
        <v>4</v>
      </c>
      <c r="F80" s="105">
        <f>E80-F78+F79</f>
        <v>4</v>
      </c>
      <c r="G80" s="105">
        <f>F80-G78+G79</f>
        <v>5</v>
      </c>
      <c r="H80" s="105">
        <f t="shared" ref="H80:V80" si="25">G80-H78+H79</f>
        <v>8</v>
      </c>
      <c r="I80" s="105">
        <f t="shared" si="25"/>
        <v>12</v>
      </c>
      <c r="J80" s="105">
        <f t="shared" si="25"/>
        <v>13</v>
      </c>
      <c r="K80" s="105">
        <f t="shared" si="25"/>
        <v>13</v>
      </c>
      <c r="L80" s="105">
        <f t="shared" si="25"/>
        <v>13</v>
      </c>
      <c r="M80" s="105">
        <f t="shared" si="25"/>
        <v>12</v>
      </c>
      <c r="N80" s="105">
        <f t="shared" si="25"/>
        <v>11</v>
      </c>
      <c r="O80" s="105">
        <f t="shared" si="25"/>
        <v>10</v>
      </c>
      <c r="P80" s="105">
        <f t="shared" si="25"/>
        <v>10</v>
      </c>
      <c r="Q80" s="105">
        <f t="shared" si="25"/>
        <v>6</v>
      </c>
      <c r="R80" s="105">
        <f t="shared" si="25"/>
        <v>4</v>
      </c>
      <c r="S80" s="105">
        <f t="shared" si="25"/>
        <v>3</v>
      </c>
      <c r="T80" s="105">
        <f t="shared" si="25"/>
        <v>3</v>
      </c>
      <c r="U80" s="105">
        <f t="shared" si="25"/>
        <v>3</v>
      </c>
      <c r="V80" s="105">
        <f t="shared" si="25"/>
        <v>0</v>
      </c>
      <c r="W80" s="84">
        <f>V80-W78</f>
        <v>0</v>
      </c>
      <c r="X80" s="29"/>
      <c r="Y80" s="3">
        <f>MAX(C80:W80)</f>
        <v>13</v>
      </c>
      <c r="Z80" s="48"/>
      <c r="AA80" s="48"/>
      <c r="AB80" s="48"/>
    </row>
    <row r="81" spans="1:28" ht="15.6" customHeight="1" x14ac:dyDescent="0.2">
      <c r="A81" s="136"/>
      <c r="B81" s="25" t="s">
        <v>9</v>
      </c>
      <c r="C81" s="119"/>
      <c r="D81" s="120"/>
      <c r="E81" s="120"/>
      <c r="F81" s="120"/>
      <c r="G81" s="120"/>
      <c r="H81" s="87">
        <v>21.25</v>
      </c>
      <c r="I81" s="87">
        <v>21.26</v>
      </c>
      <c r="J81" s="120"/>
      <c r="K81" s="120"/>
      <c r="L81" s="87">
        <v>21.31</v>
      </c>
      <c r="M81" s="120"/>
      <c r="N81" s="120"/>
      <c r="O81" s="87">
        <v>21.35</v>
      </c>
      <c r="P81" s="120"/>
      <c r="Q81" s="120"/>
      <c r="R81" s="120"/>
      <c r="S81" s="87">
        <v>21.4</v>
      </c>
      <c r="T81" s="120"/>
      <c r="U81" s="120"/>
      <c r="V81" s="120"/>
      <c r="W81" s="115">
        <v>21.45</v>
      </c>
      <c r="X81" s="30">
        <v>30</v>
      </c>
      <c r="Y81" s="12"/>
      <c r="Z81" s="48"/>
      <c r="AA81" s="48"/>
      <c r="AB81" s="48"/>
    </row>
    <row r="82" spans="1:28" ht="15.6" customHeight="1" x14ac:dyDescent="0.2">
      <c r="A82" s="137"/>
      <c r="B82" s="26" t="s">
        <v>10</v>
      </c>
      <c r="C82" s="121">
        <v>21.15</v>
      </c>
      <c r="D82" s="122"/>
      <c r="E82" s="122"/>
      <c r="F82" s="122"/>
      <c r="G82" s="122"/>
      <c r="H82" s="91">
        <f>H81</f>
        <v>21.25</v>
      </c>
      <c r="I82" s="91">
        <f>I81</f>
        <v>21.26</v>
      </c>
      <c r="J82" s="122"/>
      <c r="K82" s="122"/>
      <c r="L82" s="91">
        <f>L81</f>
        <v>21.31</v>
      </c>
      <c r="M82" s="122"/>
      <c r="N82" s="122"/>
      <c r="O82" s="91">
        <f>O81</f>
        <v>21.35</v>
      </c>
      <c r="P82" s="122"/>
      <c r="Q82" s="122"/>
      <c r="R82" s="122"/>
      <c r="S82" s="91">
        <f>S81</f>
        <v>21.4</v>
      </c>
      <c r="T82" s="122"/>
      <c r="U82" s="122"/>
      <c r="V82" s="122"/>
      <c r="W82" s="118"/>
      <c r="X82" s="29"/>
      <c r="Y82" s="13"/>
      <c r="Z82" s="48"/>
      <c r="AA82" s="48"/>
      <c r="AB82" s="48"/>
    </row>
    <row r="83" spans="1:28" ht="15.6" customHeight="1" thickBot="1" x14ac:dyDescent="0.25">
      <c r="A83" s="50">
        <v>209</v>
      </c>
      <c r="B83" s="50" t="s">
        <v>11</v>
      </c>
      <c r="C83" s="93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5"/>
      <c r="X83" s="51"/>
      <c r="Y83" s="3"/>
      <c r="Z83" s="48"/>
      <c r="AA83" s="48"/>
      <c r="AB83" s="48"/>
    </row>
    <row r="84" spans="1:28" ht="15" customHeight="1" x14ac:dyDescent="0.2">
      <c r="A84" s="54"/>
      <c r="B84" s="23" t="s">
        <v>5</v>
      </c>
      <c r="C84" s="68"/>
      <c r="D84" s="96">
        <v>0</v>
      </c>
      <c r="E84" s="96">
        <v>0</v>
      </c>
      <c r="F84" s="96">
        <v>0</v>
      </c>
      <c r="G84" s="96">
        <v>0</v>
      </c>
      <c r="H84" s="96">
        <v>1</v>
      </c>
      <c r="I84" s="96">
        <v>1</v>
      </c>
      <c r="J84" s="96">
        <v>1</v>
      </c>
      <c r="K84" s="96">
        <v>0</v>
      </c>
      <c r="L84" s="96">
        <v>0</v>
      </c>
      <c r="M84" s="96">
        <v>0</v>
      </c>
      <c r="N84" s="96">
        <v>0</v>
      </c>
      <c r="O84" s="96">
        <v>0</v>
      </c>
      <c r="P84" s="96">
        <v>0</v>
      </c>
      <c r="Q84" s="96">
        <v>0</v>
      </c>
      <c r="R84" s="96">
        <v>1</v>
      </c>
      <c r="S84" s="96">
        <v>0</v>
      </c>
      <c r="T84" s="96">
        <v>0</v>
      </c>
      <c r="U84" s="96">
        <v>0</v>
      </c>
      <c r="V84" s="96">
        <v>1</v>
      </c>
      <c r="W84" s="73">
        <v>0</v>
      </c>
      <c r="X84" s="27" t="s">
        <v>6</v>
      </c>
      <c r="Y84" s="44"/>
      <c r="Z84" s="48"/>
      <c r="AA84" s="48"/>
      <c r="AB84" s="48"/>
    </row>
    <row r="85" spans="1:28" ht="15.6" customHeight="1" x14ac:dyDescent="0.2">
      <c r="A85" s="24">
        <v>22.1</v>
      </c>
      <c r="B85" s="25" t="s">
        <v>7</v>
      </c>
      <c r="C85" s="74">
        <v>1</v>
      </c>
      <c r="D85" s="97">
        <v>1</v>
      </c>
      <c r="E85" s="97">
        <v>1</v>
      </c>
      <c r="F85" s="97">
        <v>0</v>
      </c>
      <c r="G85" s="97">
        <v>0</v>
      </c>
      <c r="H85" s="97">
        <v>1</v>
      </c>
      <c r="I85" s="97">
        <v>1</v>
      </c>
      <c r="J85" s="97">
        <v>0</v>
      </c>
      <c r="K85" s="97">
        <v>0</v>
      </c>
      <c r="L85" s="97">
        <v>0</v>
      </c>
      <c r="M85" s="97">
        <v>0</v>
      </c>
      <c r="N85" s="97">
        <v>0</v>
      </c>
      <c r="O85" s="97">
        <v>0</v>
      </c>
      <c r="P85" s="97">
        <v>0</v>
      </c>
      <c r="Q85" s="97">
        <v>0</v>
      </c>
      <c r="R85" s="97">
        <v>0</v>
      </c>
      <c r="S85" s="97">
        <v>0</v>
      </c>
      <c r="T85" s="97">
        <v>0</v>
      </c>
      <c r="U85" s="97">
        <v>0</v>
      </c>
      <c r="V85" s="97">
        <v>0</v>
      </c>
      <c r="W85" s="79"/>
      <c r="X85" s="28">
        <f>SUM(C85:V85)</f>
        <v>5</v>
      </c>
      <c r="Y85" s="12"/>
      <c r="Z85" s="48"/>
      <c r="AA85" s="48"/>
      <c r="AB85" s="48"/>
    </row>
    <row r="86" spans="1:28" ht="15.6" customHeight="1" x14ac:dyDescent="0.2">
      <c r="A86" s="135" t="s">
        <v>56</v>
      </c>
      <c r="B86" s="25" t="s">
        <v>8</v>
      </c>
      <c r="C86" s="74">
        <f>C85</f>
        <v>1</v>
      </c>
      <c r="D86" s="105">
        <f t="shared" ref="D86" si="26">C86-D84+D85</f>
        <v>2</v>
      </c>
      <c r="E86" s="105">
        <f>D86-E84+E85</f>
        <v>3</v>
      </c>
      <c r="F86" s="105">
        <f>E86-F84+F85</f>
        <v>3</v>
      </c>
      <c r="G86" s="105">
        <f>F86-G84+G85</f>
        <v>3</v>
      </c>
      <c r="H86" s="105">
        <f t="shared" ref="H86:V86" si="27">G86-H84+H85</f>
        <v>3</v>
      </c>
      <c r="I86" s="105">
        <f t="shared" si="27"/>
        <v>3</v>
      </c>
      <c r="J86" s="105">
        <f t="shared" si="27"/>
        <v>2</v>
      </c>
      <c r="K86" s="105">
        <f t="shared" si="27"/>
        <v>2</v>
      </c>
      <c r="L86" s="105">
        <f t="shared" si="27"/>
        <v>2</v>
      </c>
      <c r="M86" s="105">
        <f t="shared" si="27"/>
        <v>2</v>
      </c>
      <c r="N86" s="105">
        <f t="shared" si="27"/>
        <v>2</v>
      </c>
      <c r="O86" s="105">
        <f t="shared" si="27"/>
        <v>2</v>
      </c>
      <c r="P86" s="105">
        <f t="shared" si="27"/>
        <v>2</v>
      </c>
      <c r="Q86" s="105">
        <f t="shared" si="27"/>
        <v>2</v>
      </c>
      <c r="R86" s="105">
        <f t="shared" si="27"/>
        <v>1</v>
      </c>
      <c r="S86" s="105">
        <f t="shared" si="27"/>
        <v>1</v>
      </c>
      <c r="T86" s="105">
        <f t="shared" si="27"/>
        <v>1</v>
      </c>
      <c r="U86" s="105">
        <f t="shared" si="27"/>
        <v>1</v>
      </c>
      <c r="V86" s="105">
        <f t="shared" si="27"/>
        <v>0</v>
      </c>
      <c r="W86" s="84">
        <f>V86-W84</f>
        <v>0</v>
      </c>
      <c r="X86" s="29"/>
      <c r="Y86" s="3">
        <f>MAX(C86:W86)</f>
        <v>3</v>
      </c>
      <c r="Z86" s="48"/>
      <c r="AA86" s="48"/>
      <c r="AB86" s="48"/>
    </row>
    <row r="87" spans="1:28" ht="15.6" customHeight="1" x14ac:dyDescent="0.2">
      <c r="A87" s="136"/>
      <c r="B87" s="25" t="s">
        <v>9</v>
      </c>
      <c r="C87" s="119"/>
      <c r="D87" s="120"/>
      <c r="E87" s="120"/>
      <c r="F87" s="120"/>
      <c r="G87" s="120"/>
      <c r="H87" s="87">
        <v>22.19</v>
      </c>
      <c r="I87" s="87">
        <v>22.21</v>
      </c>
      <c r="J87" s="120"/>
      <c r="K87" s="120"/>
      <c r="L87" s="87">
        <v>22.26</v>
      </c>
      <c r="M87" s="120"/>
      <c r="N87" s="120"/>
      <c r="O87" s="87">
        <v>22.3</v>
      </c>
      <c r="P87" s="120"/>
      <c r="Q87" s="120"/>
      <c r="R87" s="120"/>
      <c r="S87" s="87">
        <v>22.34</v>
      </c>
      <c r="T87" s="120"/>
      <c r="U87" s="120"/>
      <c r="V87" s="120"/>
      <c r="W87" s="115">
        <v>22.39</v>
      </c>
      <c r="X87" s="30">
        <v>29</v>
      </c>
      <c r="Y87" s="12"/>
      <c r="Z87" s="48"/>
      <c r="AA87" s="48"/>
      <c r="AB87" s="48"/>
    </row>
    <row r="88" spans="1:28" ht="15.6" customHeight="1" x14ac:dyDescent="0.2">
      <c r="A88" s="137"/>
      <c r="B88" s="26" t="s">
        <v>10</v>
      </c>
      <c r="C88" s="121">
        <v>22.1</v>
      </c>
      <c r="D88" s="122"/>
      <c r="E88" s="122"/>
      <c r="F88" s="122"/>
      <c r="G88" s="122"/>
      <c r="H88" s="91">
        <f>H87</f>
        <v>22.19</v>
      </c>
      <c r="I88" s="91">
        <f>I87</f>
        <v>22.21</v>
      </c>
      <c r="J88" s="122"/>
      <c r="K88" s="122"/>
      <c r="L88" s="91">
        <f>L87</f>
        <v>22.26</v>
      </c>
      <c r="M88" s="122"/>
      <c r="N88" s="122"/>
      <c r="O88" s="91">
        <f>O87</f>
        <v>22.3</v>
      </c>
      <c r="P88" s="122"/>
      <c r="Q88" s="122"/>
      <c r="R88" s="122"/>
      <c r="S88" s="91">
        <f>S87</f>
        <v>22.34</v>
      </c>
      <c r="T88" s="122"/>
      <c r="U88" s="122"/>
      <c r="V88" s="122"/>
      <c r="W88" s="118"/>
      <c r="X88" s="29"/>
      <c r="Y88" s="13"/>
      <c r="Z88" s="48"/>
      <c r="AA88" s="48"/>
      <c r="AB88" s="48"/>
    </row>
    <row r="89" spans="1:28" ht="15.6" customHeight="1" thickBot="1" x14ac:dyDescent="0.25">
      <c r="A89" s="50">
        <v>522</v>
      </c>
      <c r="B89" s="50" t="s">
        <v>11</v>
      </c>
      <c r="C89" s="93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5"/>
      <c r="X89" s="51"/>
      <c r="Y89" s="3"/>
      <c r="Z89" s="48"/>
      <c r="AA89" s="48"/>
      <c r="AB89" s="48"/>
    </row>
    <row r="90" spans="1:28" s="48" customFormat="1" ht="15.6" customHeight="1" x14ac:dyDescent="0.2">
      <c r="A90" s="59" t="s">
        <v>12</v>
      </c>
      <c r="B90" s="55"/>
      <c r="C90" s="4"/>
      <c r="D90" s="5">
        <f t="shared" ref="D90:W90" si="28">SUMIF($B6:$B89,"l. wys.",D6:D89)</f>
        <v>29</v>
      </c>
      <c r="E90" s="5">
        <f t="shared" si="28"/>
        <v>2</v>
      </c>
      <c r="F90" s="5">
        <f t="shared" si="28"/>
        <v>2</v>
      </c>
      <c r="G90" s="5">
        <f t="shared" si="28"/>
        <v>10</v>
      </c>
      <c r="H90" s="5">
        <f t="shared" si="28"/>
        <v>33</v>
      </c>
      <c r="I90" s="5">
        <f t="shared" si="28"/>
        <v>25</v>
      </c>
      <c r="J90" s="5">
        <f t="shared" si="28"/>
        <v>29</v>
      </c>
      <c r="K90" s="5">
        <f t="shared" si="28"/>
        <v>11</v>
      </c>
      <c r="L90" s="5">
        <f t="shared" si="28"/>
        <v>21</v>
      </c>
      <c r="M90" s="5">
        <f t="shared" si="28"/>
        <v>11</v>
      </c>
      <c r="N90" s="5">
        <f t="shared" si="28"/>
        <v>6</v>
      </c>
      <c r="O90" s="5">
        <f t="shared" si="28"/>
        <v>2</v>
      </c>
      <c r="P90" s="5">
        <f t="shared" si="28"/>
        <v>16</v>
      </c>
      <c r="Q90" s="5">
        <f t="shared" si="28"/>
        <v>14</v>
      </c>
      <c r="R90" s="5">
        <f t="shared" si="28"/>
        <v>39</v>
      </c>
      <c r="S90" s="5">
        <f t="shared" si="28"/>
        <v>24</v>
      </c>
      <c r="T90" s="5">
        <f t="shared" si="28"/>
        <v>6</v>
      </c>
      <c r="U90" s="5">
        <f t="shared" si="28"/>
        <v>12</v>
      </c>
      <c r="V90" s="5">
        <f t="shared" si="28"/>
        <v>18</v>
      </c>
      <c r="W90" s="5">
        <f t="shared" si="28"/>
        <v>22</v>
      </c>
      <c r="X90" s="46" t="str">
        <f>"Σ: "&amp;SUM(C90:W90)</f>
        <v>Σ: 332</v>
      </c>
      <c r="Y90" s="47"/>
    </row>
    <row r="91" spans="1:28" s="48" customFormat="1" ht="15.6" customHeight="1" thickBot="1" x14ac:dyDescent="0.25">
      <c r="A91" s="60" t="s">
        <v>13</v>
      </c>
      <c r="B91" s="56"/>
      <c r="C91" s="6">
        <f t="shared" ref="C91:V91" si="29">SUMIF($B6:$B89,"l. wsiad.",C6:C89)</f>
        <v>78</v>
      </c>
      <c r="D91" s="7">
        <f t="shared" si="29"/>
        <v>35</v>
      </c>
      <c r="E91" s="7">
        <f t="shared" si="29"/>
        <v>58</v>
      </c>
      <c r="F91" s="7">
        <f t="shared" si="29"/>
        <v>6</v>
      </c>
      <c r="G91" s="7">
        <f t="shared" si="29"/>
        <v>10</v>
      </c>
      <c r="H91" s="7">
        <f t="shared" si="29"/>
        <v>33</v>
      </c>
      <c r="I91" s="7">
        <f t="shared" si="29"/>
        <v>41</v>
      </c>
      <c r="J91" s="7">
        <f t="shared" si="29"/>
        <v>22</v>
      </c>
      <c r="K91" s="7">
        <f t="shared" si="29"/>
        <v>6</v>
      </c>
      <c r="L91" s="7">
        <f t="shared" si="29"/>
        <v>24</v>
      </c>
      <c r="M91" s="7">
        <f t="shared" si="29"/>
        <v>3</v>
      </c>
      <c r="N91" s="7">
        <f t="shared" si="29"/>
        <v>5</v>
      </c>
      <c r="O91" s="7">
        <f t="shared" si="29"/>
        <v>1</v>
      </c>
      <c r="P91" s="7">
        <f t="shared" si="29"/>
        <v>1</v>
      </c>
      <c r="Q91" s="7">
        <f t="shared" si="29"/>
        <v>0</v>
      </c>
      <c r="R91" s="7">
        <f t="shared" si="29"/>
        <v>1</v>
      </c>
      <c r="S91" s="7">
        <f t="shared" si="29"/>
        <v>7</v>
      </c>
      <c r="T91" s="7">
        <f t="shared" si="29"/>
        <v>1</v>
      </c>
      <c r="U91" s="7">
        <f t="shared" si="29"/>
        <v>0</v>
      </c>
      <c r="V91" s="8">
        <f t="shared" si="29"/>
        <v>0</v>
      </c>
      <c r="W91" s="9"/>
      <c r="X91" s="49" t="str">
        <f>"Σ: "&amp;SUM(C91:W91)</f>
        <v>Σ: 332</v>
      </c>
      <c r="Y91" s="10"/>
    </row>
    <row r="92" spans="1:28" x14ac:dyDescent="0.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106" t="s">
        <v>12</v>
      </c>
      <c r="T92" s="107"/>
      <c r="U92" s="107"/>
      <c r="V92" s="107"/>
      <c r="W92" s="107"/>
      <c r="X92" s="108" t="str">
        <f>"Σ: "&amp;SUM(C90:W90)+SUM('N Płocka&gt;Promienna'!C96:V96)</f>
        <v>Σ: 686</v>
      </c>
      <c r="Y92" s="48"/>
      <c r="Z92" s="48"/>
      <c r="AA92" s="48"/>
      <c r="AB92" s="48"/>
    </row>
    <row r="93" spans="1:28" ht="15.75" thickBo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109" t="s">
        <v>13</v>
      </c>
      <c r="T93" s="110"/>
      <c r="U93" s="110"/>
      <c r="V93" s="110"/>
      <c r="W93" s="110"/>
      <c r="X93" s="111" t="str">
        <f>"Σ: "&amp;SUM(C91:W91)+SUM('N Płocka&gt;Promienna'!C97:V97)</f>
        <v>Σ: 686</v>
      </c>
      <c r="Y93" s="58"/>
      <c r="Z93" s="48"/>
      <c r="AA93" s="48"/>
      <c r="AB93" s="48"/>
    </row>
    <row r="94" spans="1:28" x14ac:dyDescent="0.2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</row>
    <row r="95" spans="1:28" x14ac:dyDescent="0.2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</row>
    <row r="96" spans="1:28" x14ac:dyDescent="0.2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</row>
    <row r="97" spans="1:28" x14ac:dyDescent="0.2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</row>
    <row r="98" spans="1:28" x14ac:dyDescent="0.2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</row>
    <row r="99" spans="1:28" x14ac:dyDescent="0.2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</row>
    <row r="100" spans="1:28" x14ac:dyDescent="0.2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</row>
    <row r="101" spans="1:28" x14ac:dyDescent="0.2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</row>
    <row r="102" spans="1:28" x14ac:dyDescent="0.2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</row>
    <row r="103" spans="1:28" x14ac:dyDescent="0.2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</row>
  </sheetData>
  <sheetProtection selectLockedCells="1" selectUnlockedCells="1"/>
  <mergeCells count="14">
    <mergeCell ref="A38:A40"/>
    <mergeCell ref="A8:A10"/>
    <mergeCell ref="A14:A16"/>
    <mergeCell ref="A20:A22"/>
    <mergeCell ref="A26:A28"/>
    <mergeCell ref="A32:A34"/>
    <mergeCell ref="A80:A82"/>
    <mergeCell ref="A86:A88"/>
    <mergeCell ref="A44:A46"/>
    <mergeCell ref="A50:A52"/>
    <mergeCell ref="A56:A58"/>
    <mergeCell ref="A62:A64"/>
    <mergeCell ref="A68:A70"/>
    <mergeCell ref="A74:A76"/>
  </mergeCells>
  <conditionalFormatting sqref="X8:X89">
    <cfRule type="expression" dxfId="92" priority="128" stopIfTrue="1">
      <formula>AI8</formula>
    </cfRule>
  </conditionalFormatting>
  <conditionalFormatting sqref="C8:W8">
    <cfRule type="cellIs" dxfId="91" priority="127" stopIfTrue="1" operator="equal">
      <formula>$Y8</formula>
    </cfRule>
  </conditionalFormatting>
  <conditionalFormatting sqref="X74:X77">
    <cfRule type="expression" dxfId="90" priority="126" stopIfTrue="1">
      <formula>AI74</formula>
    </cfRule>
  </conditionalFormatting>
  <conditionalFormatting sqref="C74:W74">
    <cfRule type="cellIs" dxfId="89" priority="125" stopIfTrue="1" operator="equal">
      <formula>$Y74</formula>
    </cfRule>
  </conditionalFormatting>
  <conditionalFormatting sqref="X80:X83">
    <cfRule type="expression" dxfId="88" priority="124" stopIfTrue="1">
      <formula>AI80</formula>
    </cfRule>
  </conditionalFormatting>
  <conditionalFormatting sqref="C80:W80">
    <cfRule type="cellIs" dxfId="87" priority="123" stopIfTrue="1" operator="equal">
      <formula>$Y80</formula>
    </cfRule>
  </conditionalFormatting>
  <conditionalFormatting sqref="C74:W74">
    <cfRule type="cellIs" dxfId="86" priority="122" stopIfTrue="1" operator="equal">
      <formula>$Y74</formula>
    </cfRule>
  </conditionalFormatting>
  <conditionalFormatting sqref="C80:W80">
    <cfRule type="cellIs" dxfId="85" priority="121" stopIfTrue="1" operator="equal">
      <formula>$Y80</formula>
    </cfRule>
  </conditionalFormatting>
  <conditionalFormatting sqref="X74:X77">
    <cfRule type="expression" dxfId="84" priority="120" stopIfTrue="1">
      <formula>AI74</formula>
    </cfRule>
  </conditionalFormatting>
  <conditionalFormatting sqref="C74:W74">
    <cfRule type="cellIs" dxfId="83" priority="119" stopIfTrue="1" operator="equal">
      <formula>$Y74</formula>
    </cfRule>
  </conditionalFormatting>
  <conditionalFormatting sqref="X80:X83">
    <cfRule type="expression" dxfId="82" priority="118" stopIfTrue="1">
      <formula>AI80</formula>
    </cfRule>
  </conditionalFormatting>
  <conditionalFormatting sqref="C80:W80">
    <cfRule type="cellIs" dxfId="81" priority="117" stopIfTrue="1" operator="equal">
      <formula>$Y80</formula>
    </cfRule>
  </conditionalFormatting>
  <conditionalFormatting sqref="X74:X77">
    <cfRule type="expression" dxfId="80" priority="116" stopIfTrue="1">
      <formula>AI74</formula>
    </cfRule>
  </conditionalFormatting>
  <conditionalFormatting sqref="C74:W74">
    <cfRule type="cellIs" dxfId="79" priority="115" stopIfTrue="1" operator="equal">
      <formula>$Y74</formula>
    </cfRule>
  </conditionalFormatting>
  <conditionalFormatting sqref="X80:X83">
    <cfRule type="expression" dxfId="78" priority="114" stopIfTrue="1">
      <formula>AI80</formula>
    </cfRule>
  </conditionalFormatting>
  <conditionalFormatting sqref="C80:W80">
    <cfRule type="cellIs" dxfId="77" priority="113" stopIfTrue="1" operator="equal">
      <formula>$Y80</formula>
    </cfRule>
  </conditionalFormatting>
  <conditionalFormatting sqref="X86:X89">
    <cfRule type="expression" dxfId="76" priority="112" stopIfTrue="1">
      <formula>AI86</formula>
    </cfRule>
  </conditionalFormatting>
  <conditionalFormatting sqref="C86:W86">
    <cfRule type="cellIs" dxfId="75" priority="111" stopIfTrue="1" operator="equal">
      <formula>$Y86</formula>
    </cfRule>
  </conditionalFormatting>
  <conditionalFormatting sqref="C86:W86">
    <cfRule type="cellIs" dxfId="74" priority="108" stopIfTrue="1" operator="equal">
      <formula>$Y86</formula>
    </cfRule>
  </conditionalFormatting>
  <conditionalFormatting sqref="X86:X89">
    <cfRule type="expression" dxfId="73" priority="106" stopIfTrue="1">
      <formula>AI86</formula>
    </cfRule>
  </conditionalFormatting>
  <conditionalFormatting sqref="C86:W86">
    <cfRule type="cellIs" dxfId="72" priority="105" stopIfTrue="1" operator="equal">
      <formula>$Y86</formula>
    </cfRule>
  </conditionalFormatting>
  <conditionalFormatting sqref="X86:X89">
    <cfRule type="expression" dxfId="71" priority="102" stopIfTrue="1">
      <formula>AI86</formula>
    </cfRule>
  </conditionalFormatting>
  <conditionalFormatting sqref="C86:W86">
    <cfRule type="cellIs" dxfId="70" priority="101" stopIfTrue="1" operator="equal">
      <formula>$Y86</formula>
    </cfRule>
  </conditionalFormatting>
  <conditionalFormatting sqref="X14:X17">
    <cfRule type="expression" dxfId="69" priority="70" stopIfTrue="1">
      <formula>AI14</formula>
    </cfRule>
  </conditionalFormatting>
  <conditionalFormatting sqref="C14:W14">
    <cfRule type="cellIs" dxfId="68" priority="69" stopIfTrue="1" operator="equal">
      <formula>$Y14</formula>
    </cfRule>
  </conditionalFormatting>
  <conditionalFormatting sqref="X20:X23">
    <cfRule type="expression" dxfId="67" priority="68" stopIfTrue="1">
      <formula>AI20</formula>
    </cfRule>
  </conditionalFormatting>
  <conditionalFormatting sqref="C20:W20">
    <cfRule type="cellIs" dxfId="66" priority="67" stopIfTrue="1" operator="equal">
      <formula>$Y20</formula>
    </cfRule>
  </conditionalFormatting>
  <conditionalFormatting sqref="C14:W14">
    <cfRule type="cellIs" dxfId="65" priority="66" stopIfTrue="1" operator="equal">
      <formula>$Y14</formula>
    </cfRule>
  </conditionalFormatting>
  <conditionalFormatting sqref="C20:W20">
    <cfRule type="cellIs" dxfId="64" priority="65" stopIfTrue="1" operator="equal">
      <formula>$Y20</formula>
    </cfRule>
  </conditionalFormatting>
  <conditionalFormatting sqref="X14:X17">
    <cfRule type="expression" dxfId="63" priority="64" stopIfTrue="1">
      <formula>AI14</formula>
    </cfRule>
  </conditionalFormatting>
  <conditionalFormatting sqref="C14:W14">
    <cfRule type="cellIs" dxfId="62" priority="63" stopIfTrue="1" operator="equal">
      <formula>$Y14</formula>
    </cfRule>
  </conditionalFormatting>
  <conditionalFormatting sqref="X20:X23">
    <cfRule type="expression" dxfId="61" priority="62" stopIfTrue="1">
      <formula>AI20</formula>
    </cfRule>
  </conditionalFormatting>
  <conditionalFormatting sqref="C20:W20">
    <cfRule type="cellIs" dxfId="60" priority="61" stopIfTrue="1" operator="equal">
      <formula>$Y20</formula>
    </cfRule>
  </conditionalFormatting>
  <conditionalFormatting sqref="X14:X17">
    <cfRule type="expression" dxfId="59" priority="60" stopIfTrue="1">
      <formula>AI14</formula>
    </cfRule>
  </conditionalFormatting>
  <conditionalFormatting sqref="C14:W14">
    <cfRule type="cellIs" dxfId="58" priority="59" stopIfTrue="1" operator="equal">
      <formula>$Y14</formula>
    </cfRule>
  </conditionalFormatting>
  <conditionalFormatting sqref="X20:X23">
    <cfRule type="expression" dxfId="57" priority="58" stopIfTrue="1">
      <formula>AI20</formula>
    </cfRule>
  </conditionalFormatting>
  <conditionalFormatting sqref="C20:W20">
    <cfRule type="cellIs" dxfId="56" priority="57" stopIfTrue="1" operator="equal">
      <formula>$Y20</formula>
    </cfRule>
  </conditionalFormatting>
  <conditionalFormatting sqref="X26:X29">
    <cfRule type="expression" dxfId="55" priority="56" stopIfTrue="1">
      <formula>AI26</formula>
    </cfRule>
  </conditionalFormatting>
  <conditionalFormatting sqref="C26:W26">
    <cfRule type="cellIs" dxfId="54" priority="55" stopIfTrue="1" operator="equal">
      <formula>$Y26</formula>
    </cfRule>
  </conditionalFormatting>
  <conditionalFormatting sqref="X32:X35">
    <cfRule type="expression" dxfId="53" priority="54" stopIfTrue="1">
      <formula>AI32</formula>
    </cfRule>
  </conditionalFormatting>
  <conditionalFormatting sqref="C32:W32">
    <cfRule type="cellIs" dxfId="52" priority="53" stopIfTrue="1" operator="equal">
      <formula>$Y32</formula>
    </cfRule>
  </conditionalFormatting>
  <conditionalFormatting sqref="C26:W26">
    <cfRule type="cellIs" dxfId="51" priority="52" stopIfTrue="1" operator="equal">
      <formula>$Y26</formula>
    </cfRule>
  </conditionalFormatting>
  <conditionalFormatting sqref="C32:W32">
    <cfRule type="cellIs" dxfId="50" priority="51" stopIfTrue="1" operator="equal">
      <formula>$Y32</formula>
    </cfRule>
  </conditionalFormatting>
  <conditionalFormatting sqref="X26:X29">
    <cfRule type="expression" dxfId="49" priority="50" stopIfTrue="1">
      <formula>AI26</formula>
    </cfRule>
  </conditionalFormatting>
  <conditionalFormatting sqref="C26:W26">
    <cfRule type="cellIs" dxfId="48" priority="49" stopIfTrue="1" operator="equal">
      <formula>$Y26</formula>
    </cfRule>
  </conditionalFormatting>
  <conditionalFormatting sqref="X32:X35">
    <cfRule type="expression" dxfId="47" priority="48" stopIfTrue="1">
      <formula>AI32</formula>
    </cfRule>
  </conditionalFormatting>
  <conditionalFormatting sqref="C32:W32">
    <cfRule type="cellIs" dxfId="46" priority="47" stopIfTrue="1" operator="equal">
      <formula>$Y32</formula>
    </cfRule>
  </conditionalFormatting>
  <conditionalFormatting sqref="X26:X29">
    <cfRule type="expression" dxfId="45" priority="46" stopIfTrue="1">
      <formula>AI26</formula>
    </cfRule>
  </conditionalFormatting>
  <conditionalFormatting sqref="C26:W26">
    <cfRule type="cellIs" dxfId="44" priority="45" stopIfTrue="1" operator="equal">
      <formula>$Y26</formula>
    </cfRule>
  </conditionalFormatting>
  <conditionalFormatting sqref="X32:X35">
    <cfRule type="expression" dxfId="43" priority="44" stopIfTrue="1">
      <formula>AI32</formula>
    </cfRule>
  </conditionalFormatting>
  <conditionalFormatting sqref="C32:W32">
    <cfRule type="cellIs" dxfId="42" priority="43" stopIfTrue="1" operator="equal">
      <formula>$Y32</formula>
    </cfRule>
  </conditionalFormatting>
  <conditionalFormatting sqref="X38:X41">
    <cfRule type="expression" dxfId="41" priority="42" stopIfTrue="1">
      <formula>AI38</formula>
    </cfRule>
  </conditionalFormatting>
  <conditionalFormatting sqref="C38:W38">
    <cfRule type="cellIs" dxfId="40" priority="41" stopIfTrue="1" operator="equal">
      <formula>$Y38</formula>
    </cfRule>
  </conditionalFormatting>
  <conditionalFormatting sqref="X44:X47">
    <cfRule type="expression" dxfId="39" priority="40" stopIfTrue="1">
      <formula>AI44</formula>
    </cfRule>
  </conditionalFormatting>
  <conditionalFormatting sqref="C44:W44">
    <cfRule type="cellIs" dxfId="38" priority="39" stopIfTrue="1" operator="equal">
      <formula>$Y44</formula>
    </cfRule>
  </conditionalFormatting>
  <conditionalFormatting sqref="C38:W38">
    <cfRule type="cellIs" dxfId="37" priority="38" stopIfTrue="1" operator="equal">
      <formula>$Y38</formula>
    </cfRule>
  </conditionalFormatting>
  <conditionalFormatting sqref="C44:W44">
    <cfRule type="cellIs" dxfId="36" priority="37" stopIfTrue="1" operator="equal">
      <formula>$Y44</formula>
    </cfRule>
  </conditionalFormatting>
  <conditionalFormatting sqref="X38:X41">
    <cfRule type="expression" dxfId="35" priority="36" stopIfTrue="1">
      <formula>AI38</formula>
    </cfRule>
  </conditionalFormatting>
  <conditionalFormatting sqref="C38:W38">
    <cfRule type="cellIs" dxfId="34" priority="35" stopIfTrue="1" operator="equal">
      <formula>$Y38</formula>
    </cfRule>
  </conditionalFormatting>
  <conditionalFormatting sqref="X44:X47">
    <cfRule type="expression" dxfId="33" priority="34" stopIfTrue="1">
      <formula>AI44</formula>
    </cfRule>
  </conditionalFormatting>
  <conditionalFormatting sqref="C44:W44">
    <cfRule type="cellIs" dxfId="32" priority="33" stopIfTrue="1" operator="equal">
      <formula>$Y44</formula>
    </cfRule>
  </conditionalFormatting>
  <conditionalFormatting sqref="X38:X41">
    <cfRule type="expression" dxfId="31" priority="32" stopIfTrue="1">
      <formula>AI38</formula>
    </cfRule>
  </conditionalFormatting>
  <conditionalFormatting sqref="C38:W38">
    <cfRule type="cellIs" dxfId="30" priority="31" stopIfTrue="1" operator="equal">
      <formula>$Y38</formula>
    </cfRule>
  </conditionalFormatting>
  <conditionalFormatting sqref="X44:X47">
    <cfRule type="expression" dxfId="29" priority="30" stopIfTrue="1">
      <formula>AI44</formula>
    </cfRule>
  </conditionalFormatting>
  <conditionalFormatting sqref="C44:W44">
    <cfRule type="cellIs" dxfId="28" priority="29" stopIfTrue="1" operator="equal">
      <formula>$Y44</formula>
    </cfRule>
  </conditionalFormatting>
  <conditionalFormatting sqref="X50:X53">
    <cfRule type="expression" dxfId="27" priority="28" stopIfTrue="1">
      <formula>AI50</formula>
    </cfRule>
  </conditionalFormatting>
  <conditionalFormatting sqref="C50:W50">
    <cfRule type="cellIs" dxfId="26" priority="27" stopIfTrue="1" operator="equal">
      <formula>$Y50</formula>
    </cfRule>
  </conditionalFormatting>
  <conditionalFormatting sqref="X56:X59">
    <cfRule type="expression" dxfId="25" priority="26" stopIfTrue="1">
      <formula>AI56</formula>
    </cfRule>
  </conditionalFormatting>
  <conditionalFormatting sqref="C56:W56">
    <cfRule type="cellIs" dxfId="24" priority="25" stopIfTrue="1" operator="equal">
      <formula>$Y56</formula>
    </cfRule>
  </conditionalFormatting>
  <conditionalFormatting sqref="C50:W50">
    <cfRule type="cellIs" dxfId="23" priority="24" stopIfTrue="1" operator="equal">
      <formula>$Y50</formula>
    </cfRule>
  </conditionalFormatting>
  <conditionalFormatting sqref="C56:W56">
    <cfRule type="cellIs" dxfId="22" priority="23" stopIfTrue="1" operator="equal">
      <formula>$Y56</formula>
    </cfRule>
  </conditionalFormatting>
  <conditionalFormatting sqref="X50:X53">
    <cfRule type="expression" dxfId="21" priority="22" stopIfTrue="1">
      <formula>AI50</formula>
    </cfRule>
  </conditionalFormatting>
  <conditionalFormatting sqref="C50:W50">
    <cfRule type="cellIs" dxfId="20" priority="21" stopIfTrue="1" operator="equal">
      <formula>$Y50</formula>
    </cfRule>
  </conditionalFormatting>
  <conditionalFormatting sqref="X56:X59">
    <cfRule type="expression" dxfId="19" priority="20" stopIfTrue="1">
      <formula>AI56</formula>
    </cfRule>
  </conditionalFormatting>
  <conditionalFormatting sqref="C56:W56">
    <cfRule type="cellIs" dxfId="18" priority="19" stopIfTrue="1" operator="equal">
      <formula>$Y56</formula>
    </cfRule>
  </conditionalFormatting>
  <conditionalFormatting sqref="X50:X53">
    <cfRule type="expression" dxfId="17" priority="18" stopIfTrue="1">
      <formula>AI50</formula>
    </cfRule>
  </conditionalFormatting>
  <conditionalFormatting sqref="C50:W50">
    <cfRule type="cellIs" dxfId="16" priority="17" stopIfTrue="1" operator="equal">
      <formula>$Y50</formula>
    </cfRule>
  </conditionalFormatting>
  <conditionalFormatting sqref="X56:X59">
    <cfRule type="expression" dxfId="15" priority="16" stopIfTrue="1">
      <formula>AI56</formula>
    </cfRule>
  </conditionalFormatting>
  <conditionalFormatting sqref="C56:W56">
    <cfRule type="cellIs" dxfId="14" priority="15" stopIfTrue="1" operator="equal">
      <formula>$Y56</formula>
    </cfRule>
  </conditionalFormatting>
  <conditionalFormatting sqref="X62:X65">
    <cfRule type="expression" dxfId="13" priority="14" stopIfTrue="1">
      <formula>AI62</formula>
    </cfRule>
  </conditionalFormatting>
  <conditionalFormatting sqref="C62:W62">
    <cfRule type="cellIs" dxfId="12" priority="13" stopIfTrue="1" operator="equal">
      <formula>$Y62</formula>
    </cfRule>
  </conditionalFormatting>
  <conditionalFormatting sqref="C62:W62">
    <cfRule type="cellIs" dxfId="11" priority="12" stopIfTrue="1" operator="equal">
      <formula>$Y62</formula>
    </cfRule>
  </conditionalFormatting>
  <conditionalFormatting sqref="X62:X65">
    <cfRule type="expression" dxfId="10" priority="11" stopIfTrue="1">
      <formula>AI62</formula>
    </cfRule>
  </conditionalFormatting>
  <conditionalFormatting sqref="C62:W62">
    <cfRule type="cellIs" dxfId="9" priority="10" stopIfTrue="1" operator="equal">
      <formula>$Y62</formula>
    </cfRule>
  </conditionalFormatting>
  <conditionalFormatting sqref="X62:X65">
    <cfRule type="expression" dxfId="8" priority="9" stopIfTrue="1">
      <formula>AI62</formula>
    </cfRule>
  </conditionalFormatting>
  <conditionalFormatting sqref="C62:W62">
    <cfRule type="cellIs" dxfId="7" priority="8" stopIfTrue="1" operator="equal">
      <formula>$Y62</formula>
    </cfRule>
  </conditionalFormatting>
  <conditionalFormatting sqref="X68:X71">
    <cfRule type="expression" dxfId="6" priority="7" stopIfTrue="1">
      <formula>AI68</formula>
    </cfRule>
  </conditionalFormatting>
  <conditionalFormatting sqref="C68:W68">
    <cfRule type="cellIs" dxfId="5" priority="6" stopIfTrue="1" operator="equal">
      <formula>$Y68</formula>
    </cfRule>
  </conditionalFormatting>
  <conditionalFormatting sqref="C68:W68">
    <cfRule type="cellIs" dxfId="4" priority="5" stopIfTrue="1" operator="equal">
      <formula>$Y68</formula>
    </cfRule>
  </conditionalFormatting>
  <conditionalFormatting sqref="X68:X71">
    <cfRule type="expression" dxfId="3" priority="4" stopIfTrue="1">
      <formula>AI68</formula>
    </cfRule>
  </conditionalFormatting>
  <conditionalFormatting sqref="C68:W68">
    <cfRule type="cellIs" dxfId="2" priority="3" stopIfTrue="1" operator="equal">
      <formula>$Y68</formula>
    </cfRule>
  </conditionalFormatting>
  <conditionalFormatting sqref="X68:X71">
    <cfRule type="expression" dxfId="1" priority="2" stopIfTrue="1">
      <formula>AI68</formula>
    </cfRule>
  </conditionalFormatting>
  <conditionalFormatting sqref="C68:W68">
    <cfRule type="cellIs" dxfId="0" priority="1" stopIfTrue="1" operator="equal">
      <formula>$Y68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3" man="1"/>
    <brk id="53" max="23" man="1"/>
    <brk id="77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Płocka&gt;Promienna</vt:lpstr>
      <vt:lpstr>P Promienna&gt;Płocka</vt:lpstr>
      <vt:lpstr>S Płocka&gt;Promienna</vt:lpstr>
      <vt:lpstr>S Promienna&gt;Płocka</vt:lpstr>
      <vt:lpstr>N Płocka&gt;Promienna</vt:lpstr>
      <vt:lpstr>N Promienna&gt;Płocka</vt:lpstr>
      <vt:lpstr>'N Płocka&gt;Promienna'!Obszar_wydruku</vt:lpstr>
      <vt:lpstr>'N Promienna&gt;Płocka'!Obszar_wydruku</vt:lpstr>
      <vt:lpstr>'P Płocka&gt;Promienna'!Obszar_wydruku</vt:lpstr>
      <vt:lpstr>'P Promienna&gt;Płocka'!Obszar_wydruku</vt:lpstr>
      <vt:lpstr>'S Płocka&gt;Promienna'!Obszar_wydruku</vt:lpstr>
      <vt:lpstr>'S Promienna&gt;Płocka'!Obszar_wydruku</vt:lpstr>
      <vt:lpstr>'N Płocka&gt;Promienna'!Tytuły_wydruku</vt:lpstr>
      <vt:lpstr>'N Promienna&gt;Płocka'!Tytuły_wydruku</vt:lpstr>
      <vt:lpstr>'P Płocka&gt;Promienna'!Tytuły_wydruku</vt:lpstr>
      <vt:lpstr>'P Promienna&gt;Płocka'!Tytuły_wydruku</vt:lpstr>
      <vt:lpstr>'S Płocka&gt;Promienna'!Tytuły_wydruku</vt:lpstr>
      <vt:lpstr>'S Promienna&gt;Płocka'!Tytuły_wydruku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2016-04-25T20:57:56Z</cp:lastPrinted>
  <dcterms:created xsi:type="dcterms:W3CDTF">2016-03-12T10:21:56Z</dcterms:created>
  <dcterms:modified xsi:type="dcterms:W3CDTF">2016-05-22T11:39:38Z</dcterms:modified>
</cp:coreProperties>
</file>