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/>
  </bookViews>
  <sheets>
    <sheet name="P Wiejska&gt;Ostrowska" sheetId="1" r:id="rId1"/>
    <sheet name="P Ostrowska&gt;Wiejska" sheetId="9" r:id="rId2"/>
    <sheet name="S Wiejska&gt;Ostrowska" sheetId="14" r:id="rId3"/>
    <sheet name="S Ostrowska&gt;Wiejska" sheetId="15" r:id="rId4"/>
    <sheet name="N Wiejska&gt;Ostrowska" sheetId="16" r:id="rId5"/>
    <sheet name="N Ostrowska&gt;Wiejska" sheetId="17" r:id="rId6"/>
  </sheets>
  <definedNames>
    <definedName name="_xlnm.Print_Area" localSheetId="5">'N Ostrowska&gt;Wiejska'!$A$6:$AA$127</definedName>
    <definedName name="_xlnm.Print_Area" localSheetId="4">'N Wiejska&gt;Ostrowska'!$A$6:$Z$127</definedName>
    <definedName name="_xlnm.Print_Area" localSheetId="1">'P Ostrowska&gt;Wiejska'!$A$6:$AA$235</definedName>
    <definedName name="_xlnm.Print_Area" localSheetId="0">'P Wiejska&gt;Ostrowska'!$A$6:$Z$229</definedName>
    <definedName name="_xlnm.Print_Area" localSheetId="3">'S Ostrowska&gt;Wiejska'!$A$6:$AA$127</definedName>
    <definedName name="_xlnm.Print_Area" localSheetId="2">'S Wiejska&gt;Ostrowska'!$A$6:$Z$127</definedName>
    <definedName name="_xlnm.Print_Titles" localSheetId="5">'N Ostrowska&gt;Wiejska'!$1:$5</definedName>
    <definedName name="_xlnm.Print_Titles" localSheetId="4">'N Wiejska&gt;Ostrowska'!$1:$5</definedName>
    <definedName name="_xlnm.Print_Titles" localSheetId="1">'P Ostrowska&gt;Wiejska'!$1:$5</definedName>
    <definedName name="_xlnm.Print_Titles" localSheetId="0">'P Wiejska&gt;Ostrowska'!$1:$5</definedName>
    <definedName name="_xlnm.Print_Titles" localSheetId="3">'S Ostrowska&gt;Wiejska'!$1:$5</definedName>
    <definedName name="_xlnm.Print_Titles" localSheetId="2">'S Wiejska&gt;Ostrowska'!$1:$5</definedName>
  </definedNames>
  <calcPr calcId="145621"/>
</workbook>
</file>

<file path=xl/calcChain.xml><?xml version="1.0" encoding="utf-8"?>
<calcChain xmlns="http://schemas.openxmlformats.org/spreadsheetml/2006/main">
  <c r="M58" i="1" l="1"/>
  <c r="C56" i="1"/>
  <c r="D56" i="1" s="1"/>
  <c r="Z55" i="1"/>
  <c r="E56" i="1" l="1"/>
  <c r="F56" i="1" s="1"/>
  <c r="G56" i="1" s="1"/>
  <c r="H56" i="1" s="1"/>
  <c r="I56" i="1" s="1"/>
  <c r="K56" i="1" s="1"/>
  <c r="L56" i="1" s="1"/>
  <c r="M56" i="1" s="1"/>
  <c r="N56" i="1" s="1"/>
  <c r="O56" i="1" s="1"/>
  <c r="P56" i="1" s="1"/>
  <c r="Q56" i="1" s="1"/>
  <c r="R56" i="1" s="1"/>
  <c r="AA61" i="9"/>
  <c r="Y127" i="17"/>
  <c r="X127" i="17"/>
  <c r="W127" i="17"/>
  <c r="V127" i="17"/>
  <c r="U127" i="17"/>
  <c r="T127" i="17"/>
  <c r="S127" i="17"/>
  <c r="R127" i="17"/>
  <c r="Q127" i="17"/>
  <c r="P127" i="17"/>
  <c r="O127" i="17"/>
  <c r="N127" i="17"/>
  <c r="M127" i="17"/>
  <c r="L127" i="17"/>
  <c r="K127" i="17"/>
  <c r="J127" i="17"/>
  <c r="I127" i="17"/>
  <c r="H127" i="17"/>
  <c r="G127" i="17"/>
  <c r="F127" i="17"/>
  <c r="E127" i="17"/>
  <c r="D127" i="17"/>
  <c r="C127" i="17"/>
  <c r="Z126" i="17"/>
  <c r="Y126" i="17"/>
  <c r="X126" i="17"/>
  <c r="W126" i="17"/>
  <c r="V126" i="17"/>
  <c r="U126" i="17"/>
  <c r="T126" i="17"/>
  <c r="S126" i="17"/>
  <c r="R126" i="17"/>
  <c r="Q126" i="17"/>
  <c r="P126" i="17"/>
  <c r="O126" i="17"/>
  <c r="N126" i="17"/>
  <c r="M126" i="17"/>
  <c r="L126" i="17"/>
  <c r="K126" i="17"/>
  <c r="J126" i="17"/>
  <c r="I126" i="17"/>
  <c r="H126" i="17"/>
  <c r="G126" i="17"/>
  <c r="F126" i="17"/>
  <c r="E126" i="17"/>
  <c r="D126" i="17"/>
  <c r="W124" i="17"/>
  <c r="R124" i="17"/>
  <c r="M124" i="17"/>
  <c r="G122" i="17"/>
  <c r="H122" i="17" s="1"/>
  <c r="I122" i="17" s="1"/>
  <c r="J122" i="17" s="1"/>
  <c r="L122" i="17" s="1"/>
  <c r="M122" i="17" s="1"/>
  <c r="N122" i="17" s="1"/>
  <c r="O122" i="17" s="1"/>
  <c r="P122" i="17" s="1"/>
  <c r="Q122" i="17" s="1"/>
  <c r="R122" i="17" s="1"/>
  <c r="F122" i="17"/>
  <c r="AA121" i="17"/>
  <c r="W118" i="17"/>
  <c r="R118" i="17"/>
  <c r="M118" i="17"/>
  <c r="K116" i="17"/>
  <c r="L116" i="17" s="1"/>
  <c r="M116" i="17" s="1"/>
  <c r="N116" i="17" s="1"/>
  <c r="O116" i="17" s="1"/>
  <c r="P116" i="17" s="1"/>
  <c r="Q116" i="17" s="1"/>
  <c r="R116" i="17" s="1"/>
  <c r="AA115" i="17"/>
  <c r="W112" i="17"/>
  <c r="S112" i="17"/>
  <c r="R112" i="17"/>
  <c r="M112" i="17"/>
  <c r="L110" i="17"/>
  <c r="M110" i="17" s="1"/>
  <c r="N110" i="17" s="1"/>
  <c r="O110" i="17" s="1"/>
  <c r="P110" i="17" s="1"/>
  <c r="Q110" i="17" s="1"/>
  <c r="R110" i="17" s="1"/>
  <c r="S110" i="17" s="1"/>
  <c r="T110" i="17" s="1"/>
  <c r="U110" i="17" s="1"/>
  <c r="V110" i="17" s="1"/>
  <c r="W110" i="17" s="1"/>
  <c r="X110" i="17" s="1"/>
  <c r="Y110" i="17" s="1"/>
  <c r="Z110" i="17" s="1"/>
  <c r="K110" i="17"/>
  <c r="AA109" i="17"/>
  <c r="W106" i="17"/>
  <c r="S106" i="17"/>
  <c r="R106" i="17"/>
  <c r="M106" i="17"/>
  <c r="K104" i="17"/>
  <c r="L104" i="17" s="1"/>
  <c r="M104" i="17" s="1"/>
  <c r="N104" i="17" s="1"/>
  <c r="O104" i="17" s="1"/>
  <c r="P104" i="17" s="1"/>
  <c r="Q104" i="17" s="1"/>
  <c r="R104" i="17" s="1"/>
  <c r="S104" i="17" s="1"/>
  <c r="T104" i="17" s="1"/>
  <c r="U104" i="17" s="1"/>
  <c r="V104" i="17" s="1"/>
  <c r="W104" i="17" s="1"/>
  <c r="X104" i="17" s="1"/>
  <c r="Y104" i="17" s="1"/>
  <c r="Z104" i="17" s="1"/>
  <c r="AA103" i="17"/>
  <c r="W100" i="17"/>
  <c r="S100" i="17"/>
  <c r="R100" i="17"/>
  <c r="M100" i="17"/>
  <c r="K98" i="17"/>
  <c r="L98" i="17" s="1"/>
  <c r="M98" i="17" s="1"/>
  <c r="N98" i="17" s="1"/>
  <c r="O98" i="17" s="1"/>
  <c r="P98" i="17" s="1"/>
  <c r="Q98" i="17" s="1"/>
  <c r="R98" i="17" s="1"/>
  <c r="S98" i="17" s="1"/>
  <c r="T98" i="17" s="1"/>
  <c r="U98" i="17" s="1"/>
  <c r="V98" i="17" s="1"/>
  <c r="W98" i="17" s="1"/>
  <c r="X98" i="17" s="1"/>
  <c r="Y98" i="17" s="1"/>
  <c r="Z98" i="17" s="1"/>
  <c r="AA97" i="17"/>
  <c r="W94" i="17"/>
  <c r="S94" i="17"/>
  <c r="R94" i="17"/>
  <c r="M94" i="17"/>
  <c r="K92" i="17"/>
  <c r="L92" i="17" s="1"/>
  <c r="M92" i="17" s="1"/>
  <c r="N92" i="17" s="1"/>
  <c r="O92" i="17" s="1"/>
  <c r="P92" i="17" s="1"/>
  <c r="Q92" i="17" s="1"/>
  <c r="R92" i="17" s="1"/>
  <c r="S92" i="17" s="1"/>
  <c r="T92" i="17" s="1"/>
  <c r="U92" i="17" s="1"/>
  <c r="V92" i="17" s="1"/>
  <c r="W92" i="17" s="1"/>
  <c r="X92" i="17" s="1"/>
  <c r="Y92" i="17" s="1"/>
  <c r="Z92" i="17" s="1"/>
  <c r="AA91" i="17"/>
  <c r="R88" i="17"/>
  <c r="M88" i="17"/>
  <c r="C86" i="17"/>
  <c r="D86" i="17" s="1"/>
  <c r="AA85" i="17"/>
  <c r="W82" i="17"/>
  <c r="R82" i="17"/>
  <c r="M82" i="17"/>
  <c r="K80" i="17"/>
  <c r="L80" i="17" s="1"/>
  <c r="M80" i="17" s="1"/>
  <c r="N80" i="17" s="1"/>
  <c r="O80" i="17" s="1"/>
  <c r="P80" i="17" s="1"/>
  <c r="Q80" i="17" s="1"/>
  <c r="R80" i="17" s="1"/>
  <c r="AA79" i="17"/>
  <c r="W76" i="17"/>
  <c r="S76" i="17"/>
  <c r="R76" i="17"/>
  <c r="M76" i="17"/>
  <c r="K74" i="17"/>
  <c r="L74" i="17" s="1"/>
  <c r="M74" i="17" s="1"/>
  <c r="N74" i="17" s="1"/>
  <c r="O74" i="17" s="1"/>
  <c r="P74" i="17" s="1"/>
  <c r="Q74" i="17" s="1"/>
  <c r="R74" i="17" s="1"/>
  <c r="S74" i="17" s="1"/>
  <c r="T74" i="17" s="1"/>
  <c r="U74" i="17" s="1"/>
  <c r="V74" i="17" s="1"/>
  <c r="W74" i="17" s="1"/>
  <c r="X74" i="17" s="1"/>
  <c r="Y74" i="17" s="1"/>
  <c r="Z74" i="17" s="1"/>
  <c r="AA73" i="17"/>
  <c r="W70" i="17"/>
  <c r="S70" i="17"/>
  <c r="R70" i="17"/>
  <c r="M70" i="17"/>
  <c r="F68" i="17"/>
  <c r="AA67" i="17"/>
  <c r="W64" i="17"/>
  <c r="R64" i="17"/>
  <c r="M64" i="17"/>
  <c r="F62" i="17"/>
  <c r="G62" i="17" s="1"/>
  <c r="H62" i="17" s="1"/>
  <c r="I62" i="17" s="1"/>
  <c r="J62" i="17" s="1"/>
  <c r="L62" i="17" s="1"/>
  <c r="M62" i="17" s="1"/>
  <c r="N62" i="17" s="1"/>
  <c r="O62" i="17" s="1"/>
  <c r="P62" i="17" s="1"/>
  <c r="Q62" i="17" s="1"/>
  <c r="R62" i="17" s="1"/>
  <c r="AA61" i="17"/>
  <c r="W58" i="17"/>
  <c r="S58" i="17"/>
  <c r="R58" i="17"/>
  <c r="M58" i="17"/>
  <c r="L56" i="17"/>
  <c r="M56" i="17" s="1"/>
  <c r="N56" i="17" s="1"/>
  <c r="O56" i="17" s="1"/>
  <c r="P56" i="17" s="1"/>
  <c r="Q56" i="17" s="1"/>
  <c r="R56" i="17" s="1"/>
  <c r="S56" i="17" s="1"/>
  <c r="T56" i="17" s="1"/>
  <c r="U56" i="17" s="1"/>
  <c r="V56" i="17" s="1"/>
  <c r="W56" i="17" s="1"/>
  <c r="X56" i="17" s="1"/>
  <c r="Y56" i="17" s="1"/>
  <c r="Z56" i="17" s="1"/>
  <c r="K56" i="17"/>
  <c r="AA55" i="17"/>
  <c r="W52" i="17"/>
  <c r="S52" i="17"/>
  <c r="R52" i="17"/>
  <c r="M52" i="17"/>
  <c r="F50" i="17"/>
  <c r="G50" i="17" s="1"/>
  <c r="H50" i="17" s="1"/>
  <c r="I50" i="17" s="1"/>
  <c r="J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50" i="17" s="1"/>
  <c r="V50" i="17" s="1"/>
  <c r="W50" i="17" s="1"/>
  <c r="X50" i="17" s="1"/>
  <c r="Y50" i="17" s="1"/>
  <c r="Z50" i="17" s="1"/>
  <c r="AA49" i="17"/>
  <c r="W46" i="17"/>
  <c r="R46" i="17"/>
  <c r="M46" i="17"/>
  <c r="G44" i="17"/>
  <c r="H44" i="17" s="1"/>
  <c r="I44" i="17" s="1"/>
  <c r="J44" i="17" s="1"/>
  <c r="L44" i="17" s="1"/>
  <c r="M44" i="17" s="1"/>
  <c r="N44" i="17" s="1"/>
  <c r="O44" i="17" s="1"/>
  <c r="P44" i="17" s="1"/>
  <c r="Q44" i="17" s="1"/>
  <c r="R44" i="17" s="1"/>
  <c r="F44" i="17"/>
  <c r="AA43" i="17"/>
  <c r="W40" i="17"/>
  <c r="R40" i="17"/>
  <c r="M40" i="17"/>
  <c r="F38" i="17"/>
  <c r="G38" i="17" s="1"/>
  <c r="H38" i="17" s="1"/>
  <c r="I38" i="17" s="1"/>
  <c r="J38" i="17" s="1"/>
  <c r="L38" i="17" s="1"/>
  <c r="M38" i="17" s="1"/>
  <c r="N38" i="17" s="1"/>
  <c r="O38" i="17" s="1"/>
  <c r="P38" i="17" s="1"/>
  <c r="Q38" i="17" s="1"/>
  <c r="R38" i="17" s="1"/>
  <c r="T38" i="17" s="1"/>
  <c r="AA37" i="17"/>
  <c r="W34" i="17"/>
  <c r="R34" i="17"/>
  <c r="M34" i="17"/>
  <c r="G32" i="17"/>
  <c r="H32" i="17" s="1"/>
  <c r="I32" i="17" s="1"/>
  <c r="J32" i="17" s="1"/>
  <c r="L32" i="17" s="1"/>
  <c r="M32" i="17" s="1"/>
  <c r="N32" i="17" s="1"/>
  <c r="O32" i="17" s="1"/>
  <c r="P32" i="17" s="1"/>
  <c r="Q32" i="17" s="1"/>
  <c r="R32" i="17" s="1"/>
  <c r="F32" i="17"/>
  <c r="AA31" i="17"/>
  <c r="W28" i="17"/>
  <c r="R28" i="17"/>
  <c r="M28" i="17"/>
  <c r="F26" i="17"/>
  <c r="G26" i="17" s="1"/>
  <c r="H26" i="17" s="1"/>
  <c r="I26" i="17" s="1"/>
  <c r="J26" i="17" s="1"/>
  <c r="L26" i="17" s="1"/>
  <c r="M26" i="17" s="1"/>
  <c r="N26" i="17" s="1"/>
  <c r="O26" i="17" s="1"/>
  <c r="P26" i="17" s="1"/>
  <c r="Q26" i="17" s="1"/>
  <c r="R26" i="17" s="1"/>
  <c r="AA25" i="17"/>
  <c r="W22" i="17"/>
  <c r="R22" i="17"/>
  <c r="M22" i="17"/>
  <c r="K20" i="17"/>
  <c r="L20" i="17" s="1"/>
  <c r="M20" i="17" s="1"/>
  <c r="N20" i="17" s="1"/>
  <c r="O20" i="17" s="1"/>
  <c r="P20" i="17" s="1"/>
  <c r="Q20" i="17" s="1"/>
  <c r="R20" i="17" s="1"/>
  <c r="AA19" i="17"/>
  <c r="W16" i="17"/>
  <c r="R16" i="17"/>
  <c r="M16" i="17"/>
  <c r="G14" i="17"/>
  <c r="H14" i="17" s="1"/>
  <c r="I14" i="17" s="1"/>
  <c r="J14" i="17" s="1"/>
  <c r="L14" i="17" s="1"/>
  <c r="M14" i="17" s="1"/>
  <c r="N14" i="17" s="1"/>
  <c r="O14" i="17" s="1"/>
  <c r="P14" i="17" s="1"/>
  <c r="Q14" i="17" s="1"/>
  <c r="R14" i="17" s="1"/>
  <c r="F14" i="17"/>
  <c r="AA13" i="17"/>
  <c r="W10" i="17"/>
  <c r="R10" i="17"/>
  <c r="M10" i="17"/>
  <c r="F8" i="17"/>
  <c r="G8" i="17" s="1"/>
  <c r="H8" i="17" s="1"/>
  <c r="I8" i="17" s="1"/>
  <c r="J8" i="17" s="1"/>
  <c r="L8" i="17" s="1"/>
  <c r="M8" i="17" s="1"/>
  <c r="N8" i="17" s="1"/>
  <c r="O8" i="17" s="1"/>
  <c r="P8" i="17" s="1"/>
  <c r="Q8" i="17" s="1"/>
  <c r="R8" i="17" s="1"/>
  <c r="AA7" i="17"/>
  <c r="X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C127" i="16"/>
  <c r="Y126" i="16"/>
  <c r="X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Q124" i="16"/>
  <c r="M124" i="16"/>
  <c r="H124" i="16"/>
  <c r="C122" i="16"/>
  <c r="D122" i="16" s="1"/>
  <c r="Z121" i="16"/>
  <c r="Q118" i="16"/>
  <c r="M118" i="16"/>
  <c r="H118" i="16"/>
  <c r="C116" i="16"/>
  <c r="Z115" i="16"/>
  <c r="Q112" i="16"/>
  <c r="M112" i="16"/>
  <c r="J112" i="16"/>
  <c r="H112" i="16"/>
  <c r="C110" i="16"/>
  <c r="Z109" i="16"/>
  <c r="Q106" i="16"/>
  <c r="M106" i="16"/>
  <c r="J106" i="16"/>
  <c r="H106" i="16"/>
  <c r="C104" i="16"/>
  <c r="Z103" i="16"/>
  <c r="Q100" i="16"/>
  <c r="M100" i="16"/>
  <c r="J100" i="16"/>
  <c r="H100" i="16"/>
  <c r="C98" i="16"/>
  <c r="Z97" i="16"/>
  <c r="Q94" i="16"/>
  <c r="M94" i="16"/>
  <c r="J94" i="16"/>
  <c r="H94" i="16"/>
  <c r="C92" i="16"/>
  <c r="Z91" i="16"/>
  <c r="Q88" i="16"/>
  <c r="M88" i="16"/>
  <c r="C86" i="16"/>
  <c r="D86" i="16" s="1"/>
  <c r="E86" i="16" s="1"/>
  <c r="F86" i="16" s="1"/>
  <c r="G86" i="16" s="1"/>
  <c r="H86" i="16" s="1"/>
  <c r="I86" i="16" s="1"/>
  <c r="K86" i="16" s="1"/>
  <c r="L86" i="16" s="1"/>
  <c r="M86" i="16" s="1"/>
  <c r="N86" i="16" s="1"/>
  <c r="O86" i="16" s="1"/>
  <c r="P86" i="16" s="1"/>
  <c r="Q86" i="16" s="1"/>
  <c r="S86" i="16" s="1"/>
  <c r="T86" i="16" s="1"/>
  <c r="U86" i="16" s="1"/>
  <c r="W86" i="16" s="1"/>
  <c r="X86" i="16" s="1"/>
  <c r="Y86" i="16" s="1"/>
  <c r="Z85" i="16"/>
  <c r="M82" i="16"/>
  <c r="H82" i="16"/>
  <c r="C80" i="16"/>
  <c r="D80" i="16" s="1"/>
  <c r="E80" i="16" s="1"/>
  <c r="Z79" i="16"/>
  <c r="Q76" i="16"/>
  <c r="M76" i="16"/>
  <c r="J76" i="16"/>
  <c r="H76" i="16"/>
  <c r="C74" i="16"/>
  <c r="D74" i="16" s="1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Z73" i="16"/>
  <c r="Q70" i="16"/>
  <c r="M70" i="16"/>
  <c r="J70" i="16"/>
  <c r="H70" i="16"/>
  <c r="C68" i="16"/>
  <c r="Z67" i="16"/>
  <c r="Q64" i="16"/>
  <c r="M64" i="16"/>
  <c r="H64" i="16"/>
  <c r="C62" i="16"/>
  <c r="D62" i="16" s="1"/>
  <c r="E62" i="16" s="1"/>
  <c r="F62" i="16" s="1"/>
  <c r="G62" i="16" s="1"/>
  <c r="H62" i="16" s="1"/>
  <c r="I62" i="16" s="1"/>
  <c r="K62" i="16" s="1"/>
  <c r="L62" i="16" s="1"/>
  <c r="M62" i="16" s="1"/>
  <c r="N62" i="16" s="1"/>
  <c r="O62" i="16" s="1"/>
  <c r="P62" i="16" s="1"/>
  <c r="Q62" i="16" s="1"/>
  <c r="S62" i="16" s="1"/>
  <c r="T62" i="16" s="1"/>
  <c r="U62" i="16" s="1"/>
  <c r="V62" i="16" s="1"/>
  <c r="Z61" i="16"/>
  <c r="Q58" i="16"/>
  <c r="M58" i="16"/>
  <c r="H58" i="16"/>
  <c r="C56" i="16"/>
  <c r="D56" i="16" s="1"/>
  <c r="E56" i="16" s="1"/>
  <c r="F56" i="16" s="1"/>
  <c r="G56" i="16" s="1"/>
  <c r="H56" i="16" s="1"/>
  <c r="I56" i="16" s="1"/>
  <c r="K56" i="16" s="1"/>
  <c r="L56" i="16" s="1"/>
  <c r="M56" i="16" s="1"/>
  <c r="N56" i="16" s="1"/>
  <c r="O56" i="16" s="1"/>
  <c r="P56" i="16" s="1"/>
  <c r="Q56" i="16" s="1"/>
  <c r="R56" i="16" s="1"/>
  <c r="Z55" i="16"/>
  <c r="Q52" i="16"/>
  <c r="M52" i="16"/>
  <c r="J52" i="16"/>
  <c r="H52" i="16"/>
  <c r="C50" i="16"/>
  <c r="Z49" i="16"/>
  <c r="Q46" i="16"/>
  <c r="M46" i="16"/>
  <c r="H46" i="16"/>
  <c r="C44" i="16"/>
  <c r="D44" i="16" s="1"/>
  <c r="E44" i="16" s="1"/>
  <c r="F44" i="16" s="1"/>
  <c r="G44" i="16" s="1"/>
  <c r="H44" i="16" s="1"/>
  <c r="I44" i="16" s="1"/>
  <c r="K44" i="16" s="1"/>
  <c r="L44" i="16" s="1"/>
  <c r="M44" i="16" s="1"/>
  <c r="N44" i="16" s="1"/>
  <c r="O44" i="16" s="1"/>
  <c r="P44" i="16" s="1"/>
  <c r="Q44" i="16" s="1"/>
  <c r="S44" i="16" s="1"/>
  <c r="T44" i="16" s="1"/>
  <c r="U44" i="16" s="1"/>
  <c r="V44" i="16" s="1"/>
  <c r="Z43" i="16"/>
  <c r="Q40" i="16"/>
  <c r="M40" i="16"/>
  <c r="J40" i="16"/>
  <c r="H40" i="16"/>
  <c r="C38" i="16"/>
  <c r="Z37" i="16"/>
  <c r="Q34" i="16"/>
  <c r="M34" i="16"/>
  <c r="H34" i="16"/>
  <c r="C32" i="16"/>
  <c r="D32" i="16" s="1"/>
  <c r="E32" i="16" s="1"/>
  <c r="F32" i="16" s="1"/>
  <c r="G32" i="16" s="1"/>
  <c r="H32" i="16" s="1"/>
  <c r="I32" i="16" s="1"/>
  <c r="K32" i="16" s="1"/>
  <c r="L32" i="16" s="1"/>
  <c r="M32" i="16" s="1"/>
  <c r="N32" i="16" s="1"/>
  <c r="O32" i="16" s="1"/>
  <c r="P32" i="16" s="1"/>
  <c r="Q32" i="16" s="1"/>
  <c r="S32" i="16" s="1"/>
  <c r="T32" i="16" s="1"/>
  <c r="U32" i="16" s="1"/>
  <c r="V32" i="16" s="1"/>
  <c r="Z31" i="16"/>
  <c r="Q28" i="16"/>
  <c r="M28" i="16"/>
  <c r="H28" i="16"/>
  <c r="C26" i="16"/>
  <c r="D26" i="16" s="1"/>
  <c r="E26" i="16" s="1"/>
  <c r="F26" i="16" s="1"/>
  <c r="G26" i="16" s="1"/>
  <c r="H26" i="16" s="1"/>
  <c r="I26" i="16" s="1"/>
  <c r="K26" i="16" s="1"/>
  <c r="L26" i="16" s="1"/>
  <c r="M26" i="16" s="1"/>
  <c r="N26" i="16" s="1"/>
  <c r="O26" i="16" s="1"/>
  <c r="P26" i="16" s="1"/>
  <c r="Q26" i="16" s="1"/>
  <c r="S26" i="16" s="1"/>
  <c r="T26" i="16" s="1"/>
  <c r="U26" i="16" s="1"/>
  <c r="V26" i="16" s="1"/>
  <c r="Z25" i="16"/>
  <c r="Q22" i="16"/>
  <c r="M22" i="16"/>
  <c r="H22" i="16"/>
  <c r="C20" i="16"/>
  <c r="D20" i="16" s="1"/>
  <c r="E20" i="16" s="1"/>
  <c r="F20" i="16" s="1"/>
  <c r="G20" i="16" s="1"/>
  <c r="H20" i="16" s="1"/>
  <c r="I20" i="16" s="1"/>
  <c r="K20" i="16" s="1"/>
  <c r="L20" i="16" s="1"/>
  <c r="M20" i="16" s="1"/>
  <c r="N20" i="16" s="1"/>
  <c r="O20" i="16" s="1"/>
  <c r="P20" i="16" s="1"/>
  <c r="Q20" i="16" s="1"/>
  <c r="R20" i="16" s="1"/>
  <c r="Z19" i="16"/>
  <c r="Q16" i="16"/>
  <c r="M16" i="16"/>
  <c r="C14" i="16"/>
  <c r="D14" i="16" s="1"/>
  <c r="E14" i="16" s="1"/>
  <c r="F14" i="16" s="1"/>
  <c r="G14" i="16" s="1"/>
  <c r="H14" i="16" s="1"/>
  <c r="I14" i="16" s="1"/>
  <c r="K14" i="16" s="1"/>
  <c r="L14" i="16" s="1"/>
  <c r="M14" i="16" s="1"/>
  <c r="N14" i="16" s="1"/>
  <c r="O14" i="16" s="1"/>
  <c r="P14" i="16" s="1"/>
  <c r="Q14" i="16" s="1"/>
  <c r="S14" i="16" s="1"/>
  <c r="T14" i="16" s="1"/>
  <c r="U14" i="16" s="1"/>
  <c r="V14" i="16" s="1"/>
  <c r="Z13" i="16"/>
  <c r="Q10" i="16"/>
  <c r="M10" i="16"/>
  <c r="H10" i="16"/>
  <c r="C8" i="16"/>
  <c r="D8" i="16" s="1"/>
  <c r="Z7" i="16"/>
  <c r="K116" i="15"/>
  <c r="L116" i="15" s="1"/>
  <c r="M116" i="15" s="1"/>
  <c r="N116" i="15" s="1"/>
  <c r="O116" i="15" s="1"/>
  <c r="P116" i="15" s="1"/>
  <c r="Q116" i="15" s="1"/>
  <c r="R116" i="15" s="1"/>
  <c r="T116" i="15" s="1"/>
  <c r="K110" i="15"/>
  <c r="L110" i="15" s="1"/>
  <c r="K104" i="15"/>
  <c r="L104" i="15" s="1"/>
  <c r="M104" i="15" s="1"/>
  <c r="N104" i="15" s="1"/>
  <c r="O104" i="15" s="1"/>
  <c r="P104" i="15" s="1"/>
  <c r="Q104" i="15" s="1"/>
  <c r="R104" i="15" s="1"/>
  <c r="S104" i="15" s="1"/>
  <c r="T104" i="15" s="1"/>
  <c r="U104" i="15" s="1"/>
  <c r="V104" i="15" s="1"/>
  <c r="W104" i="15" s="1"/>
  <c r="X104" i="15" s="1"/>
  <c r="Y104" i="15" s="1"/>
  <c r="Z104" i="15" s="1"/>
  <c r="K98" i="15"/>
  <c r="L98" i="15" s="1"/>
  <c r="K92" i="15"/>
  <c r="L92" i="15" s="1"/>
  <c r="M92" i="15" s="1"/>
  <c r="N92" i="15" s="1"/>
  <c r="O92" i="15" s="1"/>
  <c r="P92" i="15" s="1"/>
  <c r="Q92" i="15" s="1"/>
  <c r="R92" i="15" s="1"/>
  <c r="S92" i="15" s="1"/>
  <c r="T92" i="15" s="1"/>
  <c r="U92" i="15" s="1"/>
  <c r="V92" i="15" s="1"/>
  <c r="W92" i="15" s="1"/>
  <c r="X92" i="15" s="1"/>
  <c r="Y92" i="15" s="1"/>
  <c r="Z92" i="15" s="1"/>
  <c r="K80" i="15"/>
  <c r="L80" i="15" s="1"/>
  <c r="M80" i="15" s="1"/>
  <c r="N80" i="15" s="1"/>
  <c r="O80" i="15" s="1"/>
  <c r="P80" i="15" s="1"/>
  <c r="Q80" i="15" s="1"/>
  <c r="R80" i="15" s="1"/>
  <c r="T80" i="15" s="1"/>
  <c r="K74" i="15"/>
  <c r="L74" i="15" s="1"/>
  <c r="K56" i="15"/>
  <c r="L56" i="15" s="1"/>
  <c r="M56" i="15" s="1"/>
  <c r="N56" i="15" s="1"/>
  <c r="O56" i="15" s="1"/>
  <c r="P56" i="15" s="1"/>
  <c r="Q56" i="15" s="1"/>
  <c r="R56" i="15" s="1"/>
  <c r="S56" i="15" s="1"/>
  <c r="T56" i="15" s="1"/>
  <c r="U56" i="15" s="1"/>
  <c r="V56" i="15" s="1"/>
  <c r="W56" i="15" s="1"/>
  <c r="X56" i="15" s="1"/>
  <c r="Y56" i="15" s="1"/>
  <c r="Z56" i="15" s="1"/>
  <c r="K20" i="15"/>
  <c r="L20" i="15" s="1"/>
  <c r="M20" i="15" s="1"/>
  <c r="N20" i="15" s="1"/>
  <c r="O20" i="15" s="1"/>
  <c r="P20" i="15" s="1"/>
  <c r="Q20" i="15" s="1"/>
  <c r="R20" i="15" s="1"/>
  <c r="T20" i="15" s="1"/>
  <c r="F122" i="15"/>
  <c r="G122" i="15" s="1"/>
  <c r="H122" i="15" s="1"/>
  <c r="I122" i="15" s="1"/>
  <c r="J122" i="15" s="1"/>
  <c r="L122" i="15" s="1"/>
  <c r="F68" i="15"/>
  <c r="G68" i="15" s="1"/>
  <c r="H68" i="15" s="1"/>
  <c r="I68" i="15" s="1"/>
  <c r="J68" i="15" s="1"/>
  <c r="L68" i="15" s="1"/>
  <c r="M68" i="15" s="1"/>
  <c r="N68" i="15" s="1"/>
  <c r="O68" i="15" s="1"/>
  <c r="P68" i="15" s="1"/>
  <c r="Q68" i="15" s="1"/>
  <c r="R68" i="15" s="1"/>
  <c r="S68" i="15" s="1"/>
  <c r="T68" i="15" s="1"/>
  <c r="U68" i="15" s="1"/>
  <c r="V68" i="15" s="1"/>
  <c r="W68" i="15" s="1"/>
  <c r="X68" i="15" s="1"/>
  <c r="Y68" i="15" s="1"/>
  <c r="Z68" i="15" s="1"/>
  <c r="F62" i="15"/>
  <c r="G62" i="15" s="1"/>
  <c r="H62" i="15" s="1"/>
  <c r="I62" i="15" s="1"/>
  <c r="J62" i="15" s="1"/>
  <c r="L62" i="15" s="1"/>
  <c r="F50" i="15"/>
  <c r="G50" i="15" s="1"/>
  <c r="H50" i="15" s="1"/>
  <c r="I50" i="15" s="1"/>
  <c r="J50" i="15" s="1"/>
  <c r="L50" i="15" s="1"/>
  <c r="F44" i="15"/>
  <c r="G44" i="15" s="1"/>
  <c r="H44" i="15" s="1"/>
  <c r="I44" i="15" s="1"/>
  <c r="J44" i="15" s="1"/>
  <c r="L44" i="15" s="1"/>
  <c r="M44" i="15" s="1"/>
  <c r="N44" i="15" s="1"/>
  <c r="O44" i="15" s="1"/>
  <c r="P44" i="15" s="1"/>
  <c r="Q44" i="15" s="1"/>
  <c r="R44" i="15" s="1"/>
  <c r="T44" i="15" s="1"/>
  <c r="F38" i="15"/>
  <c r="G38" i="15" s="1"/>
  <c r="H38" i="15" s="1"/>
  <c r="I38" i="15" s="1"/>
  <c r="J38" i="15" s="1"/>
  <c r="L38" i="15" s="1"/>
  <c r="F32" i="15"/>
  <c r="G32" i="15" s="1"/>
  <c r="H32" i="15" s="1"/>
  <c r="I32" i="15" s="1"/>
  <c r="J32" i="15" s="1"/>
  <c r="L32" i="15" s="1"/>
  <c r="M32" i="15" s="1"/>
  <c r="N32" i="15" s="1"/>
  <c r="O32" i="15" s="1"/>
  <c r="P32" i="15" s="1"/>
  <c r="Q32" i="15" s="1"/>
  <c r="R32" i="15" s="1"/>
  <c r="F26" i="15"/>
  <c r="G26" i="15" s="1"/>
  <c r="H26" i="15" s="1"/>
  <c r="I26" i="15" s="1"/>
  <c r="J26" i="15" s="1"/>
  <c r="L26" i="15" s="1"/>
  <c r="F14" i="15"/>
  <c r="G14" i="15" s="1"/>
  <c r="H14" i="15" s="1"/>
  <c r="I14" i="15" s="1"/>
  <c r="J14" i="15" s="1"/>
  <c r="L14" i="15" s="1"/>
  <c r="F8" i="15"/>
  <c r="G8" i="15" s="1"/>
  <c r="H8" i="15" s="1"/>
  <c r="I8" i="15" s="1"/>
  <c r="J8" i="15" s="1"/>
  <c r="L8" i="15" s="1"/>
  <c r="M8" i="15" s="1"/>
  <c r="N8" i="15" s="1"/>
  <c r="O8" i="15" s="1"/>
  <c r="P8" i="15" s="1"/>
  <c r="Q8" i="15" s="1"/>
  <c r="R8" i="15" s="1"/>
  <c r="R88" i="15"/>
  <c r="M88" i="15"/>
  <c r="C86" i="15"/>
  <c r="D86" i="15" s="1"/>
  <c r="E86" i="15" s="1"/>
  <c r="G86" i="15" s="1"/>
  <c r="H86" i="15" s="1"/>
  <c r="I86" i="15" s="1"/>
  <c r="J86" i="15" s="1"/>
  <c r="L86" i="15" s="1"/>
  <c r="M86" i="15" s="1"/>
  <c r="N86" i="15" s="1"/>
  <c r="O86" i="15" s="1"/>
  <c r="P86" i="15" s="1"/>
  <c r="Q86" i="15" s="1"/>
  <c r="R86" i="15" s="1"/>
  <c r="T86" i="15" s="1"/>
  <c r="U86" i="15" s="1"/>
  <c r="K230" i="9"/>
  <c r="K218" i="9"/>
  <c r="K212" i="9"/>
  <c r="L212" i="9" s="1"/>
  <c r="M212" i="9" s="1"/>
  <c r="N212" i="9" s="1"/>
  <c r="O212" i="9" s="1"/>
  <c r="P212" i="9" s="1"/>
  <c r="Q212" i="9" s="1"/>
  <c r="R212" i="9" s="1"/>
  <c r="T212" i="9" s="1"/>
  <c r="K206" i="9"/>
  <c r="K200" i="9"/>
  <c r="K194" i="9"/>
  <c r="L194" i="9" s="1"/>
  <c r="M194" i="9" s="1"/>
  <c r="N194" i="9" s="1"/>
  <c r="O194" i="9" s="1"/>
  <c r="P194" i="9" s="1"/>
  <c r="Q194" i="9" s="1"/>
  <c r="R194" i="9" s="1"/>
  <c r="T194" i="9" s="1"/>
  <c r="K188" i="9"/>
  <c r="K182" i="9"/>
  <c r="L182" i="9" s="1"/>
  <c r="M182" i="9" s="1"/>
  <c r="N182" i="9" s="1"/>
  <c r="O182" i="9" s="1"/>
  <c r="P182" i="9" s="1"/>
  <c r="Q182" i="9" s="1"/>
  <c r="R182" i="9" s="1"/>
  <c r="K176" i="9"/>
  <c r="L176" i="9" s="1"/>
  <c r="M176" i="9" s="1"/>
  <c r="N176" i="9" s="1"/>
  <c r="O176" i="9" s="1"/>
  <c r="P176" i="9" s="1"/>
  <c r="Q176" i="9" s="1"/>
  <c r="R176" i="9" s="1"/>
  <c r="S176" i="9" s="1"/>
  <c r="T176" i="9" s="1"/>
  <c r="U176" i="9" s="1"/>
  <c r="V176" i="9" s="1"/>
  <c r="W176" i="9" s="1"/>
  <c r="X176" i="9" s="1"/>
  <c r="Y176" i="9" s="1"/>
  <c r="Z176" i="9" s="1"/>
  <c r="K170" i="9"/>
  <c r="K164" i="9"/>
  <c r="K158" i="9"/>
  <c r="L158" i="9" s="1"/>
  <c r="M158" i="9" s="1"/>
  <c r="N158" i="9" s="1"/>
  <c r="O158" i="9" s="1"/>
  <c r="P158" i="9" s="1"/>
  <c r="Q158" i="9" s="1"/>
  <c r="R158" i="9" s="1"/>
  <c r="S158" i="9" s="1"/>
  <c r="T158" i="9" s="1"/>
  <c r="U158" i="9" s="1"/>
  <c r="V158" i="9" s="1"/>
  <c r="W158" i="9" s="1"/>
  <c r="X158" i="9" s="1"/>
  <c r="Y158" i="9" s="1"/>
  <c r="Z158" i="9" s="1"/>
  <c r="K152" i="9"/>
  <c r="K146" i="9"/>
  <c r="K140" i="9"/>
  <c r="K128" i="9"/>
  <c r="K116" i="9"/>
  <c r="K110" i="9"/>
  <c r="K104" i="9"/>
  <c r="K98" i="9"/>
  <c r="K92" i="9"/>
  <c r="K86" i="9"/>
  <c r="K74" i="9"/>
  <c r="K68" i="9"/>
  <c r="K62" i="9"/>
  <c r="K56" i="9"/>
  <c r="K50" i="9"/>
  <c r="K44" i="9"/>
  <c r="K38" i="9"/>
  <c r="K26" i="9"/>
  <c r="L26" i="9" s="1"/>
  <c r="M26" i="9" s="1"/>
  <c r="N26" i="9" s="1"/>
  <c r="O26" i="9" s="1"/>
  <c r="P26" i="9" s="1"/>
  <c r="Q26" i="9" s="1"/>
  <c r="R26" i="9" s="1"/>
  <c r="T26" i="9" s="1"/>
  <c r="K20" i="9"/>
  <c r="F224" i="9"/>
  <c r="G224" i="9" s="1"/>
  <c r="H224" i="9" s="1"/>
  <c r="I224" i="9" s="1"/>
  <c r="J224" i="9" s="1"/>
  <c r="L224" i="9" s="1"/>
  <c r="M224" i="9" s="1"/>
  <c r="N224" i="9" s="1"/>
  <c r="O224" i="9" s="1"/>
  <c r="P224" i="9" s="1"/>
  <c r="Q224" i="9" s="1"/>
  <c r="R224" i="9" s="1"/>
  <c r="T224" i="9" s="1"/>
  <c r="F134" i="9"/>
  <c r="G134" i="9" s="1"/>
  <c r="H134" i="9" s="1"/>
  <c r="I134" i="9" s="1"/>
  <c r="J134" i="9" s="1"/>
  <c r="L134" i="9" s="1"/>
  <c r="M134" i="9" s="1"/>
  <c r="N134" i="9" s="1"/>
  <c r="O134" i="9" s="1"/>
  <c r="P134" i="9" s="1"/>
  <c r="Q134" i="9" s="1"/>
  <c r="R134" i="9" s="1"/>
  <c r="T134" i="9" s="1"/>
  <c r="F122" i="9"/>
  <c r="G122" i="9" s="1"/>
  <c r="H122" i="9" s="1"/>
  <c r="I122" i="9" s="1"/>
  <c r="J122" i="9" s="1"/>
  <c r="L122" i="9" s="1"/>
  <c r="M122" i="9" s="1"/>
  <c r="N122" i="9" s="1"/>
  <c r="O122" i="9" s="1"/>
  <c r="P122" i="9" s="1"/>
  <c r="Q122" i="9" s="1"/>
  <c r="R122" i="9" s="1"/>
  <c r="F32" i="9"/>
  <c r="G32" i="9" s="1"/>
  <c r="H32" i="9" s="1"/>
  <c r="I32" i="9" s="1"/>
  <c r="J32" i="9" s="1"/>
  <c r="L32" i="9" s="1"/>
  <c r="F14" i="9"/>
  <c r="G14" i="9" s="1"/>
  <c r="H14" i="9" s="1"/>
  <c r="I14" i="9" s="1"/>
  <c r="J14" i="9" s="1"/>
  <c r="L14" i="9" s="1"/>
  <c r="M14" i="9" s="1"/>
  <c r="N14" i="9" s="1"/>
  <c r="O14" i="9" s="1"/>
  <c r="P14" i="9" s="1"/>
  <c r="Q14" i="9" s="1"/>
  <c r="R14" i="9" s="1"/>
  <c r="F8" i="9"/>
  <c r="J112" i="1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D127" i="15"/>
  <c r="C127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W124" i="15"/>
  <c r="R124" i="15"/>
  <c r="M124" i="15"/>
  <c r="AA121" i="15"/>
  <c r="W118" i="15"/>
  <c r="R118" i="15"/>
  <c r="M118" i="15"/>
  <c r="AA115" i="15"/>
  <c r="W112" i="15"/>
  <c r="S112" i="15"/>
  <c r="R112" i="15"/>
  <c r="M112" i="15"/>
  <c r="AA109" i="15"/>
  <c r="W106" i="15"/>
  <c r="S106" i="15"/>
  <c r="M106" i="15"/>
  <c r="AA103" i="15"/>
  <c r="W100" i="15"/>
  <c r="S100" i="15"/>
  <c r="R100" i="15"/>
  <c r="M100" i="15"/>
  <c r="AA97" i="15"/>
  <c r="W94" i="15"/>
  <c r="S94" i="15"/>
  <c r="R94" i="15"/>
  <c r="M94" i="15"/>
  <c r="AA91" i="15"/>
  <c r="W88" i="15"/>
  <c r="AA85" i="15"/>
  <c r="W82" i="15"/>
  <c r="M82" i="15"/>
  <c r="AA79" i="15"/>
  <c r="W76" i="15"/>
  <c r="S76" i="15"/>
  <c r="R76" i="15"/>
  <c r="M76" i="15"/>
  <c r="AA73" i="15"/>
  <c r="S70" i="15"/>
  <c r="R70" i="15"/>
  <c r="AA67" i="15"/>
  <c r="W64" i="15"/>
  <c r="R64" i="15"/>
  <c r="M64" i="15"/>
  <c r="AA61" i="15"/>
  <c r="W58" i="15"/>
  <c r="R58" i="15"/>
  <c r="M58" i="15"/>
  <c r="AA55" i="15"/>
  <c r="W52" i="15"/>
  <c r="S52" i="15"/>
  <c r="R52" i="15"/>
  <c r="AA49" i="15"/>
  <c r="W46" i="15"/>
  <c r="R46" i="15"/>
  <c r="M46" i="15"/>
  <c r="AA43" i="15"/>
  <c r="W40" i="15"/>
  <c r="R40" i="15"/>
  <c r="M40" i="15"/>
  <c r="AA37" i="15"/>
  <c r="W34" i="15"/>
  <c r="R34" i="15"/>
  <c r="M34" i="15"/>
  <c r="AA31" i="15"/>
  <c r="R28" i="15"/>
  <c r="M28" i="15"/>
  <c r="AA25" i="15"/>
  <c r="W22" i="15"/>
  <c r="R22" i="15"/>
  <c r="AA19" i="15"/>
  <c r="R16" i="15"/>
  <c r="M16" i="15"/>
  <c r="AA13" i="15"/>
  <c r="W10" i="15"/>
  <c r="R10" i="15"/>
  <c r="M10" i="15"/>
  <c r="AA7" i="15"/>
  <c r="W226" i="9"/>
  <c r="R226" i="9"/>
  <c r="M226" i="9"/>
  <c r="AA223" i="9"/>
  <c r="W220" i="9"/>
  <c r="R220" i="9"/>
  <c r="M220" i="9"/>
  <c r="L218" i="9"/>
  <c r="M218" i="9" s="1"/>
  <c r="N218" i="9" s="1"/>
  <c r="O218" i="9" s="1"/>
  <c r="P218" i="9" s="1"/>
  <c r="Q218" i="9" s="1"/>
  <c r="R218" i="9" s="1"/>
  <c r="AA217" i="9"/>
  <c r="W214" i="9"/>
  <c r="R214" i="9"/>
  <c r="M214" i="9"/>
  <c r="AA211" i="9"/>
  <c r="W208" i="9"/>
  <c r="R208" i="9"/>
  <c r="M208" i="9"/>
  <c r="L206" i="9"/>
  <c r="M206" i="9" s="1"/>
  <c r="N206" i="9" s="1"/>
  <c r="O206" i="9" s="1"/>
  <c r="P206" i="9" s="1"/>
  <c r="Q206" i="9" s="1"/>
  <c r="R206" i="9" s="1"/>
  <c r="T206" i="9" s="1"/>
  <c r="AA205" i="9"/>
  <c r="W202" i="9"/>
  <c r="S202" i="9"/>
  <c r="R202" i="9"/>
  <c r="L200" i="9"/>
  <c r="M200" i="9" s="1"/>
  <c r="N200" i="9" s="1"/>
  <c r="O200" i="9" s="1"/>
  <c r="P200" i="9" s="1"/>
  <c r="Q200" i="9" s="1"/>
  <c r="R200" i="9" s="1"/>
  <c r="S200" i="9" s="1"/>
  <c r="T200" i="9" s="1"/>
  <c r="U200" i="9" s="1"/>
  <c r="V200" i="9" s="1"/>
  <c r="W200" i="9" s="1"/>
  <c r="X200" i="9" s="1"/>
  <c r="Y200" i="9" s="1"/>
  <c r="Z200" i="9" s="1"/>
  <c r="AA199" i="9"/>
  <c r="M196" i="9"/>
  <c r="AA193" i="9"/>
  <c r="W190" i="9"/>
  <c r="S190" i="9"/>
  <c r="R190" i="9"/>
  <c r="M190" i="9"/>
  <c r="L188" i="9"/>
  <c r="M188" i="9" s="1"/>
  <c r="N188" i="9" s="1"/>
  <c r="O188" i="9" s="1"/>
  <c r="P188" i="9" s="1"/>
  <c r="Q188" i="9" s="1"/>
  <c r="R188" i="9" s="1"/>
  <c r="S188" i="9" s="1"/>
  <c r="T188" i="9" s="1"/>
  <c r="U188" i="9" s="1"/>
  <c r="V188" i="9" s="1"/>
  <c r="W188" i="9" s="1"/>
  <c r="X188" i="9" s="1"/>
  <c r="Y188" i="9" s="1"/>
  <c r="Z188" i="9" s="1"/>
  <c r="AA187" i="9"/>
  <c r="W184" i="9"/>
  <c r="R184" i="9"/>
  <c r="M184" i="9"/>
  <c r="AA181" i="9"/>
  <c r="W178" i="9"/>
  <c r="S178" i="9"/>
  <c r="R178" i="9"/>
  <c r="M178" i="9"/>
  <c r="AA175" i="9"/>
  <c r="W172" i="9"/>
  <c r="S172" i="9"/>
  <c r="R172" i="9"/>
  <c r="M172" i="9"/>
  <c r="L170" i="9"/>
  <c r="M170" i="9" s="1"/>
  <c r="N170" i="9" s="1"/>
  <c r="O170" i="9" s="1"/>
  <c r="P170" i="9" s="1"/>
  <c r="Q170" i="9" s="1"/>
  <c r="R170" i="9" s="1"/>
  <c r="S170" i="9" s="1"/>
  <c r="T170" i="9" s="1"/>
  <c r="U170" i="9" s="1"/>
  <c r="V170" i="9" s="1"/>
  <c r="W170" i="9" s="1"/>
  <c r="X170" i="9" s="1"/>
  <c r="Y170" i="9" s="1"/>
  <c r="Z170" i="9" s="1"/>
  <c r="AA169" i="9"/>
  <c r="W166" i="9"/>
  <c r="R166" i="9"/>
  <c r="M166" i="9"/>
  <c r="AA163" i="9"/>
  <c r="W160" i="9"/>
  <c r="S160" i="9"/>
  <c r="R160" i="9"/>
  <c r="M160" i="9"/>
  <c r="AA157" i="9"/>
  <c r="W154" i="9"/>
  <c r="S154" i="9"/>
  <c r="R154" i="9"/>
  <c r="M154" i="9"/>
  <c r="AA151" i="9"/>
  <c r="W148" i="9"/>
  <c r="R148" i="9"/>
  <c r="M148" i="9"/>
  <c r="L146" i="9"/>
  <c r="M146" i="9" s="1"/>
  <c r="N146" i="9" s="1"/>
  <c r="O146" i="9" s="1"/>
  <c r="P146" i="9" s="1"/>
  <c r="Q146" i="9" s="1"/>
  <c r="R146" i="9" s="1"/>
  <c r="S146" i="9" s="1"/>
  <c r="T146" i="9" s="1"/>
  <c r="U146" i="9" s="1"/>
  <c r="V146" i="9" s="1"/>
  <c r="W146" i="9" s="1"/>
  <c r="X146" i="9" s="1"/>
  <c r="Y146" i="9" s="1"/>
  <c r="Z146" i="9" s="1"/>
  <c r="AA145" i="9"/>
  <c r="W142" i="9"/>
  <c r="R142" i="9"/>
  <c r="M142" i="9"/>
  <c r="AA139" i="9"/>
  <c r="W136" i="9"/>
  <c r="R136" i="9"/>
  <c r="M136" i="9"/>
  <c r="AA133" i="9"/>
  <c r="W130" i="9"/>
  <c r="S130" i="9"/>
  <c r="R130" i="9"/>
  <c r="M130" i="9"/>
  <c r="AA127" i="9"/>
  <c r="W124" i="9"/>
  <c r="R124" i="9"/>
  <c r="M124" i="9"/>
  <c r="AA121" i="9"/>
  <c r="W118" i="9"/>
  <c r="S118" i="9"/>
  <c r="R118" i="9"/>
  <c r="M118" i="9"/>
  <c r="L116" i="9"/>
  <c r="M116" i="9" s="1"/>
  <c r="N116" i="9" s="1"/>
  <c r="O116" i="9" s="1"/>
  <c r="P116" i="9" s="1"/>
  <c r="Q116" i="9" s="1"/>
  <c r="R116" i="9" s="1"/>
  <c r="S116" i="9" s="1"/>
  <c r="T116" i="9" s="1"/>
  <c r="U116" i="9" s="1"/>
  <c r="V116" i="9" s="1"/>
  <c r="W116" i="9" s="1"/>
  <c r="X116" i="9" s="1"/>
  <c r="Y116" i="9" s="1"/>
  <c r="Z116" i="9" s="1"/>
  <c r="AA115" i="9"/>
  <c r="W112" i="9"/>
  <c r="R112" i="9"/>
  <c r="M112" i="9"/>
  <c r="AA109" i="9"/>
  <c r="W106" i="9"/>
  <c r="R106" i="9"/>
  <c r="M106" i="9"/>
  <c r="L104" i="9"/>
  <c r="M104" i="9" s="1"/>
  <c r="N104" i="9" s="1"/>
  <c r="O104" i="9" s="1"/>
  <c r="P104" i="9" s="1"/>
  <c r="Q104" i="9" s="1"/>
  <c r="R104" i="9" s="1"/>
  <c r="T104" i="9" s="1"/>
  <c r="AA103" i="9"/>
  <c r="W100" i="9"/>
  <c r="S100" i="9"/>
  <c r="R100" i="9"/>
  <c r="M100" i="9"/>
  <c r="AA97" i="9"/>
  <c r="R94" i="9"/>
  <c r="M94" i="9"/>
  <c r="L92" i="9"/>
  <c r="M92" i="9" s="1"/>
  <c r="N92" i="9" s="1"/>
  <c r="O92" i="9" s="1"/>
  <c r="P92" i="9" s="1"/>
  <c r="Q92" i="9" s="1"/>
  <c r="R92" i="9" s="1"/>
  <c r="AA91" i="9"/>
  <c r="W88" i="9"/>
  <c r="S88" i="9"/>
  <c r="R88" i="9"/>
  <c r="M88" i="9"/>
  <c r="AA85" i="9"/>
  <c r="W82" i="9"/>
  <c r="R82" i="9"/>
  <c r="M82" i="9"/>
  <c r="C80" i="9"/>
  <c r="D80" i="9" s="1"/>
  <c r="E80" i="9" s="1"/>
  <c r="G80" i="9" s="1"/>
  <c r="AA79" i="9"/>
  <c r="W76" i="9"/>
  <c r="S76" i="9"/>
  <c r="M76" i="9"/>
  <c r="AA73" i="9"/>
  <c r="W70" i="9"/>
  <c r="R70" i="9"/>
  <c r="M70" i="9"/>
  <c r="L68" i="9"/>
  <c r="M68" i="9" s="1"/>
  <c r="N68" i="9" s="1"/>
  <c r="O68" i="9" s="1"/>
  <c r="P68" i="9" s="1"/>
  <c r="Q68" i="9" s="1"/>
  <c r="R68" i="9" s="1"/>
  <c r="T68" i="9" s="1"/>
  <c r="AA67" i="9"/>
  <c r="W64" i="9"/>
  <c r="S64" i="9"/>
  <c r="R64" i="9"/>
  <c r="M64" i="9"/>
  <c r="L62" i="9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W62" i="9" s="1"/>
  <c r="X62" i="9" s="1"/>
  <c r="Y62" i="9" s="1"/>
  <c r="Z62" i="9" s="1"/>
  <c r="W58" i="9"/>
  <c r="R58" i="9"/>
  <c r="M58" i="9"/>
  <c r="L56" i="9"/>
  <c r="M56" i="9" s="1"/>
  <c r="N56" i="9" s="1"/>
  <c r="O56" i="9" s="1"/>
  <c r="P56" i="9" s="1"/>
  <c r="Q56" i="9" s="1"/>
  <c r="R56" i="9" s="1"/>
  <c r="T56" i="9" s="1"/>
  <c r="AA55" i="9"/>
  <c r="W52" i="9"/>
  <c r="R52" i="9"/>
  <c r="M52" i="9"/>
  <c r="L50" i="9"/>
  <c r="M50" i="9" s="1"/>
  <c r="N50" i="9" s="1"/>
  <c r="O50" i="9" s="1"/>
  <c r="P50" i="9" s="1"/>
  <c r="Q50" i="9" s="1"/>
  <c r="R50" i="9" s="1"/>
  <c r="AA49" i="9"/>
  <c r="W46" i="9"/>
  <c r="R46" i="9"/>
  <c r="AA43" i="9"/>
  <c r="W40" i="9"/>
  <c r="R40" i="9"/>
  <c r="M40" i="9"/>
  <c r="L38" i="9"/>
  <c r="M38" i="9" s="1"/>
  <c r="N38" i="9" s="1"/>
  <c r="O38" i="9" s="1"/>
  <c r="P38" i="9" s="1"/>
  <c r="Q38" i="9" s="1"/>
  <c r="R38" i="9" s="1"/>
  <c r="AA37" i="9"/>
  <c r="W34" i="9"/>
  <c r="R34" i="9"/>
  <c r="M34" i="9"/>
  <c r="AA31" i="9"/>
  <c r="W28" i="9"/>
  <c r="R28" i="9"/>
  <c r="M28" i="9"/>
  <c r="AA25" i="9"/>
  <c r="W22" i="9"/>
  <c r="M22" i="9"/>
  <c r="AA19" i="9"/>
  <c r="W16" i="9"/>
  <c r="R16" i="9"/>
  <c r="M16" i="9"/>
  <c r="AA13" i="9"/>
  <c r="K234" i="9"/>
  <c r="L234" i="9"/>
  <c r="M234" i="9"/>
  <c r="N234" i="9"/>
  <c r="O234" i="9"/>
  <c r="P234" i="9"/>
  <c r="K235" i="9"/>
  <c r="L235" i="9"/>
  <c r="M235" i="9"/>
  <c r="N235" i="9"/>
  <c r="O235" i="9"/>
  <c r="P235" i="9"/>
  <c r="W232" i="9"/>
  <c r="M232" i="9"/>
  <c r="L230" i="9"/>
  <c r="M230" i="9" s="1"/>
  <c r="N230" i="9" s="1"/>
  <c r="O230" i="9" s="1"/>
  <c r="P230" i="9" s="1"/>
  <c r="Q230" i="9" s="1"/>
  <c r="R230" i="9" s="1"/>
  <c r="T230" i="9" s="1"/>
  <c r="AA229" i="9"/>
  <c r="W10" i="9"/>
  <c r="R10" i="9"/>
  <c r="M10" i="9"/>
  <c r="X127" i="14"/>
  <c r="W127" i="14"/>
  <c r="V127" i="14"/>
  <c r="U127" i="14"/>
  <c r="T127" i="14"/>
  <c r="S127" i="14"/>
  <c r="R127" i="14"/>
  <c r="Q127" i="14"/>
  <c r="P127" i="14"/>
  <c r="O127" i="14"/>
  <c r="N127" i="14"/>
  <c r="M127" i="14"/>
  <c r="L127" i="14"/>
  <c r="K127" i="14"/>
  <c r="J127" i="14"/>
  <c r="I127" i="14"/>
  <c r="H127" i="14"/>
  <c r="G127" i="14"/>
  <c r="F127" i="14"/>
  <c r="E127" i="14"/>
  <c r="D127" i="14"/>
  <c r="C127" i="14"/>
  <c r="Y126" i="14"/>
  <c r="X126" i="14"/>
  <c r="W126" i="14"/>
  <c r="V126" i="14"/>
  <c r="U126" i="14"/>
  <c r="T126" i="14"/>
  <c r="S126" i="14"/>
  <c r="R126" i="14"/>
  <c r="Q126" i="14"/>
  <c r="P126" i="14"/>
  <c r="O126" i="14"/>
  <c r="N126" i="14"/>
  <c r="M126" i="14"/>
  <c r="L126" i="14"/>
  <c r="K126" i="14"/>
  <c r="J126" i="14"/>
  <c r="I126" i="14"/>
  <c r="H126" i="14"/>
  <c r="G126" i="14"/>
  <c r="F126" i="14"/>
  <c r="E126" i="14"/>
  <c r="D126" i="14"/>
  <c r="Q124" i="14"/>
  <c r="M124" i="14"/>
  <c r="H124" i="14"/>
  <c r="C122" i="14"/>
  <c r="D122" i="14" s="1"/>
  <c r="E122" i="14" s="1"/>
  <c r="F122" i="14" s="1"/>
  <c r="G122" i="14" s="1"/>
  <c r="H122" i="14" s="1"/>
  <c r="I122" i="14" s="1"/>
  <c r="Z121" i="14"/>
  <c r="Q118" i="14"/>
  <c r="M118" i="14"/>
  <c r="H118" i="14"/>
  <c r="C116" i="14"/>
  <c r="Z115" i="14"/>
  <c r="Q112" i="14"/>
  <c r="M112" i="14"/>
  <c r="J112" i="14"/>
  <c r="H112" i="14"/>
  <c r="C110" i="14"/>
  <c r="D110" i="14" s="1"/>
  <c r="E110" i="14" s="1"/>
  <c r="F110" i="14" s="1"/>
  <c r="G110" i="14" s="1"/>
  <c r="H110" i="14" s="1"/>
  <c r="I110" i="14" s="1"/>
  <c r="J110" i="14" s="1"/>
  <c r="K110" i="14" s="1"/>
  <c r="L110" i="14" s="1"/>
  <c r="M110" i="14" s="1"/>
  <c r="N110" i="14" s="1"/>
  <c r="O110" i="14" s="1"/>
  <c r="P110" i="14" s="1"/>
  <c r="Q110" i="14" s="1"/>
  <c r="R110" i="14" s="1"/>
  <c r="Z109" i="14"/>
  <c r="Q106" i="14"/>
  <c r="M106" i="14"/>
  <c r="J106" i="14"/>
  <c r="H106" i="14"/>
  <c r="C104" i="14"/>
  <c r="D104" i="14" s="1"/>
  <c r="E104" i="14" s="1"/>
  <c r="F104" i="14" s="1"/>
  <c r="G104" i="14" s="1"/>
  <c r="H104" i="14" s="1"/>
  <c r="I104" i="14" s="1"/>
  <c r="J104" i="14" s="1"/>
  <c r="K104" i="14" s="1"/>
  <c r="L104" i="14" s="1"/>
  <c r="M104" i="14" s="1"/>
  <c r="N104" i="14" s="1"/>
  <c r="O104" i="14" s="1"/>
  <c r="P104" i="14" s="1"/>
  <c r="Q104" i="14" s="1"/>
  <c r="R104" i="14" s="1"/>
  <c r="Z103" i="14"/>
  <c r="Q100" i="14"/>
  <c r="M100" i="14"/>
  <c r="J100" i="14"/>
  <c r="H100" i="14"/>
  <c r="C98" i="14"/>
  <c r="D98" i="14" s="1"/>
  <c r="E98" i="14" s="1"/>
  <c r="F98" i="14" s="1"/>
  <c r="G98" i="14" s="1"/>
  <c r="H98" i="14" s="1"/>
  <c r="I98" i="14" s="1"/>
  <c r="J98" i="14" s="1"/>
  <c r="K98" i="14" s="1"/>
  <c r="L98" i="14" s="1"/>
  <c r="M98" i="14" s="1"/>
  <c r="N98" i="14" s="1"/>
  <c r="O98" i="14" s="1"/>
  <c r="P98" i="14" s="1"/>
  <c r="Q98" i="14" s="1"/>
  <c r="R98" i="14" s="1"/>
  <c r="Z97" i="14"/>
  <c r="M94" i="14"/>
  <c r="H94" i="14"/>
  <c r="C92" i="14"/>
  <c r="D92" i="14" s="1"/>
  <c r="E92" i="14" s="1"/>
  <c r="F92" i="14" s="1"/>
  <c r="Z91" i="14"/>
  <c r="Q88" i="14"/>
  <c r="M88" i="14"/>
  <c r="H88" i="14"/>
  <c r="C86" i="14"/>
  <c r="Z85" i="14"/>
  <c r="Q82" i="14"/>
  <c r="M82" i="14"/>
  <c r="C80" i="14"/>
  <c r="D80" i="14" s="1"/>
  <c r="Z79" i="14"/>
  <c r="Q76" i="14"/>
  <c r="M76" i="14"/>
  <c r="J76" i="14"/>
  <c r="H76" i="14"/>
  <c r="C74" i="14"/>
  <c r="D74" i="14" s="1"/>
  <c r="E74" i="14" s="1"/>
  <c r="F74" i="14" s="1"/>
  <c r="G74" i="14" s="1"/>
  <c r="H74" i="14" s="1"/>
  <c r="I74" i="14" s="1"/>
  <c r="J74" i="14" s="1"/>
  <c r="K74" i="14" s="1"/>
  <c r="L74" i="14" s="1"/>
  <c r="M74" i="14" s="1"/>
  <c r="N74" i="14" s="1"/>
  <c r="O74" i="14" s="1"/>
  <c r="P74" i="14" s="1"/>
  <c r="Q74" i="14" s="1"/>
  <c r="R74" i="14" s="1"/>
  <c r="Z73" i="14"/>
  <c r="Q70" i="14"/>
  <c r="M70" i="14"/>
  <c r="J70" i="14"/>
  <c r="C68" i="14"/>
  <c r="D68" i="14" s="1"/>
  <c r="E68" i="14" s="1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Q68" i="14" s="1"/>
  <c r="S68" i="14" s="1"/>
  <c r="T68" i="14" s="1"/>
  <c r="U68" i="14" s="1"/>
  <c r="V68" i="14" s="1"/>
  <c r="Z67" i="14"/>
  <c r="Q64" i="14"/>
  <c r="M64" i="14"/>
  <c r="H64" i="14"/>
  <c r="C62" i="14"/>
  <c r="D62" i="14" s="1"/>
  <c r="E62" i="14" s="1"/>
  <c r="F62" i="14" s="1"/>
  <c r="G62" i="14" s="1"/>
  <c r="H62" i="14" s="1"/>
  <c r="I62" i="14" s="1"/>
  <c r="K62" i="14" s="1"/>
  <c r="Z61" i="14"/>
  <c r="Q58" i="14"/>
  <c r="M58" i="14"/>
  <c r="H58" i="14"/>
  <c r="C56" i="14"/>
  <c r="D56" i="14" s="1"/>
  <c r="Z55" i="14"/>
  <c r="Q52" i="14"/>
  <c r="M52" i="14"/>
  <c r="J52" i="14"/>
  <c r="H52" i="14"/>
  <c r="C50" i="14"/>
  <c r="D50" i="14" s="1"/>
  <c r="E50" i="14" s="1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Q50" i="14" s="1"/>
  <c r="S50" i="14" s="1"/>
  <c r="T50" i="14" s="1"/>
  <c r="U50" i="14" s="1"/>
  <c r="V50" i="14" s="1"/>
  <c r="Z49" i="14"/>
  <c r="Q46" i="14"/>
  <c r="M46" i="14"/>
  <c r="H46" i="14"/>
  <c r="C44" i="14"/>
  <c r="Z43" i="14"/>
  <c r="Q40" i="14"/>
  <c r="M40" i="14"/>
  <c r="J40" i="14"/>
  <c r="H40" i="14"/>
  <c r="C38" i="14"/>
  <c r="D38" i="14" s="1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Q38" i="14" s="1"/>
  <c r="S38" i="14" s="1"/>
  <c r="T38" i="14" s="1"/>
  <c r="U38" i="14" s="1"/>
  <c r="V38" i="14" s="1"/>
  <c r="Z37" i="14"/>
  <c r="Q34" i="14"/>
  <c r="M34" i="14"/>
  <c r="H34" i="14"/>
  <c r="C32" i="14"/>
  <c r="D32" i="14" s="1"/>
  <c r="E32" i="14" s="1"/>
  <c r="F32" i="14" s="1"/>
  <c r="G32" i="14" s="1"/>
  <c r="H32" i="14" s="1"/>
  <c r="I32" i="14" s="1"/>
  <c r="K32" i="14" s="1"/>
  <c r="Z31" i="14"/>
  <c r="M28" i="14"/>
  <c r="H28" i="14"/>
  <c r="C26" i="14"/>
  <c r="D26" i="14" s="1"/>
  <c r="Z25" i="14"/>
  <c r="Q22" i="14"/>
  <c r="M22" i="14"/>
  <c r="H22" i="14"/>
  <c r="C20" i="14"/>
  <c r="D20" i="14" s="1"/>
  <c r="Z19" i="14"/>
  <c r="Q16" i="14"/>
  <c r="M16" i="14"/>
  <c r="H16" i="14"/>
  <c r="C14" i="14"/>
  <c r="D14" i="14" s="1"/>
  <c r="E14" i="14" s="1"/>
  <c r="F14" i="14" s="1"/>
  <c r="G14" i="14" s="1"/>
  <c r="H14" i="14" s="1"/>
  <c r="I14" i="14" s="1"/>
  <c r="Z13" i="14"/>
  <c r="Q10" i="14"/>
  <c r="M10" i="14"/>
  <c r="H10" i="14"/>
  <c r="D8" i="14"/>
  <c r="E8" i="14" s="1"/>
  <c r="F8" i="14" s="1"/>
  <c r="G8" i="14" s="1"/>
  <c r="H8" i="14" s="1"/>
  <c r="I8" i="14" s="1"/>
  <c r="C8" i="14"/>
  <c r="Z7" i="14"/>
  <c r="Q226" i="1"/>
  <c r="M226" i="1"/>
  <c r="H226" i="1"/>
  <c r="C224" i="1"/>
  <c r="Z223" i="1"/>
  <c r="Q220" i="1"/>
  <c r="M220" i="1"/>
  <c r="H220" i="1"/>
  <c r="C218" i="1"/>
  <c r="D218" i="1" s="1"/>
  <c r="E218" i="1" s="1"/>
  <c r="F218" i="1" s="1"/>
  <c r="G218" i="1" s="1"/>
  <c r="H218" i="1" s="1"/>
  <c r="I218" i="1" s="1"/>
  <c r="K218" i="1" s="1"/>
  <c r="Z217" i="1"/>
  <c r="Q214" i="1"/>
  <c r="M214" i="1"/>
  <c r="H214" i="1"/>
  <c r="C212" i="1"/>
  <c r="D212" i="1" s="1"/>
  <c r="E212" i="1" s="1"/>
  <c r="F212" i="1" s="1"/>
  <c r="G212" i="1" s="1"/>
  <c r="H212" i="1" s="1"/>
  <c r="I212" i="1" s="1"/>
  <c r="K212" i="1" s="1"/>
  <c r="Z211" i="1"/>
  <c r="Q208" i="1"/>
  <c r="H208" i="1"/>
  <c r="C206" i="1"/>
  <c r="D206" i="1" s="1"/>
  <c r="E206" i="1" s="1"/>
  <c r="F206" i="1" s="1"/>
  <c r="G206" i="1" s="1"/>
  <c r="H206" i="1" s="1"/>
  <c r="I206" i="1" s="1"/>
  <c r="Z205" i="1"/>
  <c r="Q202" i="1"/>
  <c r="M202" i="1"/>
  <c r="H202" i="1"/>
  <c r="C200" i="1"/>
  <c r="Z199" i="1"/>
  <c r="Q196" i="1"/>
  <c r="M196" i="1"/>
  <c r="J196" i="1"/>
  <c r="H196" i="1"/>
  <c r="C194" i="1"/>
  <c r="D194" i="1" s="1"/>
  <c r="E194" i="1" s="1"/>
  <c r="F194" i="1" s="1"/>
  <c r="G194" i="1" s="1"/>
  <c r="H194" i="1" s="1"/>
  <c r="I194" i="1" s="1"/>
  <c r="J194" i="1" s="1"/>
  <c r="K194" i="1" s="1"/>
  <c r="L194" i="1" s="1"/>
  <c r="M194" i="1" s="1"/>
  <c r="N194" i="1" s="1"/>
  <c r="O194" i="1" s="1"/>
  <c r="P194" i="1" s="1"/>
  <c r="Q194" i="1" s="1"/>
  <c r="R194" i="1" s="1"/>
  <c r="Z193" i="1"/>
  <c r="Q190" i="1"/>
  <c r="M190" i="1"/>
  <c r="J190" i="1"/>
  <c r="H190" i="1"/>
  <c r="C188" i="1"/>
  <c r="D188" i="1" s="1"/>
  <c r="E188" i="1" s="1"/>
  <c r="F188" i="1" s="1"/>
  <c r="G188" i="1" s="1"/>
  <c r="H188" i="1" s="1"/>
  <c r="I188" i="1" s="1"/>
  <c r="J188" i="1" s="1"/>
  <c r="K188" i="1" s="1"/>
  <c r="L188" i="1" s="1"/>
  <c r="M188" i="1" s="1"/>
  <c r="N188" i="1" s="1"/>
  <c r="O188" i="1" s="1"/>
  <c r="P188" i="1" s="1"/>
  <c r="Q188" i="1" s="1"/>
  <c r="R188" i="1" s="1"/>
  <c r="Z187" i="1"/>
  <c r="Q184" i="1"/>
  <c r="M184" i="1"/>
  <c r="J184" i="1"/>
  <c r="H184" i="1"/>
  <c r="C182" i="1"/>
  <c r="Z181" i="1"/>
  <c r="Q178" i="1"/>
  <c r="M178" i="1"/>
  <c r="J178" i="1"/>
  <c r="H178" i="1"/>
  <c r="C176" i="1"/>
  <c r="D176" i="1" s="1"/>
  <c r="E176" i="1" s="1"/>
  <c r="F176" i="1" s="1"/>
  <c r="G176" i="1" s="1"/>
  <c r="H176" i="1" s="1"/>
  <c r="I176" i="1" s="1"/>
  <c r="J176" i="1" s="1"/>
  <c r="K176" i="1" s="1"/>
  <c r="L176" i="1" s="1"/>
  <c r="M176" i="1" s="1"/>
  <c r="N176" i="1" s="1"/>
  <c r="O176" i="1" s="1"/>
  <c r="P176" i="1" s="1"/>
  <c r="Q176" i="1" s="1"/>
  <c r="R176" i="1" s="1"/>
  <c r="Z175" i="1"/>
  <c r="Q172" i="1"/>
  <c r="M172" i="1"/>
  <c r="J172" i="1"/>
  <c r="H172" i="1"/>
  <c r="C170" i="1"/>
  <c r="D170" i="1" s="1"/>
  <c r="E170" i="1" s="1"/>
  <c r="F170" i="1" s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Q170" i="1" s="1"/>
  <c r="R170" i="1" s="1"/>
  <c r="Z169" i="1"/>
  <c r="Q166" i="1"/>
  <c r="M166" i="1"/>
  <c r="H166" i="1"/>
  <c r="C164" i="1"/>
  <c r="D164" i="1" s="1"/>
  <c r="E164" i="1" s="1"/>
  <c r="F164" i="1" s="1"/>
  <c r="G164" i="1" s="1"/>
  <c r="H164" i="1" s="1"/>
  <c r="I164" i="1" s="1"/>
  <c r="K164" i="1" s="1"/>
  <c r="Z163" i="1"/>
  <c r="Q160" i="1"/>
  <c r="M160" i="1"/>
  <c r="J160" i="1"/>
  <c r="H160" i="1"/>
  <c r="C158" i="1"/>
  <c r="Z157" i="1"/>
  <c r="Q154" i="1"/>
  <c r="M154" i="1"/>
  <c r="J154" i="1"/>
  <c r="H154" i="1"/>
  <c r="C152" i="1"/>
  <c r="D152" i="1" s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Q152" i="1" s="1"/>
  <c r="R152" i="1" s="1"/>
  <c r="Z151" i="1"/>
  <c r="Q148" i="1"/>
  <c r="M148" i="1"/>
  <c r="H148" i="1"/>
  <c r="C146" i="1"/>
  <c r="D146" i="1" s="1"/>
  <c r="E146" i="1" s="1"/>
  <c r="F146" i="1" s="1"/>
  <c r="G146" i="1" s="1"/>
  <c r="H146" i="1" s="1"/>
  <c r="I146" i="1" s="1"/>
  <c r="Z145" i="1"/>
  <c r="Q142" i="1"/>
  <c r="M142" i="1"/>
  <c r="H142" i="1"/>
  <c r="C140" i="1"/>
  <c r="Z139" i="1"/>
  <c r="Q136" i="1"/>
  <c r="M136" i="1"/>
  <c r="H136" i="1"/>
  <c r="C134" i="1"/>
  <c r="D134" i="1" s="1"/>
  <c r="E134" i="1" s="1"/>
  <c r="F134" i="1" s="1"/>
  <c r="G134" i="1" s="1"/>
  <c r="H134" i="1" s="1"/>
  <c r="I134" i="1" s="1"/>
  <c r="K134" i="1" s="1"/>
  <c r="Z133" i="1"/>
  <c r="Q130" i="1"/>
  <c r="M130" i="1"/>
  <c r="H130" i="1"/>
  <c r="C128" i="1"/>
  <c r="D128" i="1" s="1"/>
  <c r="E128" i="1" s="1"/>
  <c r="F128" i="1" s="1"/>
  <c r="G128" i="1" s="1"/>
  <c r="H128" i="1" s="1"/>
  <c r="I128" i="1" s="1"/>
  <c r="K128" i="1" s="1"/>
  <c r="Z127" i="1"/>
  <c r="Q124" i="1"/>
  <c r="M124" i="1"/>
  <c r="H124" i="1"/>
  <c r="C122" i="1"/>
  <c r="Z121" i="1"/>
  <c r="Q118" i="1"/>
  <c r="M118" i="1"/>
  <c r="C116" i="1"/>
  <c r="Z115" i="1"/>
  <c r="Q112" i="1"/>
  <c r="M112" i="1"/>
  <c r="H112" i="1"/>
  <c r="C110" i="1"/>
  <c r="D110" i="1" s="1"/>
  <c r="E110" i="1" s="1"/>
  <c r="F110" i="1" s="1"/>
  <c r="G110" i="1" s="1"/>
  <c r="H110" i="1" s="1"/>
  <c r="I110" i="1" s="1"/>
  <c r="J110" i="1" s="1"/>
  <c r="K110" i="1" s="1"/>
  <c r="Z109" i="1"/>
  <c r="Q106" i="1"/>
  <c r="M106" i="1"/>
  <c r="J106" i="1"/>
  <c r="H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Z103" i="1"/>
  <c r="Q100" i="1"/>
  <c r="M100" i="1"/>
  <c r="C98" i="1"/>
  <c r="Z97" i="1"/>
  <c r="Q94" i="1"/>
  <c r="M94" i="1"/>
  <c r="J94" i="1"/>
  <c r="H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2" i="1" s="1"/>
  <c r="R92" i="1" s="1"/>
  <c r="Z91" i="1"/>
  <c r="Q88" i="1"/>
  <c r="M88" i="1"/>
  <c r="H88" i="1"/>
  <c r="C86" i="1"/>
  <c r="D86" i="1" s="1"/>
  <c r="E86" i="1" s="1"/>
  <c r="F86" i="1" s="1"/>
  <c r="G86" i="1" s="1"/>
  <c r="H86" i="1" s="1"/>
  <c r="I86" i="1" s="1"/>
  <c r="Z85" i="1"/>
  <c r="Q82" i="1"/>
  <c r="M82" i="1"/>
  <c r="J82" i="1"/>
  <c r="H82" i="1"/>
  <c r="C80" i="1"/>
  <c r="Z79" i="1"/>
  <c r="Q76" i="1"/>
  <c r="M76" i="1"/>
  <c r="H76" i="1"/>
  <c r="C74" i="1"/>
  <c r="Z73" i="1"/>
  <c r="Q70" i="1"/>
  <c r="J70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Q68" i="1" s="1"/>
  <c r="R68" i="1" s="1"/>
  <c r="Z67" i="1"/>
  <c r="Q64" i="1"/>
  <c r="M64" i="1"/>
  <c r="H64" i="1"/>
  <c r="C62" i="1"/>
  <c r="D62" i="1" s="1"/>
  <c r="E62" i="1" s="1"/>
  <c r="F62" i="1" s="1"/>
  <c r="G62" i="1" s="1"/>
  <c r="H62" i="1" s="1"/>
  <c r="I62" i="1" s="1"/>
  <c r="Z61" i="1"/>
  <c r="Q52" i="1"/>
  <c r="M52" i="1"/>
  <c r="C50" i="1"/>
  <c r="D50" i="1" s="1"/>
  <c r="Z49" i="1"/>
  <c r="Q46" i="1"/>
  <c r="M46" i="1"/>
  <c r="H46" i="1"/>
  <c r="C44" i="1"/>
  <c r="D44" i="1" s="1"/>
  <c r="E44" i="1" s="1"/>
  <c r="F44" i="1" s="1"/>
  <c r="G44" i="1" s="1"/>
  <c r="H44" i="1" s="1"/>
  <c r="I44" i="1" s="1"/>
  <c r="K44" i="1" s="1"/>
  <c r="Z43" i="1"/>
  <c r="Q40" i="1"/>
  <c r="M40" i="1"/>
  <c r="H40" i="1"/>
  <c r="C38" i="1"/>
  <c r="D38" i="1" s="1"/>
  <c r="E38" i="1" s="1"/>
  <c r="F38" i="1" s="1"/>
  <c r="G38" i="1" s="1"/>
  <c r="H38" i="1" s="1"/>
  <c r="I38" i="1" s="1"/>
  <c r="K38" i="1" s="1"/>
  <c r="Z37" i="1"/>
  <c r="Q34" i="1"/>
  <c r="M34" i="1"/>
  <c r="H34" i="1"/>
  <c r="C32" i="1"/>
  <c r="D32" i="1" s="1"/>
  <c r="E32" i="1" s="1"/>
  <c r="F32" i="1" s="1"/>
  <c r="G32" i="1" s="1"/>
  <c r="H32" i="1" s="1"/>
  <c r="I32" i="1" s="1"/>
  <c r="Z31" i="1"/>
  <c r="Q28" i="1"/>
  <c r="M28" i="1"/>
  <c r="H28" i="1"/>
  <c r="C26" i="1"/>
  <c r="D26" i="1" s="1"/>
  <c r="Z25" i="1"/>
  <c r="C20" i="1"/>
  <c r="D20" i="1" s="1"/>
  <c r="E20" i="1" s="1"/>
  <c r="F20" i="1" s="1"/>
  <c r="G20" i="1" s="1"/>
  <c r="H20" i="1" s="1"/>
  <c r="I20" i="1" s="1"/>
  <c r="Z19" i="1"/>
  <c r="Q16" i="1"/>
  <c r="M16" i="1"/>
  <c r="H16" i="1"/>
  <c r="C14" i="1"/>
  <c r="D14" i="1" s="1"/>
  <c r="E14" i="1" s="1"/>
  <c r="F14" i="1" s="1"/>
  <c r="G14" i="1" s="1"/>
  <c r="H14" i="1" s="1"/>
  <c r="I14" i="1" s="1"/>
  <c r="Z13" i="1"/>
  <c r="J228" i="1"/>
  <c r="K228" i="1"/>
  <c r="L228" i="1"/>
  <c r="M228" i="1"/>
  <c r="J229" i="1"/>
  <c r="K229" i="1"/>
  <c r="L229" i="1"/>
  <c r="M229" i="1"/>
  <c r="Q10" i="1"/>
  <c r="M10" i="1"/>
  <c r="H10" i="1"/>
  <c r="I234" i="9"/>
  <c r="J234" i="9"/>
  <c r="Q234" i="9"/>
  <c r="R234" i="9"/>
  <c r="S234" i="9"/>
  <c r="T234" i="9"/>
  <c r="U234" i="9"/>
  <c r="V234" i="9"/>
  <c r="I235" i="9"/>
  <c r="J235" i="9"/>
  <c r="Q235" i="9"/>
  <c r="R235" i="9"/>
  <c r="S235" i="9"/>
  <c r="T235" i="9"/>
  <c r="U235" i="9"/>
  <c r="V235" i="9"/>
  <c r="N228" i="1"/>
  <c r="O228" i="1"/>
  <c r="P228" i="1"/>
  <c r="Q228" i="1"/>
  <c r="R228" i="1"/>
  <c r="S228" i="1"/>
  <c r="T228" i="1"/>
  <c r="U228" i="1"/>
  <c r="V228" i="1"/>
  <c r="W228" i="1"/>
  <c r="X228" i="1"/>
  <c r="N229" i="1"/>
  <c r="O229" i="1"/>
  <c r="P229" i="1"/>
  <c r="Q229" i="1"/>
  <c r="R229" i="1"/>
  <c r="S229" i="1"/>
  <c r="T229" i="1"/>
  <c r="U229" i="1"/>
  <c r="V229" i="1"/>
  <c r="W229" i="1"/>
  <c r="X229" i="1"/>
  <c r="AA56" i="1" l="1"/>
  <c r="AB110" i="17"/>
  <c r="AB74" i="17"/>
  <c r="AA74" i="16"/>
  <c r="AB104" i="17"/>
  <c r="T80" i="17"/>
  <c r="U80" i="17" s="1"/>
  <c r="G68" i="17"/>
  <c r="H68" i="17" s="1"/>
  <c r="I68" i="17" s="1"/>
  <c r="J68" i="17" s="1"/>
  <c r="L68" i="17" s="1"/>
  <c r="M68" i="17" s="1"/>
  <c r="N68" i="17" s="1"/>
  <c r="O68" i="17" s="1"/>
  <c r="P68" i="17" s="1"/>
  <c r="Q68" i="17" s="1"/>
  <c r="R68" i="17" s="1"/>
  <c r="S68" i="17" s="1"/>
  <c r="T68" i="17" s="1"/>
  <c r="U68" i="17" s="1"/>
  <c r="V68" i="17" s="1"/>
  <c r="W68" i="17" s="1"/>
  <c r="X68" i="17" s="1"/>
  <c r="Y68" i="17" s="1"/>
  <c r="Z68" i="17" s="1"/>
  <c r="U38" i="17"/>
  <c r="V38" i="17" s="1"/>
  <c r="W38" i="17" s="1"/>
  <c r="X38" i="17" s="1"/>
  <c r="Y38" i="17" s="1"/>
  <c r="Z38" i="17" s="1"/>
  <c r="T26" i="17"/>
  <c r="U26" i="17" s="1"/>
  <c r="T14" i="17"/>
  <c r="U14" i="17" s="1"/>
  <c r="T122" i="17"/>
  <c r="U122" i="17" s="1"/>
  <c r="T116" i="17"/>
  <c r="U116" i="17" s="1"/>
  <c r="T62" i="17"/>
  <c r="U62" i="17" s="1"/>
  <c r="T44" i="17"/>
  <c r="U44" i="17" s="1"/>
  <c r="T32" i="17"/>
  <c r="U32" i="17" s="1"/>
  <c r="T20" i="17"/>
  <c r="U20" i="17" s="1"/>
  <c r="T8" i="17"/>
  <c r="U8" i="17" s="1"/>
  <c r="AA44" i="16"/>
  <c r="AA127" i="17"/>
  <c r="Z127" i="16"/>
  <c r="Z126" i="16"/>
  <c r="U80" i="15"/>
  <c r="V80" i="15" s="1"/>
  <c r="W80" i="15" s="1"/>
  <c r="X80" i="15" s="1"/>
  <c r="Y80" i="15" s="1"/>
  <c r="Z80" i="15" s="1"/>
  <c r="K122" i="14"/>
  <c r="L122" i="14" s="1"/>
  <c r="U116" i="15"/>
  <c r="V116" i="15" s="1"/>
  <c r="W116" i="15" s="1"/>
  <c r="X116" i="15" s="1"/>
  <c r="Y116" i="15" s="1"/>
  <c r="Z116" i="15" s="1"/>
  <c r="L62" i="14"/>
  <c r="M62" i="14" s="1"/>
  <c r="N62" i="14" s="1"/>
  <c r="O62" i="14" s="1"/>
  <c r="P62" i="14" s="1"/>
  <c r="Q62" i="14" s="1"/>
  <c r="S62" i="14" s="1"/>
  <c r="T62" i="14" s="1"/>
  <c r="U62" i="14" s="1"/>
  <c r="V62" i="14" s="1"/>
  <c r="K14" i="14"/>
  <c r="L14" i="14" s="1"/>
  <c r="U44" i="15"/>
  <c r="V44" i="15" s="1"/>
  <c r="W44" i="15" s="1"/>
  <c r="X44" i="15" s="1"/>
  <c r="Y44" i="15" s="1"/>
  <c r="Z44" i="15" s="1"/>
  <c r="T32" i="15"/>
  <c r="U32" i="15" s="1"/>
  <c r="U20" i="15"/>
  <c r="V20" i="15" s="1"/>
  <c r="W20" i="15" s="1"/>
  <c r="X20" i="15" s="1"/>
  <c r="Y20" i="15" s="1"/>
  <c r="Z20" i="15" s="1"/>
  <c r="T8" i="15"/>
  <c r="U8" i="15" s="1"/>
  <c r="L32" i="14"/>
  <c r="M32" i="14" s="1"/>
  <c r="N32" i="14" s="1"/>
  <c r="O32" i="14" s="1"/>
  <c r="P32" i="14" s="1"/>
  <c r="Q32" i="14" s="1"/>
  <c r="S32" i="14" s="1"/>
  <c r="T32" i="14" s="1"/>
  <c r="U32" i="14" s="1"/>
  <c r="V32" i="14" s="1"/>
  <c r="K8" i="14"/>
  <c r="L8" i="14" s="1"/>
  <c r="AA128" i="15"/>
  <c r="AA129" i="15"/>
  <c r="U68" i="9"/>
  <c r="V68" i="9" s="1"/>
  <c r="W68" i="9" s="1"/>
  <c r="X68" i="9" s="1"/>
  <c r="Y68" i="9" s="1"/>
  <c r="Z68" i="9" s="1"/>
  <c r="T38" i="9"/>
  <c r="U38" i="9" s="1"/>
  <c r="T14" i="9"/>
  <c r="U14" i="9" s="1"/>
  <c r="K14" i="1"/>
  <c r="L14" i="1" s="1"/>
  <c r="L38" i="1"/>
  <c r="M38" i="1" s="1"/>
  <c r="N38" i="1" s="1"/>
  <c r="O38" i="1" s="1"/>
  <c r="P38" i="1" s="1"/>
  <c r="Q38" i="1" s="1"/>
  <c r="R38" i="1" s="1"/>
  <c r="K62" i="1"/>
  <c r="L62" i="1" s="1"/>
  <c r="U206" i="9"/>
  <c r="V206" i="9" s="1"/>
  <c r="W206" i="9" s="1"/>
  <c r="X206" i="9" s="1"/>
  <c r="Y206" i="9" s="1"/>
  <c r="Z206" i="9" s="1"/>
  <c r="K146" i="1"/>
  <c r="L146" i="1" s="1"/>
  <c r="U104" i="9"/>
  <c r="V104" i="9" s="1"/>
  <c r="W104" i="9" s="1"/>
  <c r="X104" i="9" s="1"/>
  <c r="Y104" i="9" s="1"/>
  <c r="Z104" i="9" s="1"/>
  <c r="T92" i="9"/>
  <c r="U92" i="9" s="1"/>
  <c r="K86" i="1"/>
  <c r="L86" i="1" s="1"/>
  <c r="T122" i="9"/>
  <c r="U122" i="9" s="1"/>
  <c r="L44" i="1"/>
  <c r="M44" i="1" s="1"/>
  <c r="N44" i="1" s="1"/>
  <c r="O44" i="1" s="1"/>
  <c r="P44" i="1" s="1"/>
  <c r="Q44" i="1" s="1"/>
  <c r="R44" i="1" s="1"/>
  <c r="K20" i="1"/>
  <c r="L20" i="1" s="1"/>
  <c r="L134" i="1"/>
  <c r="M134" i="1" s="1"/>
  <c r="N134" i="1" s="1"/>
  <c r="O134" i="1" s="1"/>
  <c r="P134" i="1" s="1"/>
  <c r="Q134" i="1" s="1"/>
  <c r="R134" i="1" s="1"/>
  <c r="H80" i="9"/>
  <c r="I80" i="9" s="1"/>
  <c r="J80" i="9" s="1"/>
  <c r="K32" i="1"/>
  <c r="L32" i="1" s="1"/>
  <c r="M32" i="1" s="1"/>
  <c r="N32" i="1" s="1"/>
  <c r="O32" i="1" s="1"/>
  <c r="P32" i="1" s="1"/>
  <c r="Q32" i="1" s="1"/>
  <c r="T50" i="9"/>
  <c r="U50" i="9" s="1"/>
  <c r="U26" i="9"/>
  <c r="V26" i="9" s="1"/>
  <c r="W26" i="9" s="1"/>
  <c r="X26" i="9" s="1"/>
  <c r="Y26" i="9" s="1"/>
  <c r="Z26" i="9" s="1"/>
  <c r="U212" i="9"/>
  <c r="V212" i="9" s="1"/>
  <c r="W212" i="9" s="1"/>
  <c r="X212" i="9" s="1"/>
  <c r="Y212" i="9" s="1"/>
  <c r="Z212" i="9" s="1"/>
  <c r="L218" i="1"/>
  <c r="M218" i="1" s="1"/>
  <c r="N218" i="1" s="1"/>
  <c r="O218" i="1" s="1"/>
  <c r="P218" i="1" s="1"/>
  <c r="Q218" i="1" s="1"/>
  <c r="S218" i="1" s="1"/>
  <c r="T218" i="1" s="1"/>
  <c r="U218" i="1" s="1"/>
  <c r="V218" i="1" s="1"/>
  <c r="K206" i="1"/>
  <c r="L206" i="1" s="1"/>
  <c r="U134" i="9"/>
  <c r="V134" i="9" s="1"/>
  <c r="W134" i="9" s="1"/>
  <c r="X134" i="9" s="1"/>
  <c r="Y134" i="9" s="1"/>
  <c r="Z134" i="9" s="1"/>
  <c r="AB134" i="9" s="1"/>
  <c r="L128" i="1"/>
  <c r="M128" i="1" s="1"/>
  <c r="N128" i="1" s="1"/>
  <c r="O128" i="1" s="1"/>
  <c r="P128" i="1" s="1"/>
  <c r="Q128" i="1" s="1"/>
  <c r="U56" i="9"/>
  <c r="V56" i="9" s="1"/>
  <c r="W56" i="9" s="1"/>
  <c r="X56" i="9" s="1"/>
  <c r="Y56" i="9" s="1"/>
  <c r="Z56" i="9" s="1"/>
  <c r="T182" i="9"/>
  <c r="U182" i="9" s="1"/>
  <c r="U230" i="9"/>
  <c r="V230" i="9" s="1"/>
  <c r="W230" i="9" s="1"/>
  <c r="X230" i="9" s="1"/>
  <c r="Y230" i="9" s="1"/>
  <c r="Z230" i="9" s="1"/>
  <c r="T218" i="9"/>
  <c r="U218" i="9" s="1"/>
  <c r="L212" i="1"/>
  <c r="M212" i="1" s="1"/>
  <c r="N212" i="1" s="1"/>
  <c r="O212" i="1" s="1"/>
  <c r="P212" i="1" s="1"/>
  <c r="Q212" i="1" s="1"/>
  <c r="R212" i="1" s="1"/>
  <c r="AB38" i="17"/>
  <c r="AA126" i="17"/>
  <c r="F80" i="16"/>
  <c r="G80" i="16" s="1"/>
  <c r="H80" i="16" s="1"/>
  <c r="I80" i="16" s="1"/>
  <c r="K80" i="16" s="1"/>
  <c r="L80" i="16" s="1"/>
  <c r="M80" i="16" s="1"/>
  <c r="N80" i="16" s="1"/>
  <c r="O80" i="16" s="1"/>
  <c r="P80" i="16" s="1"/>
  <c r="Q80" i="16" s="1"/>
  <c r="R80" i="16" s="1"/>
  <c r="E122" i="16"/>
  <c r="F122" i="16" s="1"/>
  <c r="G122" i="16" s="1"/>
  <c r="H122" i="16" s="1"/>
  <c r="I122" i="16" s="1"/>
  <c r="K122" i="16" s="1"/>
  <c r="L122" i="16" s="1"/>
  <c r="M122" i="16" s="1"/>
  <c r="N122" i="16" s="1"/>
  <c r="O122" i="16" s="1"/>
  <c r="P122" i="16" s="1"/>
  <c r="Q122" i="16" s="1"/>
  <c r="S122" i="16" s="1"/>
  <c r="T122" i="16" s="1"/>
  <c r="U122" i="16" s="1"/>
  <c r="V122" i="16" s="1"/>
  <c r="AA62" i="16"/>
  <c r="AA14" i="16"/>
  <c r="AA32" i="16"/>
  <c r="AB50" i="17"/>
  <c r="AB92" i="17"/>
  <c r="E8" i="16"/>
  <c r="F8" i="16" s="1"/>
  <c r="G8" i="16" s="1"/>
  <c r="H8" i="16" s="1"/>
  <c r="I8" i="16" s="1"/>
  <c r="K8" i="16" s="1"/>
  <c r="L8" i="16" s="1"/>
  <c r="M8" i="16" s="1"/>
  <c r="N8" i="16" s="1"/>
  <c r="O8" i="16" s="1"/>
  <c r="P8" i="16" s="1"/>
  <c r="Q8" i="16" s="1"/>
  <c r="S8" i="16" s="1"/>
  <c r="T8" i="16" s="1"/>
  <c r="U8" i="16" s="1"/>
  <c r="V8" i="16" s="1"/>
  <c r="AA86" i="16"/>
  <c r="AB56" i="17"/>
  <c r="AB98" i="17"/>
  <c r="AA20" i="16"/>
  <c r="D38" i="16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8" i="16" s="1"/>
  <c r="S38" i="16" s="1"/>
  <c r="T38" i="16" s="1"/>
  <c r="U38" i="16" s="1"/>
  <c r="V38" i="16" s="1"/>
  <c r="D50" i="16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S50" i="16" s="1"/>
  <c r="T50" i="16" s="1"/>
  <c r="U50" i="16" s="1"/>
  <c r="V50" i="16" s="1"/>
  <c r="D68" i="16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S68" i="16" s="1"/>
  <c r="T68" i="16" s="1"/>
  <c r="U68" i="16" s="1"/>
  <c r="V68" i="16" s="1"/>
  <c r="D92" i="16"/>
  <c r="E92" i="16" s="1"/>
  <c r="F92" i="16" s="1"/>
  <c r="G92" i="16" s="1"/>
  <c r="H92" i="16" s="1"/>
  <c r="I92" i="16" s="1"/>
  <c r="J92" i="16" s="1"/>
  <c r="K92" i="16" s="1"/>
  <c r="L92" i="16" s="1"/>
  <c r="M92" i="16" s="1"/>
  <c r="N92" i="16" s="1"/>
  <c r="O92" i="16" s="1"/>
  <c r="P92" i="16" s="1"/>
  <c r="Q92" i="16" s="1"/>
  <c r="R92" i="16" s="1"/>
  <c r="D104" i="16"/>
  <c r="E104" i="16" s="1"/>
  <c r="F104" i="16" s="1"/>
  <c r="G104" i="16" s="1"/>
  <c r="H104" i="16" s="1"/>
  <c r="I104" i="16" s="1"/>
  <c r="J104" i="16" s="1"/>
  <c r="K104" i="16" s="1"/>
  <c r="L104" i="16" s="1"/>
  <c r="M104" i="16" s="1"/>
  <c r="N104" i="16" s="1"/>
  <c r="O104" i="16" s="1"/>
  <c r="P104" i="16" s="1"/>
  <c r="Q104" i="16" s="1"/>
  <c r="R104" i="16" s="1"/>
  <c r="D116" i="16"/>
  <c r="E116" i="16" s="1"/>
  <c r="F116" i="16" s="1"/>
  <c r="G116" i="16" s="1"/>
  <c r="H116" i="16" s="1"/>
  <c r="I116" i="16" s="1"/>
  <c r="K116" i="16" s="1"/>
  <c r="L116" i="16" s="1"/>
  <c r="M116" i="16" s="1"/>
  <c r="N116" i="16" s="1"/>
  <c r="O116" i="16" s="1"/>
  <c r="P116" i="16" s="1"/>
  <c r="Q116" i="16" s="1"/>
  <c r="R116" i="16" s="1"/>
  <c r="E86" i="17"/>
  <c r="G86" i="17" s="1"/>
  <c r="H86" i="17" s="1"/>
  <c r="I86" i="17" s="1"/>
  <c r="J86" i="17" s="1"/>
  <c r="L86" i="17" s="1"/>
  <c r="M86" i="17" s="1"/>
  <c r="N86" i="17" s="1"/>
  <c r="O86" i="17" s="1"/>
  <c r="P86" i="17" s="1"/>
  <c r="Q86" i="17" s="1"/>
  <c r="R86" i="17" s="1"/>
  <c r="T86" i="17" s="1"/>
  <c r="U86" i="17" s="1"/>
  <c r="V86" i="17" s="1"/>
  <c r="W86" i="17" s="1"/>
  <c r="X86" i="17" s="1"/>
  <c r="Y86" i="17" s="1"/>
  <c r="Z86" i="17" s="1"/>
  <c r="AA129" i="17"/>
  <c r="AA26" i="16"/>
  <c r="AA56" i="16"/>
  <c r="AA128" i="17"/>
  <c r="D98" i="16"/>
  <c r="E98" i="16" s="1"/>
  <c r="F98" i="16" s="1"/>
  <c r="G98" i="16" s="1"/>
  <c r="H98" i="16" s="1"/>
  <c r="I98" i="16" s="1"/>
  <c r="J98" i="16" s="1"/>
  <c r="K98" i="16" s="1"/>
  <c r="L98" i="16" s="1"/>
  <c r="M98" i="16" s="1"/>
  <c r="N98" i="16" s="1"/>
  <c r="O98" i="16" s="1"/>
  <c r="P98" i="16" s="1"/>
  <c r="Q98" i="16" s="1"/>
  <c r="R98" i="16" s="1"/>
  <c r="D110" i="16"/>
  <c r="E110" i="16" s="1"/>
  <c r="F110" i="16" s="1"/>
  <c r="G110" i="16" s="1"/>
  <c r="H110" i="16" s="1"/>
  <c r="I110" i="16" s="1"/>
  <c r="J110" i="16" s="1"/>
  <c r="K110" i="16" s="1"/>
  <c r="L110" i="16" s="1"/>
  <c r="M110" i="16" s="1"/>
  <c r="N110" i="16" s="1"/>
  <c r="O110" i="16" s="1"/>
  <c r="P110" i="16" s="1"/>
  <c r="Q110" i="16" s="1"/>
  <c r="R110" i="16" s="1"/>
  <c r="AA127" i="15"/>
  <c r="AA126" i="15"/>
  <c r="AB20" i="15"/>
  <c r="Z127" i="14"/>
  <c r="E26" i="14"/>
  <c r="F26" i="14" s="1"/>
  <c r="G26" i="14" s="1"/>
  <c r="H26" i="14" s="1"/>
  <c r="I26" i="14" s="1"/>
  <c r="Z126" i="14"/>
  <c r="U224" i="9"/>
  <c r="V224" i="9" s="1"/>
  <c r="W224" i="9" s="1"/>
  <c r="X224" i="9" s="1"/>
  <c r="Y224" i="9" s="1"/>
  <c r="Z224" i="9" s="1"/>
  <c r="U194" i="9"/>
  <c r="V194" i="9" s="1"/>
  <c r="W194" i="9" s="1"/>
  <c r="X194" i="9" s="1"/>
  <c r="Y194" i="9" s="1"/>
  <c r="Z194" i="9" s="1"/>
  <c r="L164" i="1"/>
  <c r="M164" i="1" s="1"/>
  <c r="N164" i="1" s="1"/>
  <c r="O164" i="1" s="1"/>
  <c r="P164" i="1" s="1"/>
  <c r="Q164" i="1" s="1"/>
  <c r="R164" i="1" s="1"/>
  <c r="L110" i="1"/>
  <c r="M110" i="1" s="1"/>
  <c r="N110" i="1" s="1"/>
  <c r="O110" i="1" s="1"/>
  <c r="P110" i="1" s="1"/>
  <c r="Q110" i="1" s="1"/>
  <c r="R110" i="1" s="1"/>
  <c r="AA110" i="1" s="1"/>
  <c r="AA188" i="1"/>
  <c r="AB56" i="15"/>
  <c r="AB68" i="15"/>
  <c r="AB92" i="15"/>
  <c r="AB104" i="15"/>
  <c r="M14" i="15"/>
  <c r="N14" i="15" s="1"/>
  <c r="O14" i="15" s="1"/>
  <c r="P14" i="15" s="1"/>
  <c r="Q14" i="15" s="1"/>
  <c r="R14" i="15" s="1"/>
  <c r="M26" i="15"/>
  <c r="N26" i="15" s="1"/>
  <c r="O26" i="15" s="1"/>
  <c r="P26" i="15" s="1"/>
  <c r="Q26" i="15" s="1"/>
  <c r="R26" i="15" s="1"/>
  <c r="M38" i="15"/>
  <c r="N38" i="15" s="1"/>
  <c r="O38" i="15" s="1"/>
  <c r="P38" i="15" s="1"/>
  <c r="Q38" i="15" s="1"/>
  <c r="R38" i="15" s="1"/>
  <c r="M50" i="15"/>
  <c r="N50" i="15" s="1"/>
  <c r="O50" i="15" s="1"/>
  <c r="P50" i="15" s="1"/>
  <c r="Q50" i="15" s="1"/>
  <c r="R50" i="15" s="1"/>
  <c r="S50" i="15" s="1"/>
  <c r="T50" i="15" s="1"/>
  <c r="U50" i="15" s="1"/>
  <c r="V50" i="15" s="1"/>
  <c r="W50" i="15" s="1"/>
  <c r="X50" i="15" s="1"/>
  <c r="Y50" i="15" s="1"/>
  <c r="Z50" i="15" s="1"/>
  <c r="M62" i="15"/>
  <c r="N62" i="15" s="1"/>
  <c r="O62" i="15" s="1"/>
  <c r="P62" i="15" s="1"/>
  <c r="Q62" i="15" s="1"/>
  <c r="R62" i="15" s="1"/>
  <c r="M74" i="15"/>
  <c r="N74" i="15" s="1"/>
  <c r="O74" i="15" s="1"/>
  <c r="P74" i="15" s="1"/>
  <c r="Q74" i="15" s="1"/>
  <c r="R74" i="15" s="1"/>
  <c r="S74" i="15" s="1"/>
  <c r="T74" i="15" s="1"/>
  <c r="U74" i="15" s="1"/>
  <c r="V74" i="15" s="1"/>
  <c r="W74" i="15" s="1"/>
  <c r="X74" i="15" s="1"/>
  <c r="Y74" i="15" s="1"/>
  <c r="Z74" i="15" s="1"/>
  <c r="V86" i="15"/>
  <c r="W86" i="15" s="1"/>
  <c r="X86" i="15" s="1"/>
  <c r="Y86" i="15" s="1"/>
  <c r="Z86" i="15" s="1"/>
  <c r="M98" i="15"/>
  <c r="N98" i="15" s="1"/>
  <c r="O98" i="15" s="1"/>
  <c r="P98" i="15" s="1"/>
  <c r="Q98" i="15" s="1"/>
  <c r="R98" i="15" s="1"/>
  <c r="S98" i="15" s="1"/>
  <c r="T98" i="15" s="1"/>
  <c r="U98" i="15" s="1"/>
  <c r="V98" i="15" s="1"/>
  <c r="W98" i="15" s="1"/>
  <c r="X98" i="15" s="1"/>
  <c r="Y98" i="15" s="1"/>
  <c r="Z98" i="15" s="1"/>
  <c r="M110" i="15"/>
  <c r="N110" i="15" s="1"/>
  <c r="O110" i="15" s="1"/>
  <c r="P110" i="15" s="1"/>
  <c r="Q110" i="15" s="1"/>
  <c r="R110" i="15" s="1"/>
  <c r="S110" i="15" s="1"/>
  <c r="T110" i="15" s="1"/>
  <c r="U110" i="15" s="1"/>
  <c r="V110" i="15" s="1"/>
  <c r="W110" i="15" s="1"/>
  <c r="X110" i="15" s="1"/>
  <c r="Y110" i="15" s="1"/>
  <c r="Z110" i="15" s="1"/>
  <c r="M122" i="15"/>
  <c r="N122" i="15" s="1"/>
  <c r="O122" i="15" s="1"/>
  <c r="P122" i="15" s="1"/>
  <c r="Q122" i="15" s="1"/>
  <c r="R122" i="15" s="1"/>
  <c r="AB200" i="9"/>
  <c r="AB176" i="9"/>
  <c r="AB188" i="9"/>
  <c r="AB146" i="9"/>
  <c r="AB158" i="9"/>
  <c r="AB170" i="9"/>
  <c r="L128" i="9"/>
  <c r="M128" i="9" s="1"/>
  <c r="N128" i="9" s="1"/>
  <c r="O128" i="9" s="1"/>
  <c r="P128" i="9" s="1"/>
  <c r="Q128" i="9" s="1"/>
  <c r="R128" i="9" s="1"/>
  <c r="S128" i="9" s="1"/>
  <c r="T128" i="9" s="1"/>
  <c r="U128" i="9" s="1"/>
  <c r="V128" i="9" s="1"/>
  <c r="W128" i="9" s="1"/>
  <c r="X128" i="9" s="1"/>
  <c r="Y128" i="9" s="1"/>
  <c r="Z128" i="9" s="1"/>
  <c r="L140" i="9"/>
  <c r="M140" i="9" s="1"/>
  <c r="N140" i="9" s="1"/>
  <c r="O140" i="9" s="1"/>
  <c r="P140" i="9" s="1"/>
  <c r="Q140" i="9" s="1"/>
  <c r="R140" i="9" s="1"/>
  <c r="L152" i="9"/>
  <c r="M152" i="9" s="1"/>
  <c r="N152" i="9" s="1"/>
  <c r="O152" i="9" s="1"/>
  <c r="P152" i="9" s="1"/>
  <c r="Q152" i="9" s="1"/>
  <c r="R152" i="9" s="1"/>
  <c r="S152" i="9" s="1"/>
  <c r="T152" i="9" s="1"/>
  <c r="U152" i="9" s="1"/>
  <c r="V152" i="9" s="1"/>
  <c r="W152" i="9" s="1"/>
  <c r="X152" i="9" s="1"/>
  <c r="Y152" i="9" s="1"/>
  <c r="Z152" i="9" s="1"/>
  <c r="L164" i="9"/>
  <c r="M164" i="9" s="1"/>
  <c r="N164" i="9" s="1"/>
  <c r="O164" i="9" s="1"/>
  <c r="P164" i="9" s="1"/>
  <c r="Q164" i="9" s="1"/>
  <c r="R164" i="9" s="1"/>
  <c r="AB116" i="9"/>
  <c r="L74" i="9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W74" i="9" s="1"/>
  <c r="X74" i="9" s="1"/>
  <c r="Y74" i="9" s="1"/>
  <c r="Z74" i="9" s="1"/>
  <c r="L86" i="9"/>
  <c r="M86" i="9" s="1"/>
  <c r="N86" i="9" s="1"/>
  <c r="O86" i="9" s="1"/>
  <c r="P86" i="9" s="1"/>
  <c r="Q86" i="9" s="1"/>
  <c r="R86" i="9" s="1"/>
  <c r="S86" i="9" s="1"/>
  <c r="T86" i="9" s="1"/>
  <c r="U86" i="9" s="1"/>
  <c r="V86" i="9" s="1"/>
  <c r="W86" i="9" s="1"/>
  <c r="X86" i="9" s="1"/>
  <c r="Y86" i="9" s="1"/>
  <c r="Z86" i="9" s="1"/>
  <c r="L98" i="9"/>
  <c r="M98" i="9" s="1"/>
  <c r="N98" i="9" s="1"/>
  <c r="O98" i="9" s="1"/>
  <c r="P98" i="9" s="1"/>
  <c r="Q98" i="9" s="1"/>
  <c r="R98" i="9" s="1"/>
  <c r="S98" i="9" s="1"/>
  <c r="T98" i="9" s="1"/>
  <c r="U98" i="9" s="1"/>
  <c r="V98" i="9" s="1"/>
  <c r="W98" i="9" s="1"/>
  <c r="X98" i="9" s="1"/>
  <c r="Y98" i="9" s="1"/>
  <c r="Z98" i="9" s="1"/>
  <c r="L110" i="9"/>
  <c r="M110" i="9" s="1"/>
  <c r="N110" i="9" s="1"/>
  <c r="O110" i="9" s="1"/>
  <c r="P110" i="9" s="1"/>
  <c r="Q110" i="9" s="1"/>
  <c r="R110" i="9" s="1"/>
  <c r="AB26" i="9"/>
  <c r="AB62" i="9"/>
  <c r="L20" i="9"/>
  <c r="M20" i="9" s="1"/>
  <c r="N20" i="9" s="1"/>
  <c r="O20" i="9" s="1"/>
  <c r="P20" i="9" s="1"/>
  <c r="Q20" i="9" s="1"/>
  <c r="R20" i="9" s="1"/>
  <c r="M32" i="9"/>
  <c r="N32" i="9" s="1"/>
  <c r="O32" i="9" s="1"/>
  <c r="P32" i="9" s="1"/>
  <c r="Q32" i="9" s="1"/>
  <c r="R32" i="9" s="1"/>
  <c r="L44" i="9"/>
  <c r="M44" i="9" s="1"/>
  <c r="N44" i="9" s="1"/>
  <c r="O44" i="9" s="1"/>
  <c r="P44" i="9" s="1"/>
  <c r="Q44" i="9" s="1"/>
  <c r="R44" i="9" s="1"/>
  <c r="E20" i="14"/>
  <c r="F20" i="14" s="1"/>
  <c r="G20" i="14" s="1"/>
  <c r="H20" i="14" s="1"/>
  <c r="I20" i="14" s="1"/>
  <c r="G92" i="14"/>
  <c r="H92" i="14" s="1"/>
  <c r="I92" i="14" s="1"/>
  <c r="J92" i="14" s="1"/>
  <c r="K92" i="14" s="1"/>
  <c r="L92" i="14" s="1"/>
  <c r="M92" i="14" s="1"/>
  <c r="N92" i="14" s="1"/>
  <c r="O92" i="14" s="1"/>
  <c r="P92" i="14" s="1"/>
  <c r="Q92" i="14" s="1"/>
  <c r="R92" i="14" s="1"/>
  <c r="D116" i="14"/>
  <c r="E116" i="14" s="1"/>
  <c r="F116" i="14" s="1"/>
  <c r="G116" i="14" s="1"/>
  <c r="H116" i="14" s="1"/>
  <c r="I116" i="14" s="1"/>
  <c r="AA98" i="14"/>
  <c r="AA38" i="14"/>
  <c r="AA68" i="14"/>
  <c r="AA104" i="14"/>
  <c r="AA110" i="14"/>
  <c r="D44" i="14"/>
  <c r="E44" i="14" s="1"/>
  <c r="F44" i="14" s="1"/>
  <c r="G44" i="14" s="1"/>
  <c r="H44" i="14" s="1"/>
  <c r="I44" i="14" s="1"/>
  <c r="AA74" i="14"/>
  <c r="E80" i="14"/>
  <c r="F80" i="14" s="1"/>
  <c r="G80" i="14" s="1"/>
  <c r="H80" i="14" s="1"/>
  <c r="I80" i="14" s="1"/>
  <c r="AA50" i="14"/>
  <c r="E56" i="14"/>
  <c r="F56" i="14" s="1"/>
  <c r="G56" i="14" s="1"/>
  <c r="H56" i="14" s="1"/>
  <c r="I56" i="14" s="1"/>
  <c r="D86" i="14"/>
  <c r="E86" i="14" s="1"/>
  <c r="F86" i="14" s="1"/>
  <c r="G86" i="14" s="1"/>
  <c r="H86" i="14" s="1"/>
  <c r="I86" i="14" s="1"/>
  <c r="D224" i="1"/>
  <c r="E224" i="1" s="1"/>
  <c r="F224" i="1" s="1"/>
  <c r="G224" i="1" s="1"/>
  <c r="H224" i="1" s="1"/>
  <c r="I224" i="1" s="1"/>
  <c r="D182" i="1"/>
  <c r="E182" i="1" s="1"/>
  <c r="F182" i="1" s="1"/>
  <c r="G182" i="1" s="1"/>
  <c r="H182" i="1" s="1"/>
  <c r="I182" i="1" s="1"/>
  <c r="J182" i="1" s="1"/>
  <c r="K182" i="1" s="1"/>
  <c r="L182" i="1" s="1"/>
  <c r="M182" i="1" s="1"/>
  <c r="N182" i="1" s="1"/>
  <c r="O182" i="1" s="1"/>
  <c r="P182" i="1" s="1"/>
  <c r="Q182" i="1" s="1"/>
  <c r="R182" i="1" s="1"/>
  <c r="AA194" i="1"/>
  <c r="D200" i="1"/>
  <c r="E200" i="1" s="1"/>
  <c r="F200" i="1" s="1"/>
  <c r="G200" i="1" s="1"/>
  <c r="H200" i="1" s="1"/>
  <c r="I200" i="1" s="1"/>
  <c r="D140" i="1"/>
  <c r="E140" i="1" s="1"/>
  <c r="F140" i="1" s="1"/>
  <c r="G140" i="1" s="1"/>
  <c r="H140" i="1" s="1"/>
  <c r="I140" i="1" s="1"/>
  <c r="AA152" i="1"/>
  <c r="AA176" i="1"/>
  <c r="D158" i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Q158" i="1" s="1"/>
  <c r="R158" i="1" s="1"/>
  <c r="AA170" i="1"/>
  <c r="D98" i="1"/>
  <c r="E98" i="1" s="1"/>
  <c r="F98" i="1" s="1"/>
  <c r="G98" i="1" s="1"/>
  <c r="H98" i="1" s="1"/>
  <c r="I98" i="1" s="1"/>
  <c r="D122" i="1"/>
  <c r="E122" i="1" s="1"/>
  <c r="F122" i="1" s="1"/>
  <c r="G122" i="1" s="1"/>
  <c r="H122" i="1" s="1"/>
  <c r="I122" i="1" s="1"/>
  <c r="AA104" i="1"/>
  <c r="D116" i="1"/>
  <c r="E116" i="1" s="1"/>
  <c r="F116" i="1" s="1"/>
  <c r="G116" i="1" s="1"/>
  <c r="H116" i="1" s="1"/>
  <c r="I116" i="1" s="1"/>
  <c r="AA68" i="1"/>
  <c r="D80" i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AA92" i="1"/>
  <c r="D74" i="1"/>
  <c r="E74" i="1" s="1"/>
  <c r="F74" i="1" s="1"/>
  <c r="G74" i="1" s="1"/>
  <c r="H74" i="1" s="1"/>
  <c r="I74" i="1" s="1"/>
  <c r="E50" i="1"/>
  <c r="F50" i="1" s="1"/>
  <c r="G50" i="1" s="1"/>
  <c r="H50" i="1" s="1"/>
  <c r="I50" i="1" s="1"/>
  <c r="E26" i="1"/>
  <c r="F26" i="1" s="1"/>
  <c r="G26" i="1" s="1"/>
  <c r="H26" i="1" s="1"/>
  <c r="I26" i="1" s="1"/>
  <c r="AA38" i="1" l="1"/>
  <c r="AA218" i="1"/>
  <c r="AB104" i="9"/>
  <c r="AB212" i="9"/>
  <c r="AB194" i="9"/>
  <c r="V80" i="17"/>
  <c r="W80" i="17" s="1"/>
  <c r="X80" i="17" s="1"/>
  <c r="Y80" i="17" s="1"/>
  <c r="Z80" i="17" s="1"/>
  <c r="AB68" i="17"/>
  <c r="V26" i="17"/>
  <c r="W26" i="17" s="1"/>
  <c r="X26" i="17" s="1"/>
  <c r="Y26" i="17" s="1"/>
  <c r="Z26" i="17" s="1"/>
  <c r="V14" i="17"/>
  <c r="W14" i="17" s="1"/>
  <c r="X14" i="17" s="1"/>
  <c r="Y14" i="17" s="1"/>
  <c r="Z14" i="17" s="1"/>
  <c r="V122" i="17"/>
  <c r="W122" i="17" s="1"/>
  <c r="X122" i="17" s="1"/>
  <c r="Y122" i="17" s="1"/>
  <c r="Z122" i="17" s="1"/>
  <c r="V116" i="17"/>
  <c r="W116" i="17" s="1"/>
  <c r="X116" i="17" s="1"/>
  <c r="Y116" i="17" s="1"/>
  <c r="Z116" i="17" s="1"/>
  <c r="V62" i="17"/>
  <c r="W62" i="17" s="1"/>
  <c r="X62" i="17" s="1"/>
  <c r="Y62" i="17" s="1"/>
  <c r="Z62" i="17" s="1"/>
  <c r="V44" i="17"/>
  <c r="W44" i="17" s="1"/>
  <c r="X44" i="17" s="1"/>
  <c r="Y44" i="17" s="1"/>
  <c r="Z44" i="17" s="1"/>
  <c r="V32" i="17"/>
  <c r="W32" i="17" s="1"/>
  <c r="X32" i="17" s="1"/>
  <c r="Y32" i="17" s="1"/>
  <c r="Z32" i="17" s="1"/>
  <c r="V20" i="17"/>
  <c r="W20" i="17" s="1"/>
  <c r="X20" i="17" s="1"/>
  <c r="Y20" i="17" s="1"/>
  <c r="Z20" i="17" s="1"/>
  <c r="V8" i="17"/>
  <c r="W8" i="17" s="1"/>
  <c r="X8" i="17" s="1"/>
  <c r="Y8" i="17" s="1"/>
  <c r="Z8" i="17" s="1"/>
  <c r="K86" i="14"/>
  <c r="L86" i="14" s="1"/>
  <c r="M86" i="14" s="1"/>
  <c r="N86" i="14" s="1"/>
  <c r="O86" i="14" s="1"/>
  <c r="P86" i="14" s="1"/>
  <c r="Q86" i="14" s="1"/>
  <c r="S86" i="14" s="1"/>
  <c r="T86" i="14" s="1"/>
  <c r="U86" i="14" s="1"/>
  <c r="W86" i="14" s="1"/>
  <c r="X86" i="14" s="1"/>
  <c r="Y86" i="14" s="1"/>
  <c r="AB80" i="15"/>
  <c r="K116" i="14"/>
  <c r="L116" i="14" s="1"/>
  <c r="K80" i="14"/>
  <c r="L80" i="14" s="1"/>
  <c r="M80" i="14" s="1"/>
  <c r="N80" i="14" s="1"/>
  <c r="O80" i="14" s="1"/>
  <c r="P80" i="14" s="1"/>
  <c r="Q80" i="14" s="1"/>
  <c r="R80" i="14" s="1"/>
  <c r="T122" i="15"/>
  <c r="U122" i="15" s="1"/>
  <c r="M122" i="14"/>
  <c r="N122" i="14" s="1"/>
  <c r="O122" i="14" s="1"/>
  <c r="P122" i="14" s="1"/>
  <c r="Q122" i="14" s="1"/>
  <c r="S122" i="14" s="1"/>
  <c r="T122" i="14" s="1"/>
  <c r="U122" i="14" s="1"/>
  <c r="V122" i="14" s="1"/>
  <c r="AB116" i="15"/>
  <c r="T62" i="15"/>
  <c r="U62" i="15" s="1"/>
  <c r="V62" i="15" s="1"/>
  <c r="W62" i="15" s="1"/>
  <c r="X62" i="15" s="1"/>
  <c r="Y62" i="15" s="1"/>
  <c r="Z62" i="15" s="1"/>
  <c r="AA62" i="14"/>
  <c r="T38" i="15"/>
  <c r="U38" i="15" s="1"/>
  <c r="T26" i="15"/>
  <c r="U26" i="15" s="1"/>
  <c r="T14" i="15"/>
  <c r="U14" i="15" s="1"/>
  <c r="K26" i="14"/>
  <c r="L26" i="14" s="1"/>
  <c r="M14" i="14"/>
  <c r="N14" i="14" s="1"/>
  <c r="O14" i="14" s="1"/>
  <c r="P14" i="14" s="1"/>
  <c r="Q14" i="14" s="1"/>
  <c r="S14" i="14" s="1"/>
  <c r="T14" i="14" s="1"/>
  <c r="U14" i="14" s="1"/>
  <c r="V14" i="14" s="1"/>
  <c r="AB44" i="15"/>
  <c r="V32" i="15"/>
  <c r="W32" i="15" s="1"/>
  <c r="X32" i="15" s="1"/>
  <c r="Y32" i="15" s="1"/>
  <c r="Z32" i="15" s="1"/>
  <c r="V8" i="15"/>
  <c r="W8" i="15" s="1"/>
  <c r="X8" i="15" s="1"/>
  <c r="Y8" i="15" s="1"/>
  <c r="Z8" i="15" s="1"/>
  <c r="K44" i="14"/>
  <c r="L44" i="14" s="1"/>
  <c r="AA32" i="14"/>
  <c r="K20" i="14"/>
  <c r="L20" i="14" s="1"/>
  <c r="M8" i="14"/>
  <c r="N8" i="14" s="1"/>
  <c r="O8" i="14" s="1"/>
  <c r="P8" i="14" s="1"/>
  <c r="Q8" i="14" s="1"/>
  <c r="S8" i="14" s="1"/>
  <c r="T8" i="14" s="1"/>
  <c r="U8" i="14" s="1"/>
  <c r="V8" i="14" s="1"/>
  <c r="K56" i="14"/>
  <c r="L56" i="14" s="1"/>
  <c r="AB68" i="9"/>
  <c r="V38" i="9"/>
  <c r="W38" i="9" s="1"/>
  <c r="X38" i="9" s="1"/>
  <c r="Y38" i="9" s="1"/>
  <c r="Z38" i="9" s="1"/>
  <c r="AB38" i="9" s="1"/>
  <c r="V14" i="9"/>
  <c r="W14" i="9" s="1"/>
  <c r="X14" i="9" s="1"/>
  <c r="Y14" i="9" s="1"/>
  <c r="Z14" i="9" s="1"/>
  <c r="M14" i="1"/>
  <c r="N14" i="1" s="1"/>
  <c r="O14" i="1" s="1"/>
  <c r="P14" i="1" s="1"/>
  <c r="Q14" i="1" s="1"/>
  <c r="M62" i="1"/>
  <c r="N62" i="1" s="1"/>
  <c r="O62" i="1" s="1"/>
  <c r="P62" i="1" s="1"/>
  <c r="Q62" i="1" s="1"/>
  <c r="R62" i="1" s="1"/>
  <c r="AB206" i="9"/>
  <c r="K200" i="1"/>
  <c r="L200" i="1" s="1"/>
  <c r="M146" i="1"/>
  <c r="N146" i="1" s="1"/>
  <c r="O146" i="1" s="1"/>
  <c r="P146" i="1" s="1"/>
  <c r="Q146" i="1" s="1"/>
  <c r="R146" i="1" s="1"/>
  <c r="V92" i="9"/>
  <c r="W92" i="9" s="1"/>
  <c r="X92" i="9" s="1"/>
  <c r="Y92" i="9" s="1"/>
  <c r="Z92" i="9" s="1"/>
  <c r="K98" i="1"/>
  <c r="L98" i="1" s="1"/>
  <c r="M86" i="1"/>
  <c r="N86" i="1" s="1"/>
  <c r="O86" i="1" s="1"/>
  <c r="P86" i="1" s="1"/>
  <c r="Q86" i="1" s="1"/>
  <c r="R86" i="1" s="1"/>
  <c r="V122" i="9"/>
  <c r="W122" i="9" s="1"/>
  <c r="X122" i="9" s="1"/>
  <c r="Y122" i="9" s="1"/>
  <c r="Z122" i="9" s="1"/>
  <c r="T44" i="9"/>
  <c r="U44" i="9" s="1"/>
  <c r="T20" i="9"/>
  <c r="U20" i="9" s="1"/>
  <c r="K116" i="1"/>
  <c r="L116" i="1" s="1"/>
  <c r="AA44" i="1"/>
  <c r="M20" i="1"/>
  <c r="N20" i="1" s="1"/>
  <c r="O20" i="1" s="1"/>
  <c r="P20" i="1" s="1"/>
  <c r="Q20" i="1" s="1"/>
  <c r="R20" i="1" s="1"/>
  <c r="T140" i="9"/>
  <c r="U140" i="9" s="1"/>
  <c r="AA134" i="1"/>
  <c r="L80" i="9"/>
  <c r="M80" i="9" s="1"/>
  <c r="N80" i="9" s="1"/>
  <c r="O80" i="9" s="1"/>
  <c r="P80" i="9" s="1"/>
  <c r="Q80" i="9" s="1"/>
  <c r="R80" i="9" s="1"/>
  <c r="T32" i="9"/>
  <c r="U32" i="9" s="1"/>
  <c r="K74" i="1"/>
  <c r="L74" i="1" s="1"/>
  <c r="S32" i="1"/>
  <c r="T32" i="1" s="1"/>
  <c r="U32" i="1" s="1"/>
  <c r="V32" i="1" s="1"/>
  <c r="V50" i="9"/>
  <c r="W50" i="9" s="1"/>
  <c r="X50" i="9" s="1"/>
  <c r="Y50" i="9" s="1"/>
  <c r="Z50" i="9" s="1"/>
  <c r="K26" i="1"/>
  <c r="L26" i="1" s="1"/>
  <c r="M206" i="1"/>
  <c r="N206" i="1" s="1"/>
  <c r="O206" i="1" s="1"/>
  <c r="P206" i="1" s="1"/>
  <c r="Q206" i="1" s="1"/>
  <c r="R206" i="1" s="1"/>
  <c r="T110" i="9"/>
  <c r="U110" i="9" s="1"/>
  <c r="K122" i="1"/>
  <c r="L122" i="1" s="1"/>
  <c r="S128" i="1"/>
  <c r="T128" i="1" s="1"/>
  <c r="U128" i="1" s="1"/>
  <c r="V128" i="1" s="1"/>
  <c r="AB56" i="9"/>
  <c r="K50" i="1"/>
  <c r="L50" i="1" s="1"/>
  <c r="V182" i="9"/>
  <c r="W182" i="9" s="1"/>
  <c r="X182" i="9" s="1"/>
  <c r="Y182" i="9" s="1"/>
  <c r="Z182" i="9" s="1"/>
  <c r="T164" i="9"/>
  <c r="U164" i="9" s="1"/>
  <c r="K140" i="1"/>
  <c r="L140" i="1" s="1"/>
  <c r="V218" i="9"/>
  <c r="W218" i="9" s="1"/>
  <c r="X218" i="9" s="1"/>
  <c r="Y218" i="9" s="1"/>
  <c r="Z218" i="9" s="1"/>
  <c r="K224" i="1"/>
  <c r="L224" i="1" s="1"/>
  <c r="M224" i="1" s="1"/>
  <c r="N224" i="1" s="1"/>
  <c r="O224" i="1" s="1"/>
  <c r="P224" i="1" s="1"/>
  <c r="Q224" i="1" s="1"/>
  <c r="R224" i="1" s="1"/>
  <c r="AA212" i="1"/>
  <c r="AA110" i="16"/>
  <c r="AA8" i="16"/>
  <c r="AA68" i="16"/>
  <c r="AA104" i="16"/>
  <c r="AA38" i="16"/>
  <c r="AA80" i="16"/>
  <c r="AB86" i="17"/>
  <c r="AA116" i="16"/>
  <c r="AA50" i="16"/>
  <c r="AA122" i="16"/>
  <c r="AA98" i="16"/>
  <c r="AA92" i="16"/>
  <c r="AB224" i="9"/>
  <c r="AA164" i="1"/>
  <c r="AB98" i="15"/>
  <c r="AB110" i="15"/>
  <c r="AB50" i="15"/>
  <c r="AB74" i="15"/>
  <c r="AB86" i="15"/>
  <c r="AB128" i="9"/>
  <c r="AB152" i="9"/>
  <c r="AB74" i="9"/>
  <c r="AB86" i="9"/>
  <c r="AB98" i="9"/>
  <c r="AA92" i="14"/>
  <c r="AA182" i="1"/>
  <c r="AA158" i="1"/>
  <c r="AA80" i="1"/>
  <c r="AB230" i="9"/>
  <c r="AB80" i="17" l="1"/>
  <c r="AB26" i="17"/>
  <c r="AB14" i="17"/>
  <c r="AB122" i="17"/>
  <c r="AB116" i="17"/>
  <c r="AB62" i="17"/>
  <c r="AB44" i="17"/>
  <c r="AB32" i="17"/>
  <c r="AB20" i="17"/>
  <c r="AB8" i="17"/>
  <c r="AA86" i="14"/>
  <c r="M116" i="14"/>
  <c r="N116" i="14" s="1"/>
  <c r="O116" i="14" s="1"/>
  <c r="P116" i="14" s="1"/>
  <c r="Q116" i="14" s="1"/>
  <c r="R116" i="14" s="1"/>
  <c r="AA80" i="14"/>
  <c r="V122" i="15"/>
  <c r="W122" i="15" s="1"/>
  <c r="X122" i="15" s="1"/>
  <c r="Y122" i="15" s="1"/>
  <c r="Z122" i="15" s="1"/>
  <c r="AA122" i="14"/>
  <c r="AB62" i="15"/>
  <c r="V38" i="15"/>
  <c r="W38" i="15" s="1"/>
  <c r="X38" i="15" s="1"/>
  <c r="Y38" i="15" s="1"/>
  <c r="Z38" i="15" s="1"/>
  <c r="V26" i="15"/>
  <c r="W26" i="15" s="1"/>
  <c r="X26" i="15" s="1"/>
  <c r="Y26" i="15" s="1"/>
  <c r="Z26" i="15" s="1"/>
  <c r="V14" i="15"/>
  <c r="W14" i="15" s="1"/>
  <c r="X14" i="15" s="1"/>
  <c r="Y14" i="15" s="1"/>
  <c r="Z14" i="15" s="1"/>
  <c r="AB14" i="15" s="1"/>
  <c r="M26" i="14"/>
  <c r="N26" i="14" s="1"/>
  <c r="O26" i="14" s="1"/>
  <c r="P26" i="14" s="1"/>
  <c r="Q26" i="14" s="1"/>
  <c r="S26" i="14" s="1"/>
  <c r="T26" i="14" s="1"/>
  <c r="U26" i="14" s="1"/>
  <c r="V26" i="14" s="1"/>
  <c r="AA14" i="14"/>
  <c r="AB32" i="15"/>
  <c r="AB8" i="15"/>
  <c r="M44" i="14"/>
  <c r="N44" i="14" s="1"/>
  <c r="O44" i="14" s="1"/>
  <c r="P44" i="14" s="1"/>
  <c r="Q44" i="14" s="1"/>
  <c r="S44" i="14" s="1"/>
  <c r="T44" i="14" s="1"/>
  <c r="U44" i="14" s="1"/>
  <c r="V44" i="14" s="1"/>
  <c r="M20" i="14"/>
  <c r="N20" i="14" s="1"/>
  <c r="O20" i="14" s="1"/>
  <c r="P20" i="14" s="1"/>
  <c r="Q20" i="14" s="1"/>
  <c r="R20" i="14" s="1"/>
  <c r="AA8" i="14"/>
  <c r="M56" i="14"/>
  <c r="N56" i="14" s="1"/>
  <c r="O56" i="14" s="1"/>
  <c r="P56" i="14" s="1"/>
  <c r="Q56" i="14" s="1"/>
  <c r="R56" i="14" s="1"/>
  <c r="AB14" i="9"/>
  <c r="S14" i="1"/>
  <c r="T14" i="1" s="1"/>
  <c r="AA62" i="1"/>
  <c r="M200" i="1"/>
  <c r="N200" i="1" s="1"/>
  <c r="O200" i="1" s="1"/>
  <c r="P200" i="1" s="1"/>
  <c r="Q200" i="1" s="1"/>
  <c r="R200" i="1" s="1"/>
  <c r="AA146" i="1"/>
  <c r="AB92" i="9"/>
  <c r="M98" i="1"/>
  <c r="N98" i="1" s="1"/>
  <c r="O98" i="1" s="1"/>
  <c r="P98" i="1" s="1"/>
  <c r="Q98" i="1" s="1"/>
  <c r="R98" i="1" s="1"/>
  <c r="AA86" i="1"/>
  <c r="AB122" i="9"/>
  <c r="V44" i="9"/>
  <c r="W44" i="9" s="1"/>
  <c r="X44" i="9" s="1"/>
  <c r="Y44" i="9" s="1"/>
  <c r="Z44" i="9" s="1"/>
  <c r="V20" i="9"/>
  <c r="W20" i="9" s="1"/>
  <c r="X20" i="9" s="1"/>
  <c r="Y20" i="9" s="1"/>
  <c r="Z20" i="9" s="1"/>
  <c r="M116" i="1"/>
  <c r="N116" i="1" s="1"/>
  <c r="O116" i="1" s="1"/>
  <c r="P116" i="1" s="1"/>
  <c r="Q116" i="1" s="1"/>
  <c r="S116" i="1" s="1"/>
  <c r="T116" i="1" s="1"/>
  <c r="U116" i="1" s="1"/>
  <c r="V116" i="1" s="1"/>
  <c r="AA20" i="1"/>
  <c r="V140" i="9"/>
  <c r="W140" i="9" s="1"/>
  <c r="X140" i="9" s="1"/>
  <c r="Y140" i="9" s="1"/>
  <c r="Z140" i="9" s="1"/>
  <c r="T80" i="9"/>
  <c r="V32" i="9"/>
  <c r="W32" i="9" s="1"/>
  <c r="X32" i="9" s="1"/>
  <c r="Y32" i="9" s="1"/>
  <c r="Z32" i="9" s="1"/>
  <c r="M74" i="1"/>
  <c r="N74" i="1" s="1"/>
  <c r="O74" i="1" s="1"/>
  <c r="P74" i="1" s="1"/>
  <c r="Q74" i="1" s="1"/>
  <c r="AA32" i="1"/>
  <c r="AB50" i="9"/>
  <c r="M26" i="1"/>
  <c r="N26" i="1" s="1"/>
  <c r="O26" i="1" s="1"/>
  <c r="P26" i="1" s="1"/>
  <c r="Q26" i="1" s="1"/>
  <c r="R26" i="1" s="1"/>
  <c r="AA206" i="1"/>
  <c r="V110" i="9"/>
  <c r="W110" i="9" s="1"/>
  <c r="X110" i="9" s="1"/>
  <c r="Y110" i="9" s="1"/>
  <c r="Z110" i="9" s="1"/>
  <c r="M122" i="1"/>
  <c r="N122" i="1" s="1"/>
  <c r="O122" i="1" s="1"/>
  <c r="P122" i="1" s="1"/>
  <c r="Q122" i="1" s="1"/>
  <c r="R122" i="1" s="1"/>
  <c r="AA128" i="1"/>
  <c r="M50" i="1"/>
  <c r="N50" i="1" s="1"/>
  <c r="O50" i="1" s="1"/>
  <c r="P50" i="1" s="1"/>
  <c r="Q50" i="1" s="1"/>
  <c r="R50" i="1" s="1"/>
  <c r="AB182" i="9"/>
  <c r="V164" i="9"/>
  <c r="W164" i="9" s="1"/>
  <c r="X164" i="9" s="1"/>
  <c r="Y164" i="9" s="1"/>
  <c r="Z164" i="9" s="1"/>
  <c r="M140" i="1"/>
  <c r="N140" i="1" s="1"/>
  <c r="O140" i="1" s="1"/>
  <c r="P140" i="1" s="1"/>
  <c r="Q140" i="1" s="1"/>
  <c r="R140" i="1" s="1"/>
  <c r="AB218" i="9"/>
  <c r="AA224" i="1"/>
  <c r="Y235" i="9"/>
  <c r="X235" i="9"/>
  <c r="W235" i="9"/>
  <c r="H235" i="9"/>
  <c r="G235" i="9"/>
  <c r="F235" i="9"/>
  <c r="E235" i="9"/>
  <c r="D235" i="9"/>
  <c r="C235" i="9"/>
  <c r="Z234" i="9"/>
  <c r="Y234" i="9"/>
  <c r="X234" i="9"/>
  <c r="W234" i="9"/>
  <c r="H234" i="9"/>
  <c r="G234" i="9"/>
  <c r="F234" i="9"/>
  <c r="E234" i="9"/>
  <c r="D234" i="9"/>
  <c r="AA7" i="9"/>
  <c r="AA116" i="14" l="1"/>
  <c r="AB122" i="15"/>
  <c r="AB38" i="15"/>
  <c r="AB26" i="15"/>
  <c r="AA26" i="14"/>
  <c r="AA44" i="14"/>
  <c r="AA20" i="14"/>
  <c r="AA56" i="14"/>
  <c r="U14" i="1"/>
  <c r="V14" i="1" s="1"/>
  <c r="AA200" i="1"/>
  <c r="AA98" i="1"/>
  <c r="AB44" i="9"/>
  <c r="AB20" i="9"/>
  <c r="AA116" i="1"/>
  <c r="AB140" i="9"/>
  <c r="U80" i="9"/>
  <c r="V80" i="9" s="1"/>
  <c r="W80" i="9" s="1"/>
  <c r="X80" i="9" s="1"/>
  <c r="Y80" i="9" s="1"/>
  <c r="Z80" i="9" s="1"/>
  <c r="AB32" i="9"/>
  <c r="S74" i="1"/>
  <c r="AA26" i="1"/>
  <c r="AB110" i="9"/>
  <c r="AA122" i="1"/>
  <c r="AA50" i="1"/>
  <c r="AB164" i="9"/>
  <c r="AA140" i="1"/>
  <c r="AA235" i="9"/>
  <c r="AA234" i="9"/>
  <c r="Z7" i="1"/>
  <c r="Y228" i="1"/>
  <c r="I228" i="1"/>
  <c r="H228" i="1"/>
  <c r="G228" i="1"/>
  <c r="F228" i="1"/>
  <c r="E228" i="1"/>
  <c r="D228" i="1"/>
  <c r="I229" i="1"/>
  <c r="H229" i="1"/>
  <c r="G229" i="1"/>
  <c r="F229" i="1"/>
  <c r="E229" i="1"/>
  <c r="D229" i="1"/>
  <c r="C229" i="1"/>
  <c r="C8" i="1"/>
  <c r="D8" i="1" s="1"/>
  <c r="AA14" i="1" l="1"/>
  <c r="AB80" i="9"/>
  <c r="T74" i="1"/>
  <c r="U74" i="1" s="1"/>
  <c r="G8" i="9"/>
  <c r="H8" i="9" s="1"/>
  <c r="E8" i="1"/>
  <c r="F8" i="1" s="1"/>
  <c r="G8" i="1" s="1"/>
  <c r="AA236" i="9"/>
  <c r="AA237" i="9"/>
  <c r="Z228" i="1"/>
  <c r="Z229" i="1"/>
  <c r="W74" i="1" l="1"/>
  <c r="X74" i="1" s="1"/>
  <c r="Y74" i="1" s="1"/>
  <c r="AA74" i="1" s="1"/>
  <c r="H8" i="1"/>
  <c r="I8" i="1" s="1"/>
  <c r="I8" i="9"/>
  <c r="J8" i="9" s="1"/>
  <c r="L8" i="9" l="1"/>
  <c r="M8" i="9" s="1"/>
  <c r="K8" i="1"/>
  <c r="N8" i="9" l="1"/>
  <c r="O8" i="9" s="1"/>
  <c r="P8" i="9" s="1"/>
  <c r="Q8" i="9" s="1"/>
  <c r="R8" i="9" s="1"/>
  <c r="L8" i="1"/>
  <c r="M8" i="1" s="1"/>
  <c r="N8" i="1" s="1"/>
  <c r="O8" i="1" s="1"/>
  <c r="P8" i="1" s="1"/>
  <c r="Q8" i="1" s="1"/>
  <c r="T8" i="9" l="1"/>
  <c r="S8" i="1"/>
  <c r="T8" i="1" s="1"/>
  <c r="U8" i="1" s="1"/>
  <c r="V8" i="1" s="1"/>
  <c r="U8" i="9" l="1"/>
  <c r="V8" i="9" s="1"/>
  <c r="W8" i="9" s="1"/>
  <c r="X8" i="9" s="1"/>
  <c r="Y8" i="9" s="1"/>
  <c r="Z8" i="9" s="1"/>
  <c r="AA8" i="1"/>
  <c r="AB8" i="9" l="1"/>
</calcChain>
</file>

<file path=xl/sharedStrings.xml><?xml version="1.0" encoding="utf-8"?>
<sst xmlns="http://schemas.openxmlformats.org/spreadsheetml/2006/main" count="4787" uniqueCount="67">
  <si>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</si>
  <si>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</si>
  <si>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</si>
  <si>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</si>
  <si>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</si>
  <si>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</si>
  <si>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</si>
  <si>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</si>
  <si>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</si>
  <si>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</si>
  <si>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</si>
  <si>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</si>
  <si>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</si>
  <si>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</si>
  <si>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</si>
  <si>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</si>
  <si>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Zbiegniewskiej (pawilon)</t>
  </si>
  <si>
    <t xml:space="preserve"> Zbiegniewskiej (Nowcy)</t>
  </si>
  <si>
    <t xml:space="preserve"> Wronia (Rakutowska)</t>
  </si>
  <si>
    <t xml:space="preserve"> Rozkład sobotni</t>
  </si>
  <si>
    <t xml:space="preserve"> Rozkład niedzielny</t>
  </si>
  <si>
    <t xml:space="preserve"> WIEJSKA (PĘTLA)</t>
  </si>
  <si>
    <t xml:space="preserve"> Gajowa (Skłodowskiej)</t>
  </si>
  <si>
    <t xml:space="preserve"> Kapitulna (Wyspiańskiego)</t>
  </si>
  <si>
    <t xml:space="preserve"> Zbiegniewskiej (Żurawia)</t>
  </si>
  <si>
    <t xml:space="preserve"> Kruszyńska (Planty)</t>
  </si>
  <si>
    <t xml:space="preserve"> TESCO</t>
  </si>
  <si>
    <t xml:space="preserve"> Chmielna</t>
  </si>
  <si>
    <t xml:space="preserve"> STODÓLNA</t>
  </si>
  <si>
    <t xml:space="preserve"> Polna (Żytnia)</t>
  </si>
  <si>
    <t xml:space="preserve"> Polna (Barska)</t>
  </si>
  <si>
    <t xml:space="preserve"> Polna (14 Pułku Piechoty)</t>
  </si>
  <si>
    <t xml:space="preserve"> ŁANOWA (ŻYTNIA)</t>
  </si>
  <si>
    <t xml:space="preserve"> OSTROWSKA (PĘTLA)</t>
  </si>
  <si>
    <t xml:space="preserve"> Ostrowska (Zielna)</t>
  </si>
  <si>
    <t xml:space="preserve"> PRZEMYSŁOWA</t>
  </si>
  <si>
    <t xml:space="preserve"> Rybnicka (Kotlarska)</t>
  </si>
  <si>
    <t xml:space="preserve"> RYBNICKA (PĘTLA)</t>
  </si>
  <si>
    <t>Wiejska (pętla)</t>
  </si>
  <si>
    <t xml:space="preserve"> Rybnicka (Jazowska)</t>
  </si>
  <si>
    <t xml:space="preserve"> AL. K. WIELKIEGO (DSG)</t>
  </si>
  <si>
    <t xml:space="preserve"> Ostrowska (Łanowa)</t>
  </si>
  <si>
    <t xml:space="preserve"> Łanowa</t>
  </si>
  <si>
    <t xml:space="preserve"> POLNA (DRUMET)</t>
  </si>
  <si>
    <t xml:space="preserve"> Polna (Celulozowa)</t>
  </si>
  <si>
    <t xml:space="preserve"> Okrzei (Al.Chopina)</t>
  </si>
  <si>
    <t xml:space="preserve"> WRONIA (WOLNOŚĆ)</t>
  </si>
  <si>
    <t xml:space="preserve"> Kapitulna (Jastrzębia)</t>
  </si>
  <si>
    <t xml:space="preserve"> Gajowa</t>
  </si>
  <si>
    <t xml:space="preserve"> Kierunek: Wiejska &gt; Ostrowska / Przemysłowa</t>
  </si>
  <si>
    <t xml:space="preserve"> Kierunek: Przemysłowa / Ostrowska &gt; Wiejska</t>
  </si>
  <si>
    <t>Ostrowska (pętla)</t>
  </si>
  <si>
    <t xml:space="preserve"> Rybnicka
 (Radyszyńska) n/ż</t>
  </si>
  <si>
    <t xml:space="preserve"> Al.K.Wielkiego
 (Przemysłowa)</t>
  </si>
  <si>
    <t xml:space="preserve"> Al.K.Wielkiego
 (targowisko)</t>
  </si>
  <si>
    <t xml:space="preserve"> Okrężna
 (Park W.Łokietka)</t>
  </si>
  <si>
    <t xml:space="preserve"> Zbiegniewskiej
 (Broniewskiego)</t>
  </si>
  <si>
    <t xml:space="preserve"> ZBIEGNIEWSKIEJ -
 WIEJSKA</t>
  </si>
  <si>
    <t xml:space="preserve"> ZBIEGNIEWSKIEJ
 (FREDRY)</t>
  </si>
  <si>
    <t xml:space="preserve"> Al.K.Wielkiego
 (Stalprodukt)</t>
  </si>
  <si>
    <t xml:space="preserve"> Rybnicka
 (Al. K. Wielkiego) n/ż</t>
  </si>
  <si>
    <t>x</t>
  </si>
  <si>
    <t>Przemysłowa</t>
  </si>
  <si>
    <t>Rybnicka (pętla)</t>
  </si>
  <si>
    <t xml:space="preserve"> Data badań: 12, 13, 28 kwietnia 2016 r.</t>
  </si>
  <si>
    <t xml:space="preserve"> Data badań: 2, 9 kwietnia 2016 r.</t>
  </si>
  <si>
    <t xml:space="preserve"> Data badań: 3, 10 kwietnia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</si>
</sst>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6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8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7" borderId="38" xfId="2" applyFont="1" applyFill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7" borderId="56" xfId="0" applyFont="1" applyFill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8" borderId="59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2" fontId="3" fillId="4" borderId="51" xfId="0" applyNumberFormat="1" applyFont="1" applyFill="1" applyBorder="1" applyAlignment="1">
      <alignment horizontal="center" shrinkToFit="1"/>
    </xf>
    <xf numFmtId="2" fontId="3" fillId="4" borderId="49" xfId="0" applyNumberFormat="1" applyFont="1" applyFill="1" applyBorder="1" applyAlignment="1">
      <alignment horizont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8" borderId="59" xfId="0" applyNumberFormat="1" applyFont="1" applyFill="1" applyBorder="1" applyAlignment="1">
      <alignment horizontal="center" vertical="center" shrinkToFit="1"/>
    </xf>
    <xf numFmtId="2" fontId="3" fillId="0" borderId="49" xfId="0" applyNumberFormat="1" applyFont="1" applyFill="1" applyBorder="1" applyAlignment="1">
      <alignment horizontal="center" shrinkToFit="1"/>
    </xf>
    <xf numFmtId="2" fontId="3" fillId="0" borderId="52" xfId="0" applyNumberFormat="1" applyFont="1" applyBorder="1" applyAlignment="1">
      <alignment horizontal="center" shrinkToFit="1"/>
    </xf>
    <xf numFmtId="2" fontId="3" fillId="4" borderId="50" xfId="0" applyNumberFormat="1" applyFont="1" applyFill="1" applyBorder="1" applyAlignment="1">
      <alignment horizont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2" fontId="3" fillId="4" borderId="61" xfId="0" applyNumberFormat="1" applyFont="1" applyFill="1" applyBorder="1" applyAlignment="1">
      <alignment horizontal="center" shrinkToFit="1"/>
    </xf>
    <xf numFmtId="2" fontId="3" fillId="6" borderId="50" xfId="0" applyNumberFormat="1" applyFont="1" applyFill="1" applyBorder="1" applyAlignment="1">
      <alignment horizont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9" borderId="24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 shrinkToFit="1"/>
    </xf>
    <xf numFmtId="0" fontId="14" fillId="15" borderId="38" xfId="2" applyFont="1" applyFill="1" applyBorder="1" applyAlignment="1" applyProtection="1">
      <alignment horizontal="center" textRotation="90" wrapText="1"/>
      <protection hidden="1"/>
    </xf>
    <xf numFmtId="0" fontId="3" fillId="15" borderId="17" xfId="0" applyFont="1" applyFill="1" applyBorder="1" applyAlignment="1">
      <alignment horizontal="center" vertical="center" shrinkToFit="1"/>
    </xf>
    <xf numFmtId="2" fontId="3" fillId="15" borderId="49" xfId="0" applyNumberFormat="1" applyFont="1" applyFill="1" applyBorder="1" applyAlignment="1">
      <alignment horizontal="center" shrinkToFit="1"/>
    </xf>
    <xf numFmtId="0" fontId="3" fillId="15" borderId="30" xfId="0" applyFont="1" applyFill="1" applyBorder="1" applyAlignment="1">
      <alignment horizontal="center" vertical="center" shrinkToFit="1"/>
    </xf>
    <xf numFmtId="0" fontId="14" fillId="11" borderId="38" xfId="2" applyFont="1" applyFill="1" applyBorder="1" applyAlignment="1" applyProtection="1">
      <alignment horizontal="center" textRotation="90" wrapText="1"/>
      <protection hidden="1"/>
    </xf>
    <xf numFmtId="0" fontId="14" fillId="13" borderId="38" xfId="2" applyFont="1" applyFill="1" applyBorder="1" applyAlignment="1" applyProtection="1">
      <alignment horizontal="center" textRotation="90" wrapText="1"/>
      <protection hidden="1"/>
    </xf>
    <xf numFmtId="0" fontId="3" fillId="0" borderId="56" xfId="0" applyFont="1" applyBorder="1" applyAlignment="1">
      <alignment horizontal="center" vertical="center" shrinkToFit="1"/>
    </xf>
    <xf numFmtId="0" fontId="3" fillId="11" borderId="56" xfId="0" applyFont="1" applyFill="1" applyBorder="1" applyAlignment="1">
      <alignment horizontal="center" vertical="center" shrinkToFit="1"/>
    </xf>
    <xf numFmtId="0" fontId="3" fillId="13" borderId="56" xfId="0" applyFont="1" applyFill="1" applyBorder="1" applyAlignment="1">
      <alignment horizontal="center" vertical="center" shrinkToFit="1"/>
    </xf>
    <xf numFmtId="0" fontId="3" fillId="15" borderId="56" xfId="0" applyFont="1" applyFill="1" applyBorder="1" applyAlignment="1">
      <alignment horizontal="center" vertical="center" shrinkToFit="1"/>
    </xf>
    <xf numFmtId="0" fontId="3" fillId="15" borderId="57" xfId="0" applyFont="1" applyFill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2" fontId="3" fillId="6" borderId="49" xfId="0" applyNumberFormat="1" applyFont="1" applyFill="1" applyBorder="1" applyAlignment="1">
      <alignment horizontal="center" shrinkToFit="1"/>
    </xf>
    <xf numFmtId="0" fontId="3" fillId="13" borderId="59" xfId="0" applyFont="1" applyFill="1" applyBorder="1" applyAlignment="1">
      <alignment horizontal="center" vertical="center" shrinkToFit="1"/>
    </xf>
    <xf numFmtId="0" fontId="3" fillId="15" borderId="59" xfId="0" applyFont="1" applyFill="1" applyBorder="1" applyAlignment="1">
      <alignment horizontal="center" vertical="center" shrinkToFit="1"/>
    </xf>
    <xf numFmtId="0" fontId="3" fillId="15" borderId="60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12" borderId="59" xfId="0" applyFont="1" applyFill="1" applyBorder="1" applyAlignment="1">
      <alignment horizontal="center" vertical="center" shrinkToFit="1"/>
    </xf>
    <xf numFmtId="0" fontId="3" fillId="14" borderId="59" xfId="0" applyFont="1" applyFill="1" applyBorder="1" applyAlignment="1">
      <alignment horizontal="center" vertical="center" shrinkToFit="1"/>
    </xf>
    <xf numFmtId="0" fontId="3" fillId="16" borderId="59" xfId="0" applyFont="1" applyFill="1" applyBorder="1" applyAlignment="1">
      <alignment horizontal="center" vertical="center" shrinkToFit="1"/>
    </xf>
    <xf numFmtId="0" fontId="3" fillId="16" borderId="60" xfId="0" applyFont="1" applyFill="1" applyBorder="1" applyAlignment="1">
      <alignment horizontal="center" vertical="center" shrinkToFit="1"/>
    </xf>
    <xf numFmtId="2" fontId="3" fillId="2" borderId="59" xfId="0" applyNumberFormat="1" applyFont="1" applyFill="1" applyBorder="1" applyAlignment="1">
      <alignment horizontal="center" vertical="center" shrinkToFit="1"/>
    </xf>
    <xf numFmtId="2" fontId="3" fillId="11" borderId="49" xfId="0" applyNumberFormat="1" applyFont="1" applyFill="1" applyBorder="1" applyAlignment="1">
      <alignment horizontal="center" shrinkToFit="1"/>
    </xf>
    <xf numFmtId="2" fontId="3" fillId="13" borderId="49" xfId="0" applyNumberFormat="1" applyFont="1" applyFill="1" applyBorder="1" applyAlignment="1">
      <alignment horizontal="center" shrinkToFit="1"/>
    </xf>
    <xf numFmtId="2" fontId="3" fillId="2" borderId="62" xfId="0" applyNumberFormat="1" applyFont="1" applyFill="1" applyBorder="1" applyAlignment="1">
      <alignment horizontal="center" vertical="center" shrinkToFit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9" borderId="38" xfId="0" applyFont="1" applyFill="1" applyBorder="1" applyAlignment="1" applyProtection="1">
      <alignment horizontal="center" textRotation="90" wrapText="1"/>
      <protection hidden="1"/>
    </xf>
    <xf numFmtId="0" fontId="14" fillId="13" borderId="38" xfId="0" applyFont="1" applyFill="1" applyBorder="1" applyAlignment="1" applyProtection="1">
      <alignment horizontal="center" textRotation="90" wrapText="1"/>
      <protection hidden="1"/>
    </xf>
    <xf numFmtId="0" fontId="14" fillId="11" borderId="38" xfId="0" applyFont="1" applyFill="1" applyBorder="1" applyAlignment="1" applyProtection="1">
      <alignment horizontal="center" textRotation="90" wrapText="1"/>
      <protection hidden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3" fillId="9" borderId="55" xfId="0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shrinkToFit="1"/>
    </xf>
    <xf numFmtId="0" fontId="3" fillId="9" borderId="18" xfId="0" applyFont="1" applyFill="1" applyBorder="1" applyAlignment="1">
      <alignment horizontal="center" vertical="center" shrinkToFit="1"/>
    </xf>
    <xf numFmtId="0" fontId="3" fillId="9" borderId="58" xfId="0" applyFont="1" applyFill="1" applyBorder="1" applyAlignment="1">
      <alignment horizontal="center" vertical="center" shrinkToFit="1"/>
    </xf>
    <xf numFmtId="0" fontId="3" fillId="11" borderId="59" xfId="0" applyFont="1" applyFill="1" applyBorder="1" applyAlignment="1">
      <alignment horizontal="center" vertical="center" shrinkToFit="1"/>
    </xf>
    <xf numFmtId="0" fontId="3" fillId="10" borderId="58" xfId="0" applyFont="1" applyFill="1" applyBorder="1" applyAlignment="1">
      <alignment horizontal="center" vertical="center" shrinkToFit="1"/>
    </xf>
    <xf numFmtId="2" fontId="3" fillId="4" borderId="51" xfId="1" applyNumberFormat="1" applyFont="1" applyFill="1" applyBorder="1" applyAlignment="1">
      <alignment horizontal="center" shrinkToFit="1"/>
    </xf>
    <xf numFmtId="2" fontId="3" fillId="4" borderId="54" xfId="1" applyNumberFormat="1" applyFont="1" applyFill="1" applyBorder="1" applyAlignment="1">
      <alignment horizontal="center" shrinkToFit="1"/>
    </xf>
    <xf numFmtId="2" fontId="3" fillId="0" borderId="59" xfId="0" applyNumberFormat="1" applyFont="1" applyFill="1" applyBorder="1" applyAlignment="1">
      <alignment horizontal="center" vertical="center" shrinkToFit="1"/>
    </xf>
    <xf numFmtId="2" fontId="3" fillId="7" borderId="59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9" borderId="52" xfId="1" applyNumberFormat="1" applyFont="1" applyFill="1" applyBorder="1" applyAlignment="1">
      <alignment horizontal="center" shrinkToFit="1"/>
    </xf>
    <xf numFmtId="2" fontId="3" fillId="4" borderId="50" xfId="1" applyNumberFormat="1" applyFont="1" applyFill="1" applyBorder="1" applyAlignment="1">
      <alignment horizontal="center" shrinkToFit="1"/>
    </xf>
    <xf numFmtId="2" fontId="3" fillId="13" borderId="49" xfId="1" applyNumberFormat="1" applyFont="1" applyFill="1" applyBorder="1" applyAlignment="1">
      <alignment horizontal="center" shrinkToFit="1"/>
    </xf>
    <xf numFmtId="2" fontId="3" fillId="11" borderId="49" xfId="1" applyNumberFormat="1" applyFont="1" applyFill="1" applyBorder="1" applyAlignment="1">
      <alignment horizontal="center" shrinkToFit="1"/>
    </xf>
    <xf numFmtId="2" fontId="3" fillId="8" borderId="62" xfId="0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4" borderId="51" xfId="1" applyNumberFormat="1" applyFont="1" applyFill="1" applyBorder="1" applyAlignment="1">
      <alignment horizontal="center" vertical="center" shrinkToFit="1"/>
    </xf>
    <xf numFmtId="2" fontId="3" fillId="4" borderId="54" xfId="1" applyNumberFormat="1" applyFont="1" applyFill="1" applyBorder="1" applyAlignment="1">
      <alignment horizontal="center" vertical="center" shrinkToFit="1"/>
    </xf>
    <xf numFmtId="2" fontId="3" fillId="0" borderId="49" xfId="0" applyNumberFormat="1" applyFont="1" applyFill="1" applyBorder="1" applyAlignment="1">
      <alignment horizontal="center" vertical="center" shrinkToFit="1"/>
    </xf>
    <xf numFmtId="2" fontId="3" fillId="9" borderId="52" xfId="1" applyNumberFormat="1" applyFont="1" applyFill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13" borderId="49" xfId="1" applyNumberFormat="1" applyFont="1" applyFill="1" applyBorder="1" applyAlignment="1">
      <alignment horizontal="center" vertical="center" shrinkToFit="1"/>
    </xf>
    <xf numFmtId="2" fontId="3" fillId="11" borderId="49" xfId="1" applyNumberFormat="1" applyFont="1" applyFill="1" applyBorder="1" applyAlignment="1">
      <alignment horizontal="center" vertical="center" shrinkToFit="1"/>
    </xf>
    <xf numFmtId="2" fontId="3" fillId="6" borderId="50" xfId="0" applyNumberFormat="1" applyFont="1" applyFill="1" applyBorder="1" applyAlignment="1">
      <alignment horizontal="center" vertical="center" shrinkToFit="1"/>
    </xf>
    <xf numFmtId="2" fontId="3" fillId="6" borderId="49" xfId="0" applyNumberFormat="1" applyFont="1" applyFill="1" applyBorder="1" applyAlignment="1">
      <alignment horizontal="center" vertical="center" shrinkToFit="1"/>
    </xf>
    <xf numFmtId="2" fontId="3" fillId="4" borderId="51" xfId="0" applyNumberFormat="1" applyFont="1" applyFill="1" applyBorder="1" applyAlignment="1">
      <alignment horizontal="center" vertical="center" shrinkToFit="1"/>
    </xf>
    <xf numFmtId="2" fontId="3" fillId="4" borderId="49" xfId="0" applyNumberFormat="1" applyFont="1" applyFill="1" applyBorder="1" applyAlignment="1">
      <alignment horizontal="center" vertical="center" shrinkToFit="1"/>
    </xf>
    <xf numFmtId="2" fontId="3" fillId="11" borderId="49" xfId="0" applyNumberFormat="1" applyFont="1" applyFill="1" applyBorder="1" applyAlignment="1">
      <alignment horizontal="center" vertical="center" shrinkToFit="1"/>
    </xf>
    <xf numFmtId="2" fontId="3" fillId="13" borderId="49" xfId="0" applyNumberFormat="1" applyFont="1" applyFill="1" applyBorder="1" applyAlignment="1">
      <alignment horizontal="center" vertical="center" shrinkToFit="1"/>
    </xf>
    <xf numFmtId="2" fontId="3" fillId="15" borderId="49" xfId="0" applyNumberFormat="1" applyFont="1" applyFill="1" applyBorder="1" applyAlignment="1">
      <alignment horizontal="center" vertical="center" shrinkToFit="1"/>
    </xf>
    <xf numFmtId="2" fontId="3" fillId="0" borderId="52" xfId="0" applyNumberFormat="1" applyFont="1" applyBorder="1" applyAlignment="1">
      <alignment horizontal="center" vertical="center" shrinkToFit="1"/>
    </xf>
    <xf numFmtId="2" fontId="3" fillId="4" borderId="50" xfId="0" applyNumberFormat="1" applyFont="1" applyFill="1" applyBorder="1" applyAlignment="1">
      <alignment horizontal="center" vertical="center" shrinkToFit="1"/>
    </xf>
    <xf numFmtId="2" fontId="3" fillId="4" borderId="61" xfId="0" applyNumberFormat="1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1" fontId="4" fillId="0" borderId="31" xfId="0" applyNumberFormat="1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6" borderId="8" xfId="0" applyFont="1" applyFill="1" applyBorder="1" applyAlignment="1">
      <alignment horizontal="center" vertical="center" shrinkToFit="1"/>
    </xf>
    <xf numFmtId="1" fontId="4" fillId="0" borderId="33" xfId="0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1653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1"/>
  <sheetViews>
    <sheetView tabSelected="1" zoomScaleNormal="100" workbookViewId="0">
      <pane xSplit="2" ySplit="5" topLeftCell="C6" activePane="bottomRight" state="frozen"/>
      <selection activeCell="Q10" sqref="Q10"/>
      <selection pane="topRight" activeCell="Q10" sqref="Q10"/>
      <selection pane="bottomLeft" activeCell="Q10" sqref="Q10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5" width="4.85546875" style="36" customWidth="1"/>
    <col min="26" max="26" width="11.7109375" style="36" customWidth="1"/>
    <col min="27" max="27" width="6.7109375" style="36" customWidth="1"/>
    <col min="28" max="16384" width="9.140625" style="36"/>
  </cols>
  <sheetData>
    <row r="1" spans="1:30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64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34"/>
      <c r="Z1" s="35"/>
    </row>
    <row r="2" spans="1:30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1"/>
      <c r="T2" s="1"/>
      <c r="U2" s="1"/>
      <c r="V2" s="37"/>
      <c r="W2" s="37"/>
      <c r="X2" s="37"/>
      <c r="Y2" s="37"/>
      <c r="Z2" s="40"/>
    </row>
    <row r="3" spans="1:30" ht="21.95" customHeight="1" thickBot="1" x14ac:dyDescent="0.25">
      <c r="A3" s="16" t="s">
        <v>0</v>
      </c>
      <c r="B3" s="17">
        <v>14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39"/>
      <c r="N3" s="67" t="s">
        <v>49</v>
      </c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40"/>
    </row>
    <row r="4" spans="1:30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19"/>
      <c r="T4" s="19"/>
      <c r="U4" s="19"/>
      <c r="V4" s="42"/>
      <c r="W4" s="42"/>
      <c r="X4" s="42"/>
      <c r="Y4" s="42"/>
      <c r="Z4" s="43"/>
    </row>
    <row r="5" spans="1:30" s="53" customFormat="1" ht="114.95" customHeight="1" thickBot="1" x14ac:dyDescent="0.25">
      <c r="A5" s="22" t="s">
        <v>2</v>
      </c>
      <c r="B5" s="22" t="s">
        <v>3</v>
      </c>
      <c r="C5" s="68" t="s">
        <v>21</v>
      </c>
      <c r="D5" s="68" t="s">
        <v>22</v>
      </c>
      <c r="E5" s="68" t="s">
        <v>23</v>
      </c>
      <c r="F5" s="68" t="s">
        <v>24</v>
      </c>
      <c r="G5" s="68" t="s">
        <v>16</v>
      </c>
      <c r="H5" s="68" t="s">
        <v>58</v>
      </c>
      <c r="I5" s="68" t="s">
        <v>25</v>
      </c>
      <c r="J5" s="70" t="s">
        <v>26</v>
      </c>
      <c r="K5" s="68" t="s">
        <v>18</v>
      </c>
      <c r="L5" s="68" t="s">
        <v>27</v>
      </c>
      <c r="M5" s="68" t="s">
        <v>28</v>
      </c>
      <c r="N5" s="68" t="s">
        <v>29</v>
      </c>
      <c r="O5" s="68" t="s">
        <v>30</v>
      </c>
      <c r="P5" s="68" t="s">
        <v>31</v>
      </c>
      <c r="Q5" s="68" t="s">
        <v>32</v>
      </c>
      <c r="R5" s="108" t="s">
        <v>33</v>
      </c>
      <c r="S5" s="68" t="s">
        <v>34</v>
      </c>
      <c r="T5" s="68" t="s">
        <v>59</v>
      </c>
      <c r="U5" s="68" t="s">
        <v>53</v>
      </c>
      <c r="V5" s="109" t="s">
        <v>35</v>
      </c>
      <c r="W5" s="104" t="s">
        <v>60</v>
      </c>
      <c r="X5" s="104" t="s">
        <v>36</v>
      </c>
      <c r="Y5" s="104" t="s">
        <v>37</v>
      </c>
      <c r="Z5" s="22" t="s">
        <v>14</v>
      </c>
      <c r="AA5" s="11" t="s">
        <v>4</v>
      </c>
    </row>
    <row r="6" spans="1:30" s="45" customFormat="1" ht="15.6" customHeight="1" x14ac:dyDescent="0.2">
      <c r="A6" s="54"/>
      <c r="B6" s="23" t="s">
        <v>5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3">
        <v>0</v>
      </c>
      <c r="J6" s="74" t="s">
        <v>61</v>
      </c>
      <c r="K6" s="110">
        <v>1</v>
      </c>
      <c r="L6" s="110">
        <v>0</v>
      </c>
      <c r="M6" s="110">
        <v>2</v>
      </c>
      <c r="N6" s="110">
        <v>1</v>
      </c>
      <c r="O6" s="110">
        <v>1</v>
      </c>
      <c r="P6" s="110">
        <v>0</v>
      </c>
      <c r="Q6" s="110">
        <v>1</v>
      </c>
      <c r="R6" s="111" t="s">
        <v>61</v>
      </c>
      <c r="S6" s="110">
        <v>1</v>
      </c>
      <c r="T6" s="110">
        <v>10</v>
      </c>
      <c r="U6" s="110">
        <v>1</v>
      </c>
      <c r="V6" s="112">
        <v>4</v>
      </c>
      <c r="W6" s="113" t="s">
        <v>61</v>
      </c>
      <c r="X6" s="114" t="s">
        <v>61</v>
      </c>
      <c r="Y6" s="107" t="s">
        <v>61</v>
      </c>
      <c r="Z6" s="171" t="s">
        <v>6</v>
      </c>
      <c r="AA6" s="44"/>
      <c r="AB6" s="48"/>
      <c r="AC6" s="48"/>
      <c r="AD6" s="48"/>
    </row>
    <row r="7" spans="1:30" s="45" customFormat="1" ht="15.6" customHeight="1" x14ac:dyDescent="0.2">
      <c r="A7" s="24">
        <v>5</v>
      </c>
      <c r="B7" s="25" t="s">
        <v>7</v>
      </c>
      <c r="C7" s="77">
        <v>0</v>
      </c>
      <c r="D7" s="78">
        <v>1</v>
      </c>
      <c r="E7" s="78">
        <v>2</v>
      </c>
      <c r="F7" s="78">
        <v>0</v>
      </c>
      <c r="G7" s="78">
        <v>3</v>
      </c>
      <c r="H7" s="78">
        <v>0</v>
      </c>
      <c r="I7" s="79">
        <v>7</v>
      </c>
      <c r="J7" s="80" t="s">
        <v>61</v>
      </c>
      <c r="K7" s="115">
        <v>2</v>
      </c>
      <c r="L7" s="115">
        <v>0</v>
      </c>
      <c r="M7" s="115">
        <v>2</v>
      </c>
      <c r="N7" s="115">
        <v>1</v>
      </c>
      <c r="O7" s="115">
        <v>0</v>
      </c>
      <c r="P7" s="115">
        <v>1</v>
      </c>
      <c r="Q7" s="115">
        <v>2</v>
      </c>
      <c r="R7" s="162"/>
      <c r="S7" s="115">
        <v>1</v>
      </c>
      <c r="T7" s="115">
        <v>0</v>
      </c>
      <c r="U7" s="115">
        <v>0</v>
      </c>
      <c r="V7" s="162"/>
      <c r="W7" s="118" t="s">
        <v>61</v>
      </c>
      <c r="X7" s="119" t="s">
        <v>61</v>
      </c>
      <c r="Y7" s="82"/>
      <c r="Z7" s="172">
        <f>SUM(C7:X7)</f>
        <v>22</v>
      </c>
      <c r="AA7" s="12"/>
      <c r="AB7" s="48"/>
      <c r="AC7" s="48"/>
      <c r="AD7" s="48"/>
    </row>
    <row r="8" spans="1:30" s="45" customFormat="1" ht="15.6" customHeight="1" x14ac:dyDescent="0.2">
      <c r="A8" s="184" t="s">
        <v>38</v>
      </c>
      <c r="B8" s="25" t="s">
        <v>8</v>
      </c>
      <c r="C8" s="77">
        <f>C7</f>
        <v>0</v>
      </c>
      <c r="D8" s="83">
        <f t="shared" ref="D8" si="0">C8-D6+D7</f>
        <v>1</v>
      </c>
      <c r="E8" s="83">
        <f t="shared" ref="E8" si="1">D8-E6+E7</f>
        <v>3</v>
      </c>
      <c r="F8" s="83">
        <f t="shared" ref="F8" si="2">E8-F6+F7</f>
        <v>3</v>
      </c>
      <c r="G8" s="83">
        <f t="shared" ref="G8" si="3">F8-G6+G7</f>
        <v>6</v>
      </c>
      <c r="H8" s="83">
        <f t="shared" ref="H8" si="4">G8-H6+H7</f>
        <v>6</v>
      </c>
      <c r="I8" s="84">
        <f t="shared" ref="I8" si="5">H8-I6+I7</f>
        <v>13</v>
      </c>
      <c r="J8" s="85" t="s">
        <v>61</v>
      </c>
      <c r="K8" s="120">
        <f>I8-K6+K7</f>
        <v>14</v>
      </c>
      <c r="L8" s="120">
        <f t="shared" ref="L8" si="6">K8-L6+L7</f>
        <v>14</v>
      </c>
      <c r="M8" s="120">
        <f t="shared" ref="M8" si="7">L8-M6+M7</f>
        <v>14</v>
      </c>
      <c r="N8" s="120">
        <f t="shared" ref="N8" si="8">M8-N6+N7</f>
        <v>14</v>
      </c>
      <c r="O8" s="120">
        <f t="shared" ref="O8" si="9">N8-O6+O7</f>
        <v>13</v>
      </c>
      <c r="P8" s="120">
        <f t="shared" ref="P8" si="10">O8-P6+P7</f>
        <v>14</v>
      </c>
      <c r="Q8" s="120">
        <f t="shared" ref="Q8" si="11">P8-Q6+Q7</f>
        <v>15</v>
      </c>
      <c r="R8" s="121" t="s">
        <v>61</v>
      </c>
      <c r="S8" s="120">
        <f>Q8-S6+S7</f>
        <v>15</v>
      </c>
      <c r="T8" s="120">
        <f t="shared" ref="T8" si="12">S8-T6+T7</f>
        <v>5</v>
      </c>
      <c r="U8" s="120">
        <f t="shared" ref="U8" si="13">T8-U6+U7</f>
        <v>4</v>
      </c>
      <c r="V8" s="122">
        <f t="shared" ref="V8" si="14">U8-V6+V7</f>
        <v>0</v>
      </c>
      <c r="W8" s="123" t="s">
        <v>61</v>
      </c>
      <c r="X8" s="124" t="s">
        <v>61</v>
      </c>
      <c r="Y8" s="105" t="s">
        <v>61</v>
      </c>
      <c r="Z8" s="173"/>
      <c r="AA8" s="3">
        <f>MAX(C8:Y8)</f>
        <v>15</v>
      </c>
      <c r="AB8" s="48"/>
      <c r="AC8" s="48"/>
      <c r="AD8" s="48"/>
    </row>
    <row r="9" spans="1:30" s="45" customFormat="1" ht="15.6" customHeight="1" x14ac:dyDescent="0.2">
      <c r="A9" s="185"/>
      <c r="B9" s="25" t="s">
        <v>9</v>
      </c>
      <c r="C9" s="163"/>
      <c r="D9" s="164"/>
      <c r="E9" s="164"/>
      <c r="F9" s="164"/>
      <c r="G9" s="164"/>
      <c r="H9" s="90">
        <v>5.08</v>
      </c>
      <c r="I9" s="164"/>
      <c r="J9" s="91" t="s">
        <v>61</v>
      </c>
      <c r="K9" s="164"/>
      <c r="L9" s="164"/>
      <c r="M9" s="125">
        <v>5.15</v>
      </c>
      <c r="N9" s="164"/>
      <c r="O9" s="164"/>
      <c r="P9" s="164"/>
      <c r="Q9" s="125">
        <v>5.21</v>
      </c>
      <c r="R9" s="165" t="s">
        <v>61</v>
      </c>
      <c r="S9" s="164"/>
      <c r="T9" s="164"/>
      <c r="U9" s="164"/>
      <c r="V9" s="166">
        <v>5.28</v>
      </c>
      <c r="W9" s="164"/>
      <c r="X9" s="164"/>
      <c r="Y9" s="167" t="s">
        <v>61</v>
      </c>
      <c r="Z9" s="174">
        <v>28</v>
      </c>
      <c r="AA9" s="12"/>
      <c r="AB9" s="48"/>
      <c r="AC9" s="48"/>
      <c r="AD9" s="48"/>
    </row>
    <row r="10" spans="1:30" s="45" customFormat="1" ht="15.6" customHeight="1" x14ac:dyDescent="0.2">
      <c r="A10" s="186"/>
      <c r="B10" s="26" t="s">
        <v>10</v>
      </c>
      <c r="C10" s="168">
        <v>5</v>
      </c>
      <c r="D10" s="169"/>
      <c r="E10" s="169"/>
      <c r="F10" s="169"/>
      <c r="G10" s="169"/>
      <c r="H10" s="95">
        <f>H9</f>
        <v>5.08</v>
      </c>
      <c r="I10" s="170"/>
      <c r="J10" s="91" t="s">
        <v>61</v>
      </c>
      <c r="K10" s="170"/>
      <c r="L10" s="169"/>
      <c r="M10" s="128">
        <f>M9</f>
        <v>5.15</v>
      </c>
      <c r="N10" s="169"/>
      <c r="O10" s="169"/>
      <c r="P10" s="169"/>
      <c r="Q10" s="128">
        <f>Q9</f>
        <v>5.21</v>
      </c>
      <c r="R10" s="162"/>
      <c r="S10" s="169"/>
      <c r="T10" s="169"/>
      <c r="U10" s="169"/>
      <c r="V10" s="162"/>
      <c r="W10" s="169"/>
      <c r="X10" s="169"/>
      <c r="Y10" s="161"/>
      <c r="Z10" s="173"/>
      <c r="AA10" s="13"/>
      <c r="AB10" s="48"/>
      <c r="AC10" s="48"/>
      <c r="AD10" s="48"/>
    </row>
    <row r="11" spans="1:30" s="45" customFormat="1" ht="15.6" customHeight="1" thickBot="1" x14ac:dyDescent="0.25">
      <c r="A11" s="50">
        <v>210</v>
      </c>
      <c r="B11" s="50" t="s">
        <v>11</v>
      </c>
      <c r="C11" s="98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00"/>
      <c r="Z11" s="175"/>
      <c r="AA11" s="3"/>
      <c r="AB11" s="48"/>
      <c r="AC11" s="48"/>
      <c r="AD11" s="48"/>
    </row>
    <row r="12" spans="1:30" ht="15.6" customHeight="1" x14ac:dyDescent="0.2">
      <c r="A12" s="54"/>
      <c r="B12" s="23" t="s">
        <v>5</v>
      </c>
      <c r="C12" s="71"/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3">
        <v>0</v>
      </c>
      <c r="J12" s="74" t="s">
        <v>61</v>
      </c>
      <c r="K12" s="110">
        <v>2</v>
      </c>
      <c r="L12" s="110">
        <v>4</v>
      </c>
      <c r="M12" s="110">
        <v>10</v>
      </c>
      <c r="N12" s="110">
        <v>0</v>
      </c>
      <c r="O12" s="110">
        <v>8</v>
      </c>
      <c r="P12" s="110">
        <v>10</v>
      </c>
      <c r="Q12" s="110">
        <v>0</v>
      </c>
      <c r="R12" s="111" t="s">
        <v>61</v>
      </c>
      <c r="S12" s="110">
        <v>0</v>
      </c>
      <c r="T12" s="110">
        <v>9</v>
      </c>
      <c r="U12" s="110">
        <v>2</v>
      </c>
      <c r="V12" s="112">
        <v>10</v>
      </c>
      <c r="W12" s="113" t="s">
        <v>61</v>
      </c>
      <c r="X12" s="114" t="s">
        <v>61</v>
      </c>
      <c r="Y12" s="107" t="s">
        <v>61</v>
      </c>
      <c r="Z12" s="171" t="s">
        <v>6</v>
      </c>
      <c r="AA12" s="44"/>
      <c r="AB12" s="48"/>
      <c r="AC12" s="48"/>
      <c r="AD12" s="48"/>
    </row>
    <row r="13" spans="1:30" ht="15.6" customHeight="1" x14ac:dyDescent="0.2">
      <c r="A13" s="24">
        <v>5.2</v>
      </c>
      <c r="B13" s="25" t="s">
        <v>7</v>
      </c>
      <c r="C13" s="77">
        <v>0</v>
      </c>
      <c r="D13" s="78">
        <v>5</v>
      </c>
      <c r="E13" s="78">
        <v>4</v>
      </c>
      <c r="F13" s="78">
        <v>7</v>
      </c>
      <c r="G13" s="78">
        <v>16</v>
      </c>
      <c r="H13" s="78">
        <v>6</v>
      </c>
      <c r="I13" s="79">
        <v>8</v>
      </c>
      <c r="J13" s="80" t="s">
        <v>61</v>
      </c>
      <c r="K13" s="115">
        <v>0</v>
      </c>
      <c r="L13" s="115">
        <v>0</v>
      </c>
      <c r="M13" s="115">
        <v>2</v>
      </c>
      <c r="N13" s="115">
        <v>2</v>
      </c>
      <c r="O13" s="115">
        <v>2</v>
      </c>
      <c r="P13" s="115">
        <v>0</v>
      </c>
      <c r="Q13" s="115">
        <v>1</v>
      </c>
      <c r="R13" s="162"/>
      <c r="S13" s="115">
        <v>2</v>
      </c>
      <c r="T13" s="115">
        <v>0</v>
      </c>
      <c r="U13" s="115">
        <v>0</v>
      </c>
      <c r="V13" s="162"/>
      <c r="W13" s="118" t="s">
        <v>61</v>
      </c>
      <c r="X13" s="119" t="s">
        <v>61</v>
      </c>
      <c r="Y13" s="82"/>
      <c r="Z13" s="172">
        <f>SUM(C13:X13)</f>
        <v>55</v>
      </c>
      <c r="AA13" s="12"/>
      <c r="AB13" s="48"/>
      <c r="AC13" s="48"/>
      <c r="AD13" s="48"/>
    </row>
    <row r="14" spans="1:30" ht="15.6" customHeight="1" x14ac:dyDescent="0.2">
      <c r="A14" s="184" t="s">
        <v>38</v>
      </c>
      <c r="B14" s="25" t="s">
        <v>8</v>
      </c>
      <c r="C14" s="77">
        <f>C13</f>
        <v>0</v>
      </c>
      <c r="D14" s="83">
        <f t="shared" ref="D14" si="15">C14-D12+D13</f>
        <v>5</v>
      </c>
      <c r="E14" s="83">
        <f t="shared" ref="E14" si="16">D14-E12+E13</f>
        <v>9</v>
      </c>
      <c r="F14" s="83">
        <f t="shared" ref="F14" si="17">E14-F12+F13</f>
        <v>16</v>
      </c>
      <c r="G14" s="83">
        <f t="shared" ref="G14" si="18">F14-G12+G13</f>
        <v>32</v>
      </c>
      <c r="H14" s="83">
        <f t="shared" ref="H14" si="19">G14-H12+H13</f>
        <v>38</v>
      </c>
      <c r="I14" s="84">
        <f t="shared" ref="I14" si="20">H14-I12+I13</f>
        <v>46</v>
      </c>
      <c r="J14" s="85" t="s">
        <v>61</v>
      </c>
      <c r="K14" s="120">
        <f>I14-K12+K13</f>
        <v>44</v>
      </c>
      <c r="L14" s="120">
        <f t="shared" ref="L14" si="21">K14-L12+L13</f>
        <v>40</v>
      </c>
      <c r="M14" s="120">
        <f t="shared" ref="M14" si="22">L14-M12+M13</f>
        <v>32</v>
      </c>
      <c r="N14" s="120">
        <f t="shared" ref="N14" si="23">M14-N12+N13</f>
        <v>34</v>
      </c>
      <c r="O14" s="120">
        <f t="shared" ref="O14" si="24">N14-O12+O13</f>
        <v>28</v>
      </c>
      <c r="P14" s="120">
        <f t="shared" ref="P14" si="25">O14-P12+P13</f>
        <v>18</v>
      </c>
      <c r="Q14" s="120">
        <f t="shared" ref="Q14" si="26">P14-Q12+Q13</f>
        <v>19</v>
      </c>
      <c r="R14" s="121" t="s">
        <v>61</v>
      </c>
      <c r="S14" s="120">
        <f>Q14-S12+S13</f>
        <v>21</v>
      </c>
      <c r="T14" s="120">
        <f t="shared" ref="T14" si="27">S14-T12+T13</f>
        <v>12</v>
      </c>
      <c r="U14" s="120">
        <f t="shared" ref="U14" si="28">T14-U12+U13</f>
        <v>10</v>
      </c>
      <c r="V14" s="122">
        <f t="shared" ref="V14" si="29">U14-V12+V13</f>
        <v>0</v>
      </c>
      <c r="W14" s="123" t="s">
        <v>61</v>
      </c>
      <c r="X14" s="124" t="s">
        <v>61</v>
      </c>
      <c r="Y14" s="105" t="s">
        <v>61</v>
      </c>
      <c r="Z14" s="173"/>
      <c r="AA14" s="3">
        <f>MAX(C14:Y14)</f>
        <v>46</v>
      </c>
      <c r="AB14" s="48"/>
      <c r="AC14" s="48"/>
      <c r="AD14" s="48"/>
    </row>
    <row r="15" spans="1:30" ht="15.6" customHeight="1" x14ac:dyDescent="0.2">
      <c r="A15" s="185"/>
      <c r="B15" s="25" t="s">
        <v>9</v>
      </c>
      <c r="C15" s="163"/>
      <c r="D15" s="164"/>
      <c r="E15" s="164"/>
      <c r="F15" s="164"/>
      <c r="G15" s="164"/>
      <c r="H15" s="90">
        <v>5.29</v>
      </c>
      <c r="I15" s="164"/>
      <c r="J15" s="91" t="s">
        <v>61</v>
      </c>
      <c r="K15" s="164"/>
      <c r="L15" s="164"/>
      <c r="M15" s="125">
        <v>5.38</v>
      </c>
      <c r="N15" s="164"/>
      <c r="O15" s="164"/>
      <c r="P15" s="164"/>
      <c r="Q15" s="125">
        <v>5.43</v>
      </c>
      <c r="R15" s="165" t="s">
        <v>61</v>
      </c>
      <c r="S15" s="164"/>
      <c r="T15" s="164"/>
      <c r="U15" s="164"/>
      <c r="V15" s="166">
        <v>5.5</v>
      </c>
      <c r="W15" s="164"/>
      <c r="X15" s="164"/>
      <c r="Y15" s="167" t="s">
        <v>61</v>
      </c>
      <c r="Z15" s="174">
        <v>30</v>
      </c>
      <c r="AA15" s="12"/>
      <c r="AB15" s="48"/>
      <c r="AC15" s="48"/>
      <c r="AD15" s="48"/>
    </row>
    <row r="16" spans="1:30" ht="15.6" customHeight="1" x14ac:dyDescent="0.2">
      <c r="A16" s="186"/>
      <c r="B16" s="26" t="s">
        <v>10</v>
      </c>
      <c r="C16" s="168">
        <v>5.2</v>
      </c>
      <c r="D16" s="169"/>
      <c r="E16" s="169"/>
      <c r="F16" s="169"/>
      <c r="G16" s="169"/>
      <c r="H16" s="95">
        <f>H15</f>
        <v>5.29</v>
      </c>
      <c r="I16" s="170"/>
      <c r="J16" s="91" t="s">
        <v>61</v>
      </c>
      <c r="K16" s="170"/>
      <c r="L16" s="169"/>
      <c r="M16" s="128">
        <f>M15</f>
        <v>5.38</v>
      </c>
      <c r="N16" s="169"/>
      <c r="O16" s="169"/>
      <c r="P16" s="169"/>
      <c r="Q16" s="128">
        <f>Q15</f>
        <v>5.43</v>
      </c>
      <c r="R16" s="162"/>
      <c r="S16" s="169"/>
      <c r="T16" s="169"/>
      <c r="U16" s="169"/>
      <c r="V16" s="162"/>
      <c r="W16" s="169"/>
      <c r="X16" s="169"/>
      <c r="Y16" s="161"/>
      <c r="Z16" s="173"/>
      <c r="AA16" s="13"/>
      <c r="AB16" s="48"/>
      <c r="AC16" s="48"/>
      <c r="AD16" s="48"/>
    </row>
    <row r="17" spans="1:30" ht="15.6" customHeight="1" thickBot="1" x14ac:dyDescent="0.25">
      <c r="A17" s="50">
        <v>530</v>
      </c>
      <c r="B17" s="50" t="s">
        <v>11</v>
      </c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100"/>
      <c r="Z17" s="175"/>
      <c r="AA17" s="3"/>
      <c r="AB17" s="48"/>
      <c r="AC17" s="48"/>
      <c r="AD17" s="48"/>
    </row>
    <row r="18" spans="1:30" ht="15.6" customHeight="1" x14ac:dyDescent="0.2">
      <c r="A18" s="54"/>
      <c r="B18" s="23" t="s">
        <v>5</v>
      </c>
      <c r="C18" s="71"/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3">
        <v>0</v>
      </c>
      <c r="J18" s="74" t="s">
        <v>61</v>
      </c>
      <c r="K18" s="110">
        <v>1</v>
      </c>
      <c r="L18" s="110">
        <v>2</v>
      </c>
      <c r="M18" s="110">
        <v>1</v>
      </c>
      <c r="N18" s="110">
        <v>3</v>
      </c>
      <c r="O18" s="110">
        <v>1</v>
      </c>
      <c r="P18" s="110">
        <v>1</v>
      </c>
      <c r="Q18" s="110">
        <v>0</v>
      </c>
      <c r="R18" s="111">
        <v>0</v>
      </c>
      <c r="S18" s="110" t="s">
        <v>61</v>
      </c>
      <c r="T18" s="110" t="s">
        <v>61</v>
      </c>
      <c r="U18" s="110" t="s">
        <v>61</v>
      </c>
      <c r="V18" s="112" t="s">
        <v>61</v>
      </c>
      <c r="W18" s="113" t="s">
        <v>61</v>
      </c>
      <c r="X18" s="114" t="s">
        <v>61</v>
      </c>
      <c r="Y18" s="107" t="s">
        <v>61</v>
      </c>
      <c r="Z18" s="171" t="s">
        <v>6</v>
      </c>
      <c r="AA18" s="44"/>
      <c r="AB18" s="48"/>
      <c r="AC18" s="48"/>
      <c r="AD18" s="48"/>
    </row>
    <row r="19" spans="1:30" ht="15.6" customHeight="1" x14ac:dyDescent="0.2">
      <c r="A19" s="24">
        <v>5.4</v>
      </c>
      <c r="B19" s="25" t="s">
        <v>7</v>
      </c>
      <c r="C19" s="77">
        <v>0</v>
      </c>
      <c r="D19" s="78">
        <v>0</v>
      </c>
      <c r="E19" s="78">
        <v>1</v>
      </c>
      <c r="F19" s="78">
        <v>2</v>
      </c>
      <c r="G19" s="78">
        <v>3</v>
      </c>
      <c r="H19" s="78">
        <v>1</v>
      </c>
      <c r="I19" s="79">
        <v>1</v>
      </c>
      <c r="J19" s="80" t="s">
        <v>61</v>
      </c>
      <c r="K19" s="115">
        <v>1</v>
      </c>
      <c r="L19" s="115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62"/>
      <c r="S19" s="115" t="s">
        <v>61</v>
      </c>
      <c r="T19" s="115" t="s">
        <v>61</v>
      </c>
      <c r="U19" s="115" t="s">
        <v>61</v>
      </c>
      <c r="V19" s="162"/>
      <c r="W19" s="118" t="s">
        <v>61</v>
      </c>
      <c r="X19" s="119" t="s">
        <v>61</v>
      </c>
      <c r="Y19" s="82"/>
      <c r="Z19" s="172">
        <f>SUM(C19:X19)</f>
        <v>9</v>
      </c>
      <c r="AA19" s="12"/>
      <c r="AB19" s="48"/>
      <c r="AC19" s="48"/>
      <c r="AD19" s="48"/>
    </row>
    <row r="20" spans="1:30" ht="15.6" customHeight="1" x14ac:dyDescent="0.2">
      <c r="A20" s="184" t="s">
        <v>38</v>
      </c>
      <c r="B20" s="25" t="s">
        <v>8</v>
      </c>
      <c r="C20" s="77">
        <f>C19</f>
        <v>0</v>
      </c>
      <c r="D20" s="83">
        <f t="shared" ref="D20" si="30">C20-D18+D19</f>
        <v>0</v>
      </c>
      <c r="E20" s="83">
        <f t="shared" ref="E20" si="31">D20-E18+E19</f>
        <v>1</v>
      </c>
      <c r="F20" s="83">
        <f t="shared" ref="F20" si="32">E20-F18+F19</f>
        <v>3</v>
      </c>
      <c r="G20" s="83">
        <f t="shared" ref="G20" si="33">F20-G18+G19</f>
        <v>6</v>
      </c>
      <c r="H20" s="83">
        <f t="shared" ref="H20" si="34">G20-H18+H19</f>
        <v>7</v>
      </c>
      <c r="I20" s="84">
        <f t="shared" ref="I20" si="35">H20-I18+I19</f>
        <v>8</v>
      </c>
      <c r="J20" s="85" t="s">
        <v>61</v>
      </c>
      <c r="K20" s="120">
        <f>I20-K18+K19</f>
        <v>8</v>
      </c>
      <c r="L20" s="120">
        <f t="shared" ref="L20" si="36">K20-L18+L19</f>
        <v>6</v>
      </c>
      <c r="M20" s="120">
        <f t="shared" ref="M20" si="37">L20-M18+M19</f>
        <v>5</v>
      </c>
      <c r="N20" s="120">
        <f t="shared" ref="N20" si="38">M20-N18+N19</f>
        <v>2</v>
      </c>
      <c r="O20" s="120">
        <f t="shared" ref="O20" si="39">N20-O18+O19</f>
        <v>1</v>
      </c>
      <c r="P20" s="120">
        <f t="shared" ref="P20" si="40">O20-P18+P19</f>
        <v>0</v>
      </c>
      <c r="Q20" s="120">
        <f t="shared" ref="Q20" si="41">P20-Q18+Q19</f>
        <v>0</v>
      </c>
      <c r="R20" s="121">
        <f t="shared" ref="R20" si="42">Q20-R18+R19</f>
        <v>0</v>
      </c>
      <c r="S20" s="120" t="s">
        <v>61</v>
      </c>
      <c r="T20" s="120" t="s">
        <v>61</v>
      </c>
      <c r="U20" s="120" t="s">
        <v>61</v>
      </c>
      <c r="V20" s="122" t="s">
        <v>61</v>
      </c>
      <c r="W20" s="123" t="s">
        <v>61</v>
      </c>
      <c r="X20" s="124" t="s">
        <v>61</v>
      </c>
      <c r="Y20" s="105" t="s">
        <v>61</v>
      </c>
      <c r="Z20" s="173"/>
      <c r="AA20" s="3">
        <f>MAX(C20:Y20)</f>
        <v>8</v>
      </c>
      <c r="AB20" s="48"/>
      <c r="AC20" s="48"/>
      <c r="AD20" s="48"/>
    </row>
    <row r="21" spans="1:30" ht="15.6" customHeight="1" x14ac:dyDescent="0.2">
      <c r="A21" s="185"/>
      <c r="B21" s="25" t="s">
        <v>9</v>
      </c>
      <c r="C21" s="163"/>
      <c r="D21" s="164"/>
      <c r="E21" s="164"/>
      <c r="F21" s="164"/>
      <c r="G21" s="164"/>
      <c r="H21" s="90">
        <v>5.48</v>
      </c>
      <c r="I21" s="164"/>
      <c r="J21" s="91" t="s">
        <v>61</v>
      </c>
      <c r="K21" s="164"/>
      <c r="L21" s="164"/>
      <c r="M21" s="125">
        <v>5.56</v>
      </c>
      <c r="N21" s="164"/>
      <c r="O21" s="164"/>
      <c r="P21" s="164"/>
      <c r="Q21" s="125">
        <v>6.01</v>
      </c>
      <c r="R21" s="165">
        <v>6.03</v>
      </c>
      <c r="S21" s="164"/>
      <c r="T21" s="164"/>
      <c r="U21" s="164"/>
      <c r="V21" s="166" t="s">
        <v>61</v>
      </c>
      <c r="W21" s="164"/>
      <c r="X21" s="164"/>
      <c r="Y21" s="167" t="s">
        <v>61</v>
      </c>
      <c r="Z21" s="174">
        <v>23</v>
      </c>
      <c r="AA21" s="12"/>
      <c r="AB21" s="48"/>
      <c r="AC21" s="48"/>
      <c r="AD21" s="48"/>
    </row>
    <row r="22" spans="1:30" ht="15.6" customHeight="1" x14ac:dyDescent="0.2">
      <c r="A22" s="186"/>
      <c r="B22" s="26" t="s">
        <v>10</v>
      </c>
      <c r="C22" s="168">
        <v>5.4</v>
      </c>
      <c r="D22" s="169"/>
      <c r="E22" s="169"/>
      <c r="F22" s="169"/>
      <c r="G22" s="169"/>
      <c r="H22" s="95">
        <v>5.49</v>
      </c>
      <c r="I22" s="170"/>
      <c r="J22" s="91" t="s">
        <v>61</v>
      </c>
      <c r="K22" s="170"/>
      <c r="L22" s="169"/>
      <c r="M22" s="128">
        <v>5.57</v>
      </c>
      <c r="N22" s="169"/>
      <c r="O22" s="169"/>
      <c r="P22" s="169"/>
      <c r="Q22" s="128">
        <v>6.02</v>
      </c>
      <c r="R22" s="162"/>
      <c r="S22" s="169"/>
      <c r="T22" s="169"/>
      <c r="U22" s="169"/>
      <c r="V22" s="162"/>
      <c r="W22" s="169"/>
      <c r="X22" s="169"/>
      <c r="Y22" s="161"/>
      <c r="Z22" s="173"/>
      <c r="AA22" s="13"/>
      <c r="AB22" s="48"/>
      <c r="AC22" s="48"/>
      <c r="AD22" s="48"/>
    </row>
    <row r="23" spans="1:30" ht="15.6" customHeight="1" thickBot="1" x14ac:dyDescent="0.25">
      <c r="A23" s="50">
        <v>517</v>
      </c>
      <c r="B23" s="50" t="s">
        <v>11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100"/>
      <c r="Z23" s="175"/>
      <c r="AA23" s="3"/>
      <c r="AB23" s="48"/>
      <c r="AC23" s="48"/>
      <c r="AD23" s="48"/>
    </row>
    <row r="24" spans="1:30" ht="15.6" customHeight="1" x14ac:dyDescent="0.2">
      <c r="A24" s="54"/>
      <c r="B24" s="23" t="s">
        <v>5</v>
      </c>
      <c r="C24" s="71"/>
      <c r="D24" s="72">
        <v>0</v>
      </c>
      <c r="E24" s="72">
        <v>0</v>
      </c>
      <c r="F24" s="72">
        <v>0</v>
      </c>
      <c r="G24" s="72">
        <v>1</v>
      </c>
      <c r="H24" s="72">
        <v>0</v>
      </c>
      <c r="I24" s="73">
        <v>0</v>
      </c>
      <c r="J24" s="74" t="s">
        <v>61</v>
      </c>
      <c r="K24" s="110">
        <v>1</v>
      </c>
      <c r="L24" s="110">
        <v>3</v>
      </c>
      <c r="M24" s="110">
        <v>2</v>
      </c>
      <c r="N24" s="110">
        <v>2</v>
      </c>
      <c r="O24" s="110">
        <v>4</v>
      </c>
      <c r="P24" s="110">
        <v>6</v>
      </c>
      <c r="Q24" s="110">
        <v>3</v>
      </c>
      <c r="R24" s="111">
        <v>2</v>
      </c>
      <c r="S24" s="110" t="s">
        <v>61</v>
      </c>
      <c r="T24" s="110" t="s">
        <v>61</v>
      </c>
      <c r="U24" s="110" t="s">
        <v>61</v>
      </c>
      <c r="V24" s="112" t="s">
        <v>61</v>
      </c>
      <c r="W24" s="113" t="s">
        <v>61</v>
      </c>
      <c r="X24" s="114" t="s">
        <v>61</v>
      </c>
      <c r="Y24" s="107" t="s">
        <v>61</v>
      </c>
      <c r="Z24" s="171" t="s">
        <v>6</v>
      </c>
      <c r="AA24" s="44"/>
      <c r="AB24" s="48"/>
      <c r="AC24" s="48"/>
      <c r="AD24" s="48"/>
    </row>
    <row r="25" spans="1:30" ht="15.6" customHeight="1" x14ac:dyDescent="0.2">
      <c r="A25" s="24">
        <v>6</v>
      </c>
      <c r="B25" s="25" t="s">
        <v>7</v>
      </c>
      <c r="C25" s="77">
        <v>0</v>
      </c>
      <c r="D25" s="78">
        <v>2</v>
      </c>
      <c r="E25" s="78">
        <v>4</v>
      </c>
      <c r="F25" s="78">
        <v>1</v>
      </c>
      <c r="G25" s="78">
        <v>3</v>
      </c>
      <c r="H25" s="78">
        <v>1</v>
      </c>
      <c r="I25" s="79">
        <v>3</v>
      </c>
      <c r="J25" s="80" t="s">
        <v>61</v>
      </c>
      <c r="K25" s="115">
        <v>6</v>
      </c>
      <c r="L25" s="115">
        <v>1</v>
      </c>
      <c r="M25" s="115">
        <v>3</v>
      </c>
      <c r="N25" s="115">
        <v>0</v>
      </c>
      <c r="O25" s="115">
        <v>0</v>
      </c>
      <c r="P25" s="115">
        <v>0</v>
      </c>
      <c r="Q25" s="115">
        <v>0</v>
      </c>
      <c r="R25" s="162"/>
      <c r="S25" s="115" t="s">
        <v>61</v>
      </c>
      <c r="T25" s="115" t="s">
        <v>61</v>
      </c>
      <c r="U25" s="115" t="s">
        <v>61</v>
      </c>
      <c r="V25" s="162"/>
      <c r="W25" s="118" t="s">
        <v>61</v>
      </c>
      <c r="X25" s="119" t="s">
        <v>61</v>
      </c>
      <c r="Y25" s="82"/>
      <c r="Z25" s="172">
        <f>SUM(C25:X25)</f>
        <v>24</v>
      </c>
      <c r="AA25" s="12"/>
      <c r="AB25" s="48"/>
      <c r="AC25" s="48"/>
      <c r="AD25" s="48"/>
    </row>
    <row r="26" spans="1:30" ht="15.6" customHeight="1" x14ac:dyDescent="0.2">
      <c r="A26" s="184" t="s">
        <v>38</v>
      </c>
      <c r="B26" s="25" t="s">
        <v>8</v>
      </c>
      <c r="C26" s="77">
        <f>C25</f>
        <v>0</v>
      </c>
      <c r="D26" s="83">
        <f t="shared" ref="D26" si="43">C26-D24+D25</f>
        <v>2</v>
      </c>
      <c r="E26" s="83">
        <f t="shared" ref="E26" si="44">D26-E24+E25</f>
        <v>6</v>
      </c>
      <c r="F26" s="83">
        <f t="shared" ref="F26" si="45">E26-F24+F25</f>
        <v>7</v>
      </c>
      <c r="G26" s="83">
        <f t="shared" ref="G26" si="46">F26-G24+G25</f>
        <v>9</v>
      </c>
      <c r="H26" s="83">
        <f t="shared" ref="H26" si="47">G26-H24+H25</f>
        <v>10</v>
      </c>
      <c r="I26" s="84">
        <f t="shared" ref="I26" si="48">H26-I24+I25</f>
        <v>13</v>
      </c>
      <c r="J26" s="85" t="s">
        <v>61</v>
      </c>
      <c r="K26" s="120">
        <f>I26-K24+K25</f>
        <v>18</v>
      </c>
      <c r="L26" s="120">
        <f t="shared" ref="L26" si="49">K26-L24+L25</f>
        <v>16</v>
      </c>
      <c r="M26" s="120">
        <f t="shared" ref="M26" si="50">L26-M24+M25</f>
        <v>17</v>
      </c>
      <c r="N26" s="120">
        <f t="shared" ref="N26" si="51">M26-N24+N25</f>
        <v>15</v>
      </c>
      <c r="O26" s="120">
        <f t="shared" ref="O26" si="52">N26-O24+O25</f>
        <v>11</v>
      </c>
      <c r="P26" s="120">
        <f t="shared" ref="P26" si="53">O26-P24+P25</f>
        <v>5</v>
      </c>
      <c r="Q26" s="120">
        <f t="shared" ref="Q26" si="54">P26-Q24+Q25</f>
        <v>2</v>
      </c>
      <c r="R26" s="121">
        <f t="shared" ref="R26" si="55">Q26-R24+R25</f>
        <v>0</v>
      </c>
      <c r="S26" s="120" t="s">
        <v>61</v>
      </c>
      <c r="T26" s="120" t="s">
        <v>61</v>
      </c>
      <c r="U26" s="120" t="s">
        <v>61</v>
      </c>
      <c r="V26" s="122" t="s">
        <v>61</v>
      </c>
      <c r="W26" s="123" t="s">
        <v>61</v>
      </c>
      <c r="X26" s="124" t="s">
        <v>61</v>
      </c>
      <c r="Y26" s="105" t="s">
        <v>61</v>
      </c>
      <c r="Z26" s="173"/>
      <c r="AA26" s="3">
        <f>MAX(C26:Y26)</f>
        <v>18</v>
      </c>
      <c r="AB26" s="48"/>
      <c r="AC26" s="48"/>
      <c r="AD26" s="48"/>
    </row>
    <row r="27" spans="1:30" ht="15.6" customHeight="1" x14ac:dyDescent="0.2">
      <c r="A27" s="185"/>
      <c r="B27" s="25" t="s">
        <v>9</v>
      </c>
      <c r="C27" s="163"/>
      <c r="D27" s="164"/>
      <c r="E27" s="164"/>
      <c r="F27" s="164"/>
      <c r="G27" s="164"/>
      <c r="H27" s="90">
        <v>6.08</v>
      </c>
      <c r="I27" s="164"/>
      <c r="J27" s="91" t="s">
        <v>61</v>
      </c>
      <c r="K27" s="164"/>
      <c r="L27" s="164"/>
      <c r="M27" s="125">
        <v>6.18</v>
      </c>
      <c r="N27" s="164"/>
      <c r="O27" s="164"/>
      <c r="P27" s="164"/>
      <c r="Q27" s="125">
        <v>6.2</v>
      </c>
      <c r="R27" s="165">
        <v>6.22</v>
      </c>
      <c r="S27" s="164"/>
      <c r="T27" s="164"/>
      <c r="U27" s="164"/>
      <c r="V27" s="166" t="s">
        <v>61</v>
      </c>
      <c r="W27" s="164"/>
      <c r="X27" s="164"/>
      <c r="Y27" s="167" t="s">
        <v>61</v>
      </c>
      <c r="Z27" s="174">
        <v>22</v>
      </c>
      <c r="AA27" s="12"/>
      <c r="AB27" s="48"/>
      <c r="AC27" s="48"/>
      <c r="AD27" s="48"/>
    </row>
    <row r="28" spans="1:30" ht="15.6" customHeight="1" x14ac:dyDescent="0.2">
      <c r="A28" s="186"/>
      <c r="B28" s="26" t="s">
        <v>10</v>
      </c>
      <c r="C28" s="168">
        <v>6</v>
      </c>
      <c r="D28" s="169"/>
      <c r="E28" s="169"/>
      <c r="F28" s="169"/>
      <c r="G28" s="169"/>
      <c r="H28" s="95">
        <f>H27</f>
        <v>6.08</v>
      </c>
      <c r="I28" s="170"/>
      <c r="J28" s="91" t="s">
        <v>61</v>
      </c>
      <c r="K28" s="170"/>
      <c r="L28" s="169"/>
      <c r="M28" s="128">
        <f>M27</f>
        <v>6.18</v>
      </c>
      <c r="N28" s="169"/>
      <c r="O28" s="169"/>
      <c r="P28" s="169"/>
      <c r="Q28" s="128">
        <f>Q27</f>
        <v>6.2</v>
      </c>
      <c r="R28" s="162"/>
      <c r="S28" s="169"/>
      <c r="T28" s="169"/>
      <c r="U28" s="169"/>
      <c r="V28" s="162"/>
      <c r="W28" s="169"/>
      <c r="X28" s="169"/>
      <c r="Y28" s="161"/>
      <c r="Z28" s="173"/>
      <c r="AA28" s="13"/>
      <c r="AB28" s="48"/>
      <c r="AC28" s="48"/>
      <c r="AD28" s="48"/>
    </row>
    <row r="29" spans="1:30" ht="15.6" customHeight="1" thickBot="1" x14ac:dyDescent="0.25">
      <c r="A29" s="50">
        <v>207</v>
      </c>
      <c r="B29" s="50" t="s">
        <v>11</v>
      </c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100"/>
      <c r="Z29" s="175"/>
      <c r="AA29" s="3"/>
      <c r="AB29" s="48"/>
      <c r="AC29" s="48"/>
      <c r="AD29" s="48"/>
    </row>
    <row r="30" spans="1:30" ht="15.6" customHeight="1" x14ac:dyDescent="0.2">
      <c r="A30" s="54"/>
      <c r="B30" s="23" t="s">
        <v>5</v>
      </c>
      <c r="C30" s="71"/>
      <c r="D30" s="72">
        <v>0</v>
      </c>
      <c r="E30" s="72">
        <v>0</v>
      </c>
      <c r="F30" s="72">
        <v>0</v>
      </c>
      <c r="G30" s="72">
        <v>1</v>
      </c>
      <c r="H30" s="72">
        <v>0</v>
      </c>
      <c r="I30" s="73">
        <v>0</v>
      </c>
      <c r="J30" s="74" t="s">
        <v>61</v>
      </c>
      <c r="K30" s="110">
        <v>2</v>
      </c>
      <c r="L30" s="110">
        <v>3</v>
      </c>
      <c r="M30" s="110">
        <v>10</v>
      </c>
      <c r="N30" s="110">
        <v>5</v>
      </c>
      <c r="O30" s="110">
        <v>11</v>
      </c>
      <c r="P30" s="110">
        <v>6</v>
      </c>
      <c r="Q30" s="110">
        <v>3</v>
      </c>
      <c r="R30" s="111" t="s">
        <v>61</v>
      </c>
      <c r="S30" s="110">
        <v>1</v>
      </c>
      <c r="T30" s="110">
        <v>11</v>
      </c>
      <c r="U30" s="110">
        <v>3</v>
      </c>
      <c r="V30" s="112">
        <v>5</v>
      </c>
      <c r="W30" s="113" t="s">
        <v>61</v>
      </c>
      <c r="X30" s="114" t="s">
        <v>61</v>
      </c>
      <c r="Y30" s="107" t="s">
        <v>61</v>
      </c>
      <c r="Z30" s="171" t="s">
        <v>6</v>
      </c>
      <c r="AA30" s="44"/>
      <c r="AB30" s="48"/>
      <c r="AC30" s="48"/>
      <c r="AD30" s="48"/>
    </row>
    <row r="31" spans="1:30" ht="15.6" customHeight="1" x14ac:dyDescent="0.2">
      <c r="A31" s="24">
        <v>6.2</v>
      </c>
      <c r="B31" s="25" t="s">
        <v>7</v>
      </c>
      <c r="C31" s="77">
        <v>0</v>
      </c>
      <c r="D31" s="78">
        <v>5</v>
      </c>
      <c r="E31" s="78">
        <v>3</v>
      </c>
      <c r="F31" s="78">
        <v>3</v>
      </c>
      <c r="G31" s="78">
        <v>11</v>
      </c>
      <c r="H31" s="78">
        <v>14</v>
      </c>
      <c r="I31" s="79">
        <v>8</v>
      </c>
      <c r="J31" s="80" t="s">
        <v>61</v>
      </c>
      <c r="K31" s="115">
        <v>6</v>
      </c>
      <c r="L31" s="115">
        <v>2</v>
      </c>
      <c r="M31" s="115">
        <v>3</v>
      </c>
      <c r="N31" s="115">
        <v>1</v>
      </c>
      <c r="O31" s="115">
        <v>0</v>
      </c>
      <c r="P31" s="115">
        <v>0</v>
      </c>
      <c r="Q31" s="115">
        <v>1</v>
      </c>
      <c r="R31" s="162"/>
      <c r="S31" s="115">
        <v>4</v>
      </c>
      <c r="T31" s="115">
        <v>0</v>
      </c>
      <c r="U31" s="115">
        <v>0</v>
      </c>
      <c r="V31" s="162"/>
      <c r="W31" s="118" t="s">
        <v>61</v>
      </c>
      <c r="X31" s="119" t="s">
        <v>61</v>
      </c>
      <c r="Y31" s="82"/>
      <c r="Z31" s="172">
        <f>SUM(C31:X31)</f>
        <v>61</v>
      </c>
      <c r="AA31" s="12"/>
      <c r="AB31" s="48"/>
      <c r="AC31" s="48"/>
      <c r="AD31" s="48"/>
    </row>
    <row r="32" spans="1:30" ht="15.6" customHeight="1" x14ac:dyDescent="0.2">
      <c r="A32" s="184" t="s">
        <v>38</v>
      </c>
      <c r="B32" s="25" t="s">
        <v>8</v>
      </c>
      <c r="C32" s="77">
        <f>C31</f>
        <v>0</v>
      </c>
      <c r="D32" s="83">
        <f t="shared" ref="D32" si="56">C32-D30+D31</f>
        <v>5</v>
      </c>
      <c r="E32" s="83">
        <f t="shared" ref="E32" si="57">D32-E30+E31</f>
        <v>8</v>
      </c>
      <c r="F32" s="83">
        <f t="shared" ref="F32" si="58">E32-F30+F31</f>
        <v>11</v>
      </c>
      <c r="G32" s="83">
        <f t="shared" ref="G32" si="59">F32-G30+G31</f>
        <v>21</v>
      </c>
      <c r="H32" s="83">
        <f t="shared" ref="H32" si="60">G32-H30+H31</f>
        <v>35</v>
      </c>
      <c r="I32" s="84">
        <f t="shared" ref="I32" si="61">H32-I30+I31</f>
        <v>43</v>
      </c>
      <c r="J32" s="85" t="s">
        <v>61</v>
      </c>
      <c r="K32" s="120">
        <f>I32-K30+K31</f>
        <v>47</v>
      </c>
      <c r="L32" s="120">
        <f t="shared" ref="L32" si="62">K32-L30+L31</f>
        <v>46</v>
      </c>
      <c r="M32" s="120">
        <f t="shared" ref="M32" si="63">L32-M30+M31</f>
        <v>39</v>
      </c>
      <c r="N32" s="120">
        <f t="shared" ref="N32" si="64">M32-N30+N31</f>
        <v>35</v>
      </c>
      <c r="O32" s="120">
        <f t="shared" ref="O32" si="65">N32-O30+O31</f>
        <v>24</v>
      </c>
      <c r="P32" s="120">
        <f t="shared" ref="P32" si="66">O32-P30+P31</f>
        <v>18</v>
      </c>
      <c r="Q32" s="120">
        <f t="shared" ref="Q32" si="67">P32-Q30+Q31</f>
        <v>16</v>
      </c>
      <c r="R32" s="121" t="s">
        <v>61</v>
      </c>
      <c r="S32" s="120">
        <f>Q32-S30+S31</f>
        <v>19</v>
      </c>
      <c r="T32" s="120">
        <f t="shared" ref="T32" si="68">S32-T30+T31</f>
        <v>8</v>
      </c>
      <c r="U32" s="120">
        <f t="shared" ref="U32" si="69">T32-U30+U31</f>
        <v>5</v>
      </c>
      <c r="V32" s="122">
        <f t="shared" ref="V32" si="70">U32-V30+V31</f>
        <v>0</v>
      </c>
      <c r="W32" s="123" t="s">
        <v>61</v>
      </c>
      <c r="X32" s="124" t="s">
        <v>61</v>
      </c>
      <c r="Y32" s="105" t="s">
        <v>61</v>
      </c>
      <c r="Z32" s="173"/>
      <c r="AA32" s="3">
        <f>MAX(C32:Y32)</f>
        <v>47</v>
      </c>
      <c r="AB32" s="48"/>
      <c r="AC32" s="48"/>
      <c r="AD32" s="48"/>
    </row>
    <row r="33" spans="1:30" ht="15.6" customHeight="1" x14ac:dyDescent="0.2">
      <c r="A33" s="185"/>
      <c r="B33" s="25" t="s">
        <v>9</v>
      </c>
      <c r="C33" s="163"/>
      <c r="D33" s="164"/>
      <c r="E33" s="164"/>
      <c r="F33" s="164"/>
      <c r="G33" s="164"/>
      <c r="H33" s="90">
        <v>6.28</v>
      </c>
      <c r="I33" s="164"/>
      <c r="J33" s="91" t="s">
        <v>61</v>
      </c>
      <c r="K33" s="164"/>
      <c r="L33" s="164"/>
      <c r="M33" s="125">
        <v>6.37</v>
      </c>
      <c r="N33" s="164"/>
      <c r="O33" s="164"/>
      <c r="P33" s="164"/>
      <c r="Q33" s="125">
        <v>6.43</v>
      </c>
      <c r="R33" s="165" t="s">
        <v>61</v>
      </c>
      <c r="S33" s="164"/>
      <c r="T33" s="164"/>
      <c r="U33" s="164"/>
      <c r="V33" s="166">
        <v>6.47</v>
      </c>
      <c r="W33" s="164"/>
      <c r="X33" s="164"/>
      <c r="Y33" s="167" t="s">
        <v>61</v>
      </c>
      <c r="Z33" s="174">
        <v>27</v>
      </c>
      <c r="AA33" s="12"/>
      <c r="AB33" s="48"/>
      <c r="AC33" s="48"/>
      <c r="AD33" s="48"/>
    </row>
    <row r="34" spans="1:30" ht="15.6" customHeight="1" x14ac:dyDescent="0.2">
      <c r="A34" s="186"/>
      <c r="B34" s="26" t="s">
        <v>10</v>
      </c>
      <c r="C34" s="168">
        <v>6.2</v>
      </c>
      <c r="D34" s="169"/>
      <c r="E34" s="169"/>
      <c r="F34" s="169"/>
      <c r="G34" s="169"/>
      <c r="H34" s="95">
        <f>H33</f>
        <v>6.28</v>
      </c>
      <c r="I34" s="170"/>
      <c r="J34" s="91" t="s">
        <v>61</v>
      </c>
      <c r="K34" s="170"/>
      <c r="L34" s="169"/>
      <c r="M34" s="128">
        <f>M33</f>
        <v>6.37</v>
      </c>
      <c r="N34" s="169"/>
      <c r="O34" s="169"/>
      <c r="P34" s="169"/>
      <c r="Q34" s="128">
        <f>Q33</f>
        <v>6.43</v>
      </c>
      <c r="R34" s="162"/>
      <c r="S34" s="169"/>
      <c r="T34" s="169"/>
      <c r="U34" s="169"/>
      <c r="V34" s="162"/>
      <c r="W34" s="169"/>
      <c r="X34" s="169"/>
      <c r="Y34" s="161"/>
      <c r="Z34" s="173"/>
      <c r="AA34" s="13"/>
      <c r="AB34" s="48"/>
      <c r="AC34" s="48"/>
      <c r="AD34" s="48"/>
    </row>
    <row r="35" spans="1:30" ht="15.6" customHeight="1" thickBot="1" x14ac:dyDescent="0.25">
      <c r="A35" s="50">
        <v>210</v>
      </c>
      <c r="B35" s="50" t="s">
        <v>11</v>
      </c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100"/>
      <c r="Z35" s="175"/>
      <c r="AA35" s="3"/>
      <c r="AB35" s="48"/>
      <c r="AC35" s="48"/>
      <c r="AD35" s="48"/>
    </row>
    <row r="36" spans="1:30" ht="15.6" customHeight="1" x14ac:dyDescent="0.2">
      <c r="A36" s="54"/>
      <c r="B36" s="23" t="s">
        <v>5</v>
      </c>
      <c r="C36" s="71"/>
      <c r="D36" s="72">
        <v>0</v>
      </c>
      <c r="E36" s="72">
        <v>0</v>
      </c>
      <c r="F36" s="72">
        <v>0</v>
      </c>
      <c r="G36" s="72">
        <v>3</v>
      </c>
      <c r="H36" s="72">
        <v>1</v>
      </c>
      <c r="I36" s="73">
        <v>0</v>
      </c>
      <c r="J36" s="74" t="s">
        <v>61</v>
      </c>
      <c r="K36" s="110">
        <v>3</v>
      </c>
      <c r="L36" s="110">
        <v>1</v>
      </c>
      <c r="M36" s="110">
        <v>5</v>
      </c>
      <c r="N36" s="110">
        <v>0</v>
      </c>
      <c r="O36" s="110">
        <v>3</v>
      </c>
      <c r="P36" s="110">
        <v>7</v>
      </c>
      <c r="Q36" s="110">
        <v>4</v>
      </c>
      <c r="R36" s="111">
        <v>2</v>
      </c>
      <c r="S36" s="110" t="s">
        <v>61</v>
      </c>
      <c r="T36" s="110" t="s">
        <v>61</v>
      </c>
      <c r="U36" s="110" t="s">
        <v>61</v>
      </c>
      <c r="V36" s="112" t="s">
        <v>61</v>
      </c>
      <c r="W36" s="113" t="s">
        <v>61</v>
      </c>
      <c r="X36" s="114" t="s">
        <v>61</v>
      </c>
      <c r="Y36" s="107" t="s">
        <v>61</v>
      </c>
      <c r="Z36" s="171" t="s">
        <v>6</v>
      </c>
      <c r="AA36" s="44"/>
      <c r="AB36" s="48"/>
      <c r="AC36" s="48"/>
      <c r="AD36" s="48"/>
    </row>
    <row r="37" spans="1:30" ht="15.6" customHeight="1" x14ac:dyDescent="0.2">
      <c r="A37" s="24">
        <v>6.5</v>
      </c>
      <c r="B37" s="25" t="s">
        <v>7</v>
      </c>
      <c r="C37" s="77">
        <v>1</v>
      </c>
      <c r="D37" s="78">
        <v>4</v>
      </c>
      <c r="E37" s="78">
        <v>3</v>
      </c>
      <c r="F37" s="78">
        <v>2</v>
      </c>
      <c r="G37" s="78">
        <v>7</v>
      </c>
      <c r="H37" s="78">
        <v>5</v>
      </c>
      <c r="I37" s="79">
        <v>4</v>
      </c>
      <c r="J37" s="80" t="s">
        <v>61</v>
      </c>
      <c r="K37" s="115">
        <v>3</v>
      </c>
      <c r="L37" s="115">
        <v>0</v>
      </c>
      <c r="M37" s="115">
        <v>0</v>
      </c>
      <c r="N37" s="115">
        <v>0</v>
      </c>
      <c r="O37" s="115">
        <v>0</v>
      </c>
      <c r="P37" s="115">
        <v>0</v>
      </c>
      <c r="Q37" s="115">
        <v>0</v>
      </c>
      <c r="R37" s="162"/>
      <c r="S37" s="115" t="s">
        <v>61</v>
      </c>
      <c r="T37" s="115" t="s">
        <v>61</v>
      </c>
      <c r="U37" s="115" t="s">
        <v>61</v>
      </c>
      <c r="V37" s="162"/>
      <c r="W37" s="118" t="s">
        <v>61</v>
      </c>
      <c r="X37" s="119" t="s">
        <v>61</v>
      </c>
      <c r="Y37" s="82"/>
      <c r="Z37" s="172">
        <f>SUM(C37:X37)</f>
        <v>29</v>
      </c>
      <c r="AA37" s="12"/>
      <c r="AB37" s="48"/>
      <c r="AC37" s="48"/>
      <c r="AD37" s="48"/>
    </row>
    <row r="38" spans="1:30" ht="15.6" customHeight="1" x14ac:dyDescent="0.2">
      <c r="A38" s="184" t="s">
        <v>38</v>
      </c>
      <c r="B38" s="25" t="s">
        <v>8</v>
      </c>
      <c r="C38" s="77">
        <f>C37</f>
        <v>1</v>
      </c>
      <c r="D38" s="83">
        <f t="shared" ref="D38" si="71">C38-D36+D37</f>
        <v>5</v>
      </c>
      <c r="E38" s="83">
        <f t="shared" ref="E38" si="72">D38-E36+E37</f>
        <v>8</v>
      </c>
      <c r="F38" s="83">
        <f t="shared" ref="F38" si="73">E38-F36+F37</f>
        <v>10</v>
      </c>
      <c r="G38" s="83">
        <f t="shared" ref="G38" si="74">F38-G36+G37</f>
        <v>14</v>
      </c>
      <c r="H38" s="83">
        <f t="shared" ref="H38" si="75">G38-H36+H37</f>
        <v>18</v>
      </c>
      <c r="I38" s="84">
        <f t="shared" ref="I38" si="76">H38-I36+I37</f>
        <v>22</v>
      </c>
      <c r="J38" s="85" t="s">
        <v>61</v>
      </c>
      <c r="K38" s="120">
        <f>I38-K36+K37</f>
        <v>22</v>
      </c>
      <c r="L38" s="120">
        <f t="shared" ref="L38" si="77">K38-L36+L37</f>
        <v>21</v>
      </c>
      <c r="M38" s="120">
        <f t="shared" ref="M38" si="78">L38-M36+M37</f>
        <v>16</v>
      </c>
      <c r="N38" s="120">
        <f t="shared" ref="N38" si="79">M38-N36+N37</f>
        <v>16</v>
      </c>
      <c r="O38" s="120">
        <f t="shared" ref="O38" si="80">N38-O36+O37</f>
        <v>13</v>
      </c>
      <c r="P38" s="120">
        <f t="shared" ref="P38" si="81">O38-P36+P37</f>
        <v>6</v>
      </c>
      <c r="Q38" s="120">
        <f t="shared" ref="Q38" si="82">P38-Q36+Q37</f>
        <v>2</v>
      </c>
      <c r="R38" s="121">
        <f t="shared" ref="R38" si="83">Q38-R36+R37</f>
        <v>0</v>
      </c>
      <c r="S38" s="120" t="s">
        <v>61</v>
      </c>
      <c r="T38" s="120" t="s">
        <v>61</v>
      </c>
      <c r="U38" s="120" t="s">
        <v>61</v>
      </c>
      <c r="V38" s="122" t="s">
        <v>61</v>
      </c>
      <c r="W38" s="123" t="s">
        <v>61</v>
      </c>
      <c r="X38" s="124" t="s">
        <v>61</v>
      </c>
      <c r="Y38" s="105" t="s">
        <v>61</v>
      </c>
      <c r="Z38" s="173"/>
      <c r="AA38" s="3">
        <f>MAX(C38:Y38)</f>
        <v>22</v>
      </c>
      <c r="AB38" s="48"/>
      <c r="AC38" s="48"/>
      <c r="AD38" s="48"/>
    </row>
    <row r="39" spans="1:30" ht="15.6" customHeight="1" x14ac:dyDescent="0.2">
      <c r="A39" s="185"/>
      <c r="B39" s="25" t="s">
        <v>9</v>
      </c>
      <c r="C39" s="163"/>
      <c r="D39" s="164"/>
      <c r="E39" s="164"/>
      <c r="F39" s="164"/>
      <c r="G39" s="164"/>
      <c r="H39" s="90">
        <v>6.58</v>
      </c>
      <c r="I39" s="164"/>
      <c r="J39" s="91" t="s">
        <v>61</v>
      </c>
      <c r="K39" s="164"/>
      <c r="L39" s="164"/>
      <c r="M39" s="125">
        <v>7.07</v>
      </c>
      <c r="N39" s="164"/>
      <c r="O39" s="164"/>
      <c r="P39" s="164"/>
      <c r="Q39" s="125">
        <v>7.11</v>
      </c>
      <c r="R39" s="165">
        <v>7.14</v>
      </c>
      <c r="S39" s="164"/>
      <c r="T39" s="164"/>
      <c r="U39" s="164"/>
      <c r="V39" s="166" t="s">
        <v>61</v>
      </c>
      <c r="W39" s="164"/>
      <c r="X39" s="164"/>
      <c r="Y39" s="167" t="s">
        <v>61</v>
      </c>
      <c r="Z39" s="174">
        <v>24</v>
      </c>
      <c r="AA39" s="12"/>
      <c r="AB39" s="48"/>
      <c r="AC39" s="48"/>
      <c r="AD39" s="48"/>
    </row>
    <row r="40" spans="1:30" ht="15.6" customHeight="1" x14ac:dyDescent="0.2">
      <c r="A40" s="186"/>
      <c r="B40" s="26" t="s">
        <v>10</v>
      </c>
      <c r="C40" s="168">
        <v>6.5</v>
      </c>
      <c r="D40" s="169"/>
      <c r="E40" s="169"/>
      <c r="F40" s="169"/>
      <c r="G40" s="169"/>
      <c r="H40" s="95">
        <f>H39</f>
        <v>6.58</v>
      </c>
      <c r="I40" s="170"/>
      <c r="J40" s="91" t="s">
        <v>61</v>
      </c>
      <c r="K40" s="170"/>
      <c r="L40" s="169"/>
      <c r="M40" s="128">
        <f>M39</f>
        <v>7.07</v>
      </c>
      <c r="N40" s="169"/>
      <c r="O40" s="169"/>
      <c r="P40" s="169"/>
      <c r="Q40" s="128">
        <f>Q39</f>
        <v>7.11</v>
      </c>
      <c r="R40" s="162"/>
      <c r="S40" s="169"/>
      <c r="T40" s="169"/>
      <c r="U40" s="169"/>
      <c r="V40" s="162"/>
      <c r="W40" s="169"/>
      <c r="X40" s="169"/>
      <c r="Y40" s="161"/>
      <c r="Z40" s="173"/>
      <c r="AA40" s="13"/>
      <c r="AB40" s="48"/>
      <c r="AC40" s="48"/>
      <c r="AD40" s="48"/>
    </row>
    <row r="41" spans="1:30" ht="15.6" customHeight="1" thickBot="1" x14ac:dyDescent="0.25">
      <c r="A41" s="50">
        <v>530</v>
      </c>
      <c r="B41" s="50" t="s">
        <v>11</v>
      </c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100"/>
      <c r="Z41" s="175"/>
      <c r="AA41" s="3"/>
      <c r="AB41" s="48"/>
      <c r="AC41" s="48"/>
      <c r="AD41" s="48"/>
    </row>
    <row r="42" spans="1:30" ht="15.6" customHeight="1" x14ac:dyDescent="0.2">
      <c r="A42" s="54"/>
      <c r="B42" s="23" t="s">
        <v>5</v>
      </c>
      <c r="C42" s="71"/>
      <c r="D42" s="72">
        <v>0</v>
      </c>
      <c r="E42" s="72">
        <v>0</v>
      </c>
      <c r="F42" s="72">
        <v>0</v>
      </c>
      <c r="G42" s="72">
        <v>1</v>
      </c>
      <c r="H42" s="72">
        <v>2</v>
      </c>
      <c r="I42" s="73">
        <v>0</v>
      </c>
      <c r="J42" s="74" t="s">
        <v>61</v>
      </c>
      <c r="K42" s="110">
        <v>6</v>
      </c>
      <c r="L42" s="110">
        <v>2</v>
      </c>
      <c r="M42" s="110">
        <v>13</v>
      </c>
      <c r="N42" s="110">
        <v>2</v>
      </c>
      <c r="O42" s="110">
        <v>3</v>
      </c>
      <c r="P42" s="110">
        <v>1</v>
      </c>
      <c r="Q42" s="110">
        <v>3</v>
      </c>
      <c r="R42" s="111">
        <v>9</v>
      </c>
      <c r="S42" s="110" t="s">
        <v>61</v>
      </c>
      <c r="T42" s="110" t="s">
        <v>61</v>
      </c>
      <c r="U42" s="110" t="s">
        <v>61</v>
      </c>
      <c r="V42" s="112" t="s">
        <v>61</v>
      </c>
      <c r="W42" s="113" t="s">
        <v>61</v>
      </c>
      <c r="X42" s="114" t="s">
        <v>61</v>
      </c>
      <c r="Y42" s="107" t="s">
        <v>61</v>
      </c>
      <c r="Z42" s="171" t="s">
        <v>6</v>
      </c>
      <c r="AA42" s="44"/>
      <c r="AB42" s="48"/>
      <c r="AC42" s="48"/>
      <c r="AD42" s="48"/>
    </row>
    <row r="43" spans="1:30" ht="15.6" customHeight="1" x14ac:dyDescent="0.2">
      <c r="A43" s="24">
        <v>7.1</v>
      </c>
      <c r="B43" s="25" t="s">
        <v>7</v>
      </c>
      <c r="C43" s="77">
        <v>0</v>
      </c>
      <c r="D43" s="78">
        <v>4</v>
      </c>
      <c r="E43" s="78">
        <v>8</v>
      </c>
      <c r="F43" s="78">
        <v>9</v>
      </c>
      <c r="G43" s="78">
        <v>6</v>
      </c>
      <c r="H43" s="78">
        <v>7</v>
      </c>
      <c r="I43" s="79">
        <v>4</v>
      </c>
      <c r="J43" s="80" t="s">
        <v>61</v>
      </c>
      <c r="K43" s="115">
        <v>0</v>
      </c>
      <c r="L43" s="115">
        <v>2</v>
      </c>
      <c r="M43" s="115">
        <v>1</v>
      </c>
      <c r="N43" s="115">
        <v>1</v>
      </c>
      <c r="O43" s="115">
        <v>0</v>
      </c>
      <c r="P43" s="115">
        <v>0</v>
      </c>
      <c r="Q43" s="115">
        <v>0</v>
      </c>
      <c r="R43" s="162"/>
      <c r="S43" s="115" t="s">
        <v>61</v>
      </c>
      <c r="T43" s="115" t="s">
        <v>61</v>
      </c>
      <c r="U43" s="115" t="s">
        <v>61</v>
      </c>
      <c r="V43" s="162"/>
      <c r="W43" s="118" t="s">
        <v>61</v>
      </c>
      <c r="X43" s="119" t="s">
        <v>61</v>
      </c>
      <c r="Y43" s="82"/>
      <c r="Z43" s="172">
        <f>SUM(C43:X43)</f>
        <v>42</v>
      </c>
      <c r="AA43" s="12"/>
      <c r="AB43" s="48"/>
      <c r="AC43" s="48"/>
      <c r="AD43" s="48"/>
    </row>
    <row r="44" spans="1:30" ht="15.6" customHeight="1" x14ac:dyDescent="0.2">
      <c r="A44" s="184" t="s">
        <v>38</v>
      </c>
      <c r="B44" s="25" t="s">
        <v>8</v>
      </c>
      <c r="C44" s="77">
        <f>C43</f>
        <v>0</v>
      </c>
      <c r="D44" s="83">
        <f t="shared" ref="D44" si="84">C44-D42+D43</f>
        <v>4</v>
      </c>
      <c r="E44" s="83">
        <f t="shared" ref="E44" si="85">D44-E42+E43</f>
        <v>12</v>
      </c>
      <c r="F44" s="83">
        <f t="shared" ref="F44" si="86">E44-F42+F43</f>
        <v>21</v>
      </c>
      <c r="G44" s="83">
        <f t="shared" ref="G44" si="87">F44-G42+G43</f>
        <v>26</v>
      </c>
      <c r="H44" s="83">
        <f t="shared" ref="H44" si="88">G44-H42+H43</f>
        <v>31</v>
      </c>
      <c r="I44" s="84">
        <f t="shared" ref="I44" si="89">H44-I42+I43</f>
        <v>35</v>
      </c>
      <c r="J44" s="85" t="s">
        <v>61</v>
      </c>
      <c r="K44" s="120">
        <f>I44-K42+K43</f>
        <v>29</v>
      </c>
      <c r="L44" s="120">
        <f t="shared" ref="L44" si="90">K44-L42+L43</f>
        <v>29</v>
      </c>
      <c r="M44" s="120">
        <f t="shared" ref="M44" si="91">L44-M42+M43</f>
        <v>17</v>
      </c>
      <c r="N44" s="120">
        <f t="shared" ref="N44" si="92">M44-N42+N43</f>
        <v>16</v>
      </c>
      <c r="O44" s="120">
        <f t="shared" ref="O44" si="93">N44-O42+O43</f>
        <v>13</v>
      </c>
      <c r="P44" s="120">
        <f t="shared" ref="P44" si="94">O44-P42+P43</f>
        <v>12</v>
      </c>
      <c r="Q44" s="120">
        <f t="shared" ref="Q44" si="95">P44-Q42+Q43</f>
        <v>9</v>
      </c>
      <c r="R44" s="121">
        <f t="shared" ref="R44" si="96">Q44-R42+R43</f>
        <v>0</v>
      </c>
      <c r="S44" s="120" t="s">
        <v>61</v>
      </c>
      <c r="T44" s="120" t="s">
        <v>61</v>
      </c>
      <c r="U44" s="120" t="s">
        <v>61</v>
      </c>
      <c r="V44" s="122" t="s">
        <v>61</v>
      </c>
      <c r="W44" s="123" t="s">
        <v>61</v>
      </c>
      <c r="X44" s="124" t="s">
        <v>61</v>
      </c>
      <c r="Y44" s="105" t="s">
        <v>61</v>
      </c>
      <c r="Z44" s="173"/>
      <c r="AA44" s="3">
        <f>MAX(C44:Y44)</f>
        <v>35</v>
      </c>
      <c r="AB44" s="48"/>
      <c r="AC44" s="48"/>
      <c r="AD44" s="48"/>
    </row>
    <row r="45" spans="1:30" ht="15.6" customHeight="1" x14ac:dyDescent="0.2">
      <c r="A45" s="185"/>
      <c r="B45" s="25" t="s">
        <v>9</v>
      </c>
      <c r="C45" s="163"/>
      <c r="D45" s="164"/>
      <c r="E45" s="164"/>
      <c r="F45" s="164"/>
      <c r="G45" s="164"/>
      <c r="H45" s="90">
        <v>7.18</v>
      </c>
      <c r="I45" s="164"/>
      <c r="J45" s="91" t="s">
        <v>61</v>
      </c>
      <c r="K45" s="164"/>
      <c r="L45" s="164"/>
      <c r="M45" s="125">
        <v>7.26</v>
      </c>
      <c r="N45" s="164"/>
      <c r="O45" s="164"/>
      <c r="P45" s="164"/>
      <c r="Q45" s="125">
        <v>7.31</v>
      </c>
      <c r="R45" s="165">
        <v>7.32</v>
      </c>
      <c r="S45" s="164"/>
      <c r="T45" s="164"/>
      <c r="U45" s="164"/>
      <c r="V45" s="166" t="s">
        <v>61</v>
      </c>
      <c r="W45" s="164"/>
      <c r="X45" s="164"/>
      <c r="Y45" s="167" t="s">
        <v>61</v>
      </c>
      <c r="Z45" s="174">
        <v>22</v>
      </c>
      <c r="AA45" s="12"/>
      <c r="AB45" s="48"/>
      <c r="AC45" s="48"/>
      <c r="AD45" s="48"/>
    </row>
    <row r="46" spans="1:30" ht="15.6" customHeight="1" x14ac:dyDescent="0.2">
      <c r="A46" s="186"/>
      <c r="B46" s="26" t="s">
        <v>10</v>
      </c>
      <c r="C46" s="168">
        <v>7.1</v>
      </c>
      <c r="D46" s="169"/>
      <c r="E46" s="169"/>
      <c r="F46" s="169"/>
      <c r="G46" s="169"/>
      <c r="H46" s="95">
        <f>H45</f>
        <v>7.18</v>
      </c>
      <c r="I46" s="170"/>
      <c r="J46" s="91" t="s">
        <v>61</v>
      </c>
      <c r="K46" s="170"/>
      <c r="L46" s="169"/>
      <c r="M46" s="128">
        <f>M45</f>
        <v>7.26</v>
      </c>
      <c r="N46" s="169"/>
      <c r="O46" s="169"/>
      <c r="P46" s="169"/>
      <c r="Q46" s="128">
        <f>Q45</f>
        <v>7.31</v>
      </c>
      <c r="R46" s="162"/>
      <c r="S46" s="169"/>
      <c r="T46" s="169"/>
      <c r="U46" s="169"/>
      <c r="V46" s="162"/>
      <c r="W46" s="169"/>
      <c r="X46" s="169"/>
      <c r="Y46" s="161"/>
      <c r="Z46" s="173"/>
      <c r="AA46" s="13"/>
      <c r="AB46" s="48"/>
      <c r="AC46" s="48"/>
      <c r="AD46" s="48"/>
    </row>
    <row r="47" spans="1:30" ht="15.6" customHeight="1" thickBot="1" x14ac:dyDescent="0.25">
      <c r="A47" s="50">
        <v>517</v>
      </c>
      <c r="B47" s="50" t="s">
        <v>11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100"/>
      <c r="Z47" s="175"/>
      <c r="AA47" s="3"/>
      <c r="AB47" s="48"/>
      <c r="AC47" s="48"/>
      <c r="AD47" s="48"/>
    </row>
    <row r="48" spans="1:30" ht="15.6" customHeight="1" x14ac:dyDescent="0.2">
      <c r="A48" s="54"/>
      <c r="B48" s="23" t="s">
        <v>5</v>
      </c>
      <c r="C48" s="71"/>
      <c r="D48" s="72">
        <v>0</v>
      </c>
      <c r="E48" s="72">
        <v>0</v>
      </c>
      <c r="F48" s="72">
        <v>0</v>
      </c>
      <c r="G48" s="72">
        <v>1</v>
      </c>
      <c r="H48" s="72">
        <v>0</v>
      </c>
      <c r="I48" s="73">
        <v>0</v>
      </c>
      <c r="J48" s="74" t="s">
        <v>61</v>
      </c>
      <c r="K48" s="110">
        <v>5</v>
      </c>
      <c r="L48" s="110">
        <v>3</v>
      </c>
      <c r="M48" s="110">
        <v>22</v>
      </c>
      <c r="N48" s="110">
        <v>1</v>
      </c>
      <c r="O48" s="110">
        <v>2</v>
      </c>
      <c r="P48" s="110">
        <v>1</v>
      </c>
      <c r="Q48" s="110">
        <v>2</v>
      </c>
      <c r="R48" s="111">
        <v>3</v>
      </c>
      <c r="S48" s="110" t="s">
        <v>61</v>
      </c>
      <c r="T48" s="110" t="s">
        <v>61</v>
      </c>
      <c r="U48" s="110" t="s">
        <v>61</v>
      </c>
      <c r="V48" s="112" t="s">
        <v>61</v>
      </c>
      <c r="W48" s="113" t="s">
        <v>61</v>
      </c>
      <c r="X48" s="114" t="s">
        <v>61</v>
      </c>
      <c r="Y48" s="107" t="s">
        <v>61</v>
      </c>
      <c r="Z48" s="171" t="s">
        <v>6</v>
      </c>
      <c r="AA48" s="44"/>
      <c r="AB48" s="48"/>
      <c r="AC48" s="48"/>
      <c r="AD48" s="48"/>
    </row>
    <row r="49" spans="1:30" ht="15.6" customHeight="1" x14ac:dyDescent="0.2">
      <c r="A49" s="24">
        <v>7.25</v>
      </c>
      <c r="B49" s="25" t="s">
        <v>7</v>
      </c>
      <c r="C49" s="77">
        <v>0</v>
      </c>
      <c r="D49" s="78">
        <v>6</v>
      </c>
      <c r="E49" s="78">
        <v>5</v>
      </c>
      <c r="F49" s="78">
        <v>3</v>
      </c>
      <c r="G49" s="78">
        <v>9</v>
      </c>
      <c r="H49" s="78">
        <v>10</v>
      </c>
      <c r="I49" s="79">
        <v>5</v>
      </c>
      <c r="J49" s="80" t="s">
        <v>61</v>
      </c>
      <c r="K49" s="115">
        <v>1</v>
      </c>
      <c r="L49" s="115">
        <v>0</v>
      </c>
      <c r="M49" s="115">
        <v>0</v>
      </c>
      <c r="N49" s="115">
        <v>0</v>
      </c>
      <c r="O49" s="115">
        <v>0</v>
      </c>
      <c r="P49" s="115">
        <v>1</v>
      </c>
      <c r="Q49" s="115">
        <v>0</v>
      </c>
      <c r="R49" s="162"/>
      <c r="S49" s="115" t="s">
        <v>61</v>
      </c>
      <c r="T49" s="115" t="s">
        <v>61</v>
      </c>
      <c r="U49" s="115" t="s">
        <v>61</v>
      </c>
      <c r="V49" s="162"/>
      <c r="W49" s="118" t="s">
        <v>61</v>
      </c>
      <c r="X49" s="119" t="s">
        <v>61</v>
      </c>
      <c r="Y49" s="82"/>
      <c r="Z49" s="172">
        <f>SUM(C49:X49)</f>
        <v>40</v>
      </c>
      <c r="AA49" s="12"/>
      <c r="AB49" s="48"/>
      <c r="AC49" s="48"/>
      <c r="AD49" s="48"/>
    </row>
    <row r="50" spans="1:30" ht="15.6" customHeight="1" x14ac:dyDescent="0.2">
      <c r="A50" s="184" t="s">
        <v>38</v>
      </c>
      <c r="B50" s="25" t="s">
        <v>8</v>
      </c>
      <c r="C50" s="77">
        <f>C49</f>
        <v>0</v>
      </c>
      <c r="D50" s="83">
        <f t="shared" ref="D50" si="97">C50-D48+D49</f>
        <v>6</v>
      </c>
      <c r="E50" s="83">
        <f t="shared" ref="E50" si="98">D50-E48+E49</f>
        <v>11</v>
      </c>
      <c r="F50" s="83">
        <f t="shared" ref="F50" si="99">E50-F48+F49</f>
        <v>14</v>
      </c>
      <c r="G50" s="83">
        <f t="shared" ref="G50" si="100">F50-G48+G49</f>
        <v>22</v>
      </c>
      <c r="H50" s="83">
        <f t="shared" ref="H50" si="101">G50-H48+H49</f>
        <v>32</v>
      </c>
      <c r="I50" s="84">
        <f t="shared" ref="I50" si="102">H50-I48+I49</f>
        <v>37</v>
      </c>
      <c r="J50" s="85" t="s">
        <v>61</v>
      </c>
      <c r="K50" s="120">
        <f>I50-K48+K49</f>
        <v>33</v>
      </c>
      <c r="L50" s="120">
        <f t="shared" ref="L50" si="103">K50-L48+L49</f>
        <v>30</v>
      </c>
      <c r="M50" s="120">
        <f t="shared" ref="M50" si="104">L50-M48+M49</f>
        <v>8</v>
      </c>
      <c r="N50" s="120">
        <f t="shared" ref="N50" si="105">M50-N48+N49</f>
        <v>7</v>
      </c>
      <c r="O50" s="120">
        <f t="shared" ref="O50" si="106">N50-O48+O49</f>
        <v>5</v>
      </c>
      <c r="P50" s="120">
        <f t="shared" ref="P50" si="107">O50-P48+P49</f>
        <v>5</v>
      </c>
      <c r="Q50" s="120">
        <f t="shared" ref="Q50" si="108">P50-Q48+Q49</f>
        <v>3</v>
      </c>
      <c r="R50" s="121">
        <f t="shared" ref="R50" si="109">Q50-R48+R49</f>
        <v>0</v>
      </c>
      <c r="S50" s="120" t="s">
        <v>61</v>
      </c>
      <c r="T50" s="120" t="s">
        <v>61</v>
      </c>
      <c r="U50" s="120" t="s">
        <v>61</v>
      </c>
      <c r="V50" s="122" t="s">
        <v>61</v>
      </c>
      <c r="W50" s="123" t="s">
        <v>61</v>
      </c>
      <c r="X50" s="124" t="s">
        <v>61</v>
      </c>
      <c r="Y50" s="105" t="s">
        <v>61</v>
      </c>
      <c r="Z50" s="173"/>
      <c r="AA50" s="3">
        <f>MAX(C50:Y50)</f>
        <v>37</v>
      </c>
      <c r="AB50" s="48"/>
      <c r="AC50" s="48"/>
      <c r="AD50" s="48"/>
    </row>
    <row r="51" spans="1:30" ht="15.6" customHeight="1" x14ac:dyDescent="0.2">
      <c r="A51" s="185"/>
      <c r="B51" s="25" t="s">
        <v>9</v>
      </c>
      <c r="C51" s="163"/>
      <c r="D51" s="164"/>
      <c r="E51" s="164"/>
      <c r="F51" s="164"/>
      <c r="G51" s="164"/>
      <c r="H51" s="90">
        <v>7.35</v>
      </c>
      <c r="I51" s="164"/>
      <c r="J51" s="91" t="s">
        <v>61</v>
      </c>
      <c r="K51" s="164"/>
      <c r="L51" s="164"/>
      <c r="M51" s="125">
        <v>7.47</v>
      </c>
      <c r="N51" s="164"/>
      <c r="O51" s="164"/>
      <c r="P51" s="164"/>
      <c r="Q51" s="125">
        <v>7.49</v>
      </c>
      <c r="R51" s="165">
        <v>7.52</v>
      </c>
      <c r="S51" s="164"/>
      <c r="T51" s="164"/>
      <c r="U51" s="164"/>
      <c r="V51" s="166" t="s">
        <v>61</v>
      </c>
      <c r="W51" s="164"/>
      <c r="X51" s="164"/>
      <c r="Y51" s="167" t="s">
        <v>61</v>
      </c>
      <c r="Z51" s="174">
        <v>27</v>
      </c>
      <c r="AA51" s="12"/>
      <c r="AB51" s="48"/>
      <c r="AC51" s="48"/>
      <c r="AD51" s="48"/>
    </row>
    <row r="52" spans="1:30" ht="15.6" customHeight="1" x14ac:dyDescent="0.2">
      <c r="A52" s="186"/>
      <c r="B52" s="26" t="s">
        <v>10</v>
      </c>
      <c r="C52" s="168">
        <v>7.25</v>
      </c>
      <c r="D52" s="169"/>
      <c r="E52" s="169"/>
      <c r="F52" s="169"/>
      <c r="G52" s="169"/>
      <c r="H52" s="95">
        <v>7.36</v>
      </c>
      <c r="I52" s="170"/>
      <c r="J52" s="91" t="s">
        <v>61</v>
      </c>
      <c r="K52" s="170"/>
      <c r="L52" s="169"/>
      <c r="M52" s="128">
        <f>M51</f>
        <v>7.47</v>
      </c>
      <c r="N52" s="169"/>
      <c r="O52" s="169"/>
      <c r="P52" s="169"/>
      <c r="Q52" s="128">
        <f>Q51</f>
        <v>7.49</v>
      </c>
      <c r="R52" s="162"/>
      <c r="S52" s="169"/>
      <c r="T52" s="169"/>
      <c r="U52" s="169"/>
      <c r="V52" s="162"/>
      <c r="W52" s="169"/>
      <c r="X52" s="169"/>
      <c r="Y52" s="161"/>
      <c r="Z52" s="173"/>
      <c r="AA52" s="13"/>
      <c r="AB52" s="48"/>
      <c r="AC52" s="48"/>
      <c r="AD52" s="48"/>
    </row>
    <row r="53" spans="1:30" ht="15.6" customHeight="1" thickBot="1" x14ac:dyDescent="0.25">
      <c r="A53" s="50">
        <v>515</v>
      </c>
      <c r="B53" s="50" t="s">
        <v>11</v>
      </c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0"/>
      <c r="Z53" s="175"/>
      <c r="AA53" s="3"/>
      <c r="AB53" s="48"/>
      <c r="AC53" s="48"/>
      <c r="AD53" s="48"/>
    </row>
    <row r="54" spans="1:30" ht="15.6" customHeight="1" x14ac:dyDescent="0.2">
      <c r="A54" s="54"/>
      <c r="B54" s="23" t="s">
        <v>5</v>
      </c>
      <c r="C54" s="71"/>
      <c r="D54" s="72">
        <v>0</v>
      </c>
      <c r="E54" s="72">
        <v>0</v>
      </c>
      <c r="F54" s="72">
        <v>0</v>
      </c>
      <c r="G54" s="72">
        <v>1</v>
      </c>
      <c r="H54" s="72">
        <v>0</v>
      </c>
      <c r="I54" s="72">
        <v>2</v>
      </c>
      <c r="J54" s="74" t="s">
        <v>61</v>
      </c>
      <c r="K54" s="110">
        <v>5</v>
      </c>
      <c r="L54" s="110">
        <v>1</v>
      </c>
      <c r="M54" s="110">
        <v>23</v>
      </c>
      <c r="N54" s="110">
        <v>0</v>
      </c>
      <c r="O54" s="110">
        <v>6</v>
      </c>
      <c r="P54" s="110">
        <v>2</v>
      </c>
      <c r="Q54" s="110">
        <v>5</v>
      </c>
      <c r="R54" s="111">
        <v>2</v>
      </c>
      <c r="S54" s="110" t="s">
        <v>61</v>
      </c>
      <c r="T54" s="110" t="s">
        <v>61</v>
      </c>
      <c r="U54" s="110" t="s">
        <v>61</v>
      </c>
      <c r="V54" s="112" t="s">
        <v>61</v>
      </c>
      <c r="W54" s="113" t="s">
        <v>61</v>
      </c>
      <c r="X54" s="114" t="s">
        <v>61</v>
      </c>
      <c r="Y54" s="107" t="s">
        <v>61</v>
      </c>
      <c r="Z54" s="171" t="s">
        <v>6</v>
      </c>
      <c r="AA54" s="44"/>
      <c r="AB54" s="48"/>
      <c r="AC54" s="48"/>
      <c r="AD54" s="48"/>
    </row>
    <row r="55" spans="1:30" ht="15.6" customHeight="1" x14ac:dyDescent="0.2">
      <c r="A55" s="24">
        <v>7.25</v>
      </c>
      <c r="B55" s="25" t="s">
        <v>7</v>
      </c>
      <c r="C55" s="77">
        <v>0</v>
      </c>
      <c r="D55" s="78">
        <v>9</v>
      </c>
      <c r="E55" s="78">
        <v>4</v>
      </c>
      <c r="F55" s="78">
        <v>4</v>
      </c>
      <c r="G55" s="78">
        <v>4</v>
      </c>
      <c r="H55" s="78">
        <v>14</v>
      </c>
      <c r="I55" s="78">
        <v>4</v>
      </c>
      <c r="J55" s="80" t="s">
        <v>61</v>
      </c>
      <c r="K55" s="115">
        <v>2</v>
      </c>
      <c r="L55" s="115">
        <v>4</v>
      </c>
      <c r="M55" s="115">
        <v>2</v>
      </c>
      <c r="N55" s="115">
        <v>0</v>
      </c>
      <c r="O55" s="115">
        <v>0</v>
      </c>
      <c r="P55" s="115">
        <v>0</v>
      </c>
      <c r="Q55" s="115">
        <v>0</v>
      </c>
      <c r="R55" s="162"/>
      <c r="S55" s="115" t="s">
        <v>61</v>
      </c>
      <c r="T55" s="115" t="s">
        <v>61</v>
      </c>
      <c r="U55" s="115" t="s">
        <v>61</v>
      </c>
      <c r="V55" s="162"/>
      <c r="W55" s="118" t="s">
        <v>61</v>
      </c>
      <c r="X55" s="119" t="s">
        <v>61</v>
      </c>
      <c r="Y55" s="82"/>
      <c r="Z55" s="172">
        <f>SUM(C55:X55)</f>
        <v>47</v>
      </c>
      <c r="AA55" s="12"/>
      <c r="AB55" s="48"/>
      <c r="AC55" s="48"/>
      <c r="AD55" s="48"/>
    </row>
    <row r="56" spans="1:30" ht="15.6" customHeight="1" x14ac:dyDescent="0.2">
      <c r="A56" s="184" t="s">
        <v>38</v>
      </c>
      <c r="B56" s="25" t="s">
        <v>8</v>
      </c>
      <c r="C56" s="77">
        <f>C55</f>
        <v>0</v>
      </c>
      <c r="D56" s="83">
        <f t="shared" ref="D56:I56" si="110">C56-D54+D55</f>
        <v>9</v>
      </c>
      <c r="E56" s="83">
        <f t="shared" si="110"/>
        <v>13</v>
      </c>
      <c r="F56" s="83">
        <f t="shared" si="110"/>
        <v>17</v>
      </c>
      <c r="G56" s="83">
        <f t="shared" si="110"/>
        <v>20</v>
      </c>
      <c r="H56" s="83">
        <f t="shared" si="110"/>
        <v>34</v>
      </c>
      <c r="I56" s="84">
        <f t="shared" si="110"/>
        <v>36</v>
      </c>
      <c r="J56" s="85" t="s">
        <v>61</v>
      </c>
      <c r="K56" s="120">
        <f>I56-K54+K55</f>
        <v>33</v>
      </c>
      <c r="L56" s="120">
        <f t="shared" ref="L56:R56" si="111">K56-L54+L55</f>
        <v>36</v>
      </c>
      <c r="M56" s="120">
        <f t="shared" si="111"/>
        <v>15</v>
      </c>
      <c r="N56" s="120">
        <f t="shared" si="111"/>
        <v>15</v>
      </c>
      <c r="O56" s="120">
        <f t="shared" si="111"/>
        <v>9</v>
      </c>
      <c r="P56" s="120">
        <f t="shared" si="111"/>
        <v>7</v>
      </c>
      <c r="Q56" s="120">
        <f t="shared" si="111"/>
        <v>2</v>
      </c>
      <c r="R56" s="121">
        <f t="shared" si="111"/>
        <v>0</v>
      </c>
      <c r="S56" s="120" t="s">
        <v>61</v>
      </c>
      <c r="T56" s="120" t="s">
        <v>61</v>
      </c>
      <c r="U56" s="120" t="s">
        <v>61</v>
      </c>
      <c r="V56" s="122" t="s">
        <v>61</v>
      </c>
      <c r="W56" s="123" t="s">
        <v>61</v>
      </c>
      <c r="X56" s="124" t="s">
        <v>61</v>
      </c>
      <c r="Y56" s="105" t="s">
        <v>61</v>
      </c>
      <c r="Z56" s="173"/>
      <c r="AA56" s="3">
        <f>MAX(C56:Y56)</f>
        <v>36</v>
      </c>
      <c r="AB56" s="48"/>
      <c r="AC56" s="48"/>
      <c r="AD56" s="48"/>
    </row>
    <row r="57" spans="1:30" ht="15.6" customHeight="1" x14ac:dyDescent="0.2">
      <c r="A57" s="185"/>
      <c r="B57" s="25" t="s">
        <v>9</v>
      </c>
      <c r="C57" s="163"/>
      <c r="D57" s="164"/>
      <c r="E57" s="164"/>
      <c r="F57" s="164"/>
      <c r="G57" s="164"/>
      <c r="H57" s="90">
        <v>7.35</v>
      </c>
      <c r="I57" s="164"/>
      <c r="J57" s="91" t="s">
        <v>61</v>
      </c>
      <c r="K57" s="164"/>
      <c r="L57" s="164"/>
      <c r="M57" s="125">
        <v>7.47</v>
      </c>
      <c r="N57" s="164"/>
      <c r="O57" s="164"/>
      <c r="P57" s="164"/>
      <c r="Q57" s="125">
        <v>7.48</v>
      </c>
      <c r="R57" s="165">
        <v>7.51</v>
      </c>
      <c r="S57" s="164"/>
      <c r="T57" s="164"/>
      <c r="U57" s="164"/>
      <c r="V57" s="166" t="s">
        <v>61</v>
      </c>
      <c r="W57" s="164"/>
      <c r="X57" s="164"/>
      <c r="Y57" s="167" t="s">
        <v>61</v>
      </c>
      <c r="Z57" s="174">
        <v>26</v>
      </c>
      <c r="AA57" s="12"/>
      <c r="AB57" s="48"/>
      <c r="AC57" s="48"/>
      <c r="AD57" s="48"/>
    </row>
    <row r="58" spans="1:30" ht="15.6" customHeight="1" x14ac:dyDescent="0.2">
      <c r="A58" s="186"/>
      <c r="B58" s="26" t="s">
        <v>10</v>
      </c>
      <c r="C58" s="168">
        <v>7.25</v>
      </c>
      <c r="D58" s="169"/>
      <c r="E58" s="169"/>
      <c r="F58" s="169"/>
      <c r="G58" s="169"/>
      <c r="H58" s="95">
        <v>7.36</v>
      </c>
      <c r="I58" s="170"/>
      <c r="J58" s="91" t="s">
        <v>61</v>
      </c>
      <c r="K58" s="170"/>
      <c r="L58" s="169"/>
      <c r="M58" s="128">
        <f>M57</f>
        <v>7.47</v>
      </c>
      <c r="N58" s="169"/>
      <c r="O58" s="169"/>
      <c r="P58" s="169"/>
      <c r="Q58" s="128">
        <v>7.48</v>
      </c>
      <c r="R58" s="162"/>
      <c r="S58" s="169"/>
      <c r="T58" s="169"/>
      <c r="U58" s="169"/>
      <c r="V58" s="162"/>
      <c r="W58" s="169"/>
      <c r="X58" s="169"/>
      <c r="Y58" s="161"/>
      <c r="Z58" s="173"/>
      <c r="AA58" s="13"/>
      <c r="AB58" s="48"/>
      <c r="AC58" s="48"/>
      <c r="AD58" s="48"/>
    </row>
    <row r="59" spans="1:30" ht="15.6" customHeight="1" thickBot="1" x14ac:dyDescent="0.25">
      <c r="A59" s="50">
        <v>519</v>
      </c>
      <c r="B59" s="50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100"/>
      <c r="Z59" s="175"/>
      <c r="AA59" s="3"/>
      <c r="AB59" s="48"/>
      <c r="AC59" s="48"/>
      <c r="AD59" s="48"/>
    </row>
    <row r="60" spans="1:30" ht="15.6" customHeight="1" x14ac:dyDescent="0.2">
      <c r="A60" s="54"/>
      <c r="B60" s="23" t="s">
        <v>5</v>
      </c>
      <c r="C60" s="71"/>
      <c r="D60" s="72">
        <v>0</v>
      </c>
      <c r="E60" s="72">
        <v>0</v>
      </c>
      <c r="F60" s="72">
        <v>0</v>
      </c>
      <c r="G60" s="72">
        <v>2</v>
      </c>
      <c r="H60" s="72">
        <v>0</v>
      </c>
      <c r="I60" s="73">
        <v>0</v>
      </c>
      <c r="J60" s="74" t="s">
        <v>61</v>
      </c>
      <c r="K60" s="110">
        <v>1</v>
      </c>
      <c r="L60" s="110">
        <v>12</v>
      </c>
      <c r="M60" s="110">
        <v>24</v>
      </c>
      <c r="N60" s="110">
        <v>1</v>
      </c>
      <c r="O60" s="110">
        <v>2</v>
      </c>
      <c r="P60" s="110">
        <v>3</v>
      </c>
      <c r="Q60" s="110">
        <v>3</v>
      </c>
      <c r="R60" s="111">
        <v>1</v>
      </c>
      <c r="S60" s="110" t="s">
        <v>61</v>
      </c>
      <c r="T60" s="110" t="s">
        <v>61</v>
      </c>
      <c r="U60" s="110" t="s">
        <v>61</v>
      </c>
      <c r="V60" s="112" t="s">
        <v>61</v>
      </c>
      <c r="W60" s="113" t="s">
        <v>61</v>
      </c>
      <c r="X60" s="114" t="s">
        <v>61</v>
      </c>
      <c r="Y60" s="107" t="s">
        <v>61</v>
      </c>
      <c r="Z60" s="171" t="s">
        <v>6</v>
      </c>
      <c r="AA60" s="44"/>
      <c r="AB60" s="48"/>
      <c r="AC60" s="48"/>
      <c r="AD60" s="48"/>
    </row>
    <row r="61" spans="1:30" ht="15.6" customHeight="1" x14ac:dyDescent="0.2">
      <c r="A61" s="24">
        <v>8.15</v>
      </c>
      <c r="B61" s="25" t="s">
        <v>7</v>
      </c>
      <c r="C61" s="77">
        <v>1</v>
      </c>
      <c r="D61" s="78">
        <v>5</v>
      </c>
      <c r="E61" s="78">
        <v>2</v>
      </c>
      <c r="F61" s="78">
        <v>8</v>
      </c>
      <c r="G61" s="78">
        <v>12</v>
      </c>
      <c r="H61" s="78">
        <v>7</v>
      </c>
      <c r="I61" s="79">
        <v>6</v>
      </c>
      <c r="J61" s="80" t="s">
        <v>61</v>
      </c>
      <c r="K61" s="115">
        <v>4</v>
      </c>
      <c r="L61" s="115">
        <v>4</v>
      </c>
      <c r="M61" s="115">
        <v>0</v>
      </c>
      <c r="N61" s="115">
        <v>0</v>
      </c>
      <c r="O61" s="115">
        <v>0</v>
      </c>
      <c r="P61" s="115">
        <v>0</v>
      </c>
      <c r="Q61" s="115">
        <v>0</v>
      </c>
      <c r="R61" s="162"/>
      <c r="S61" s="115" t="s">
        <v>61</v>
      </c>
      <c r="T61" s="115" t="s">
        <v>61</v>
      </c>
      <c r="U61" s="115" t="s">
        <v>61</v>
      </c>
      <c r="V61" s="162"/>
      <c r="W61" s="118" t="s">
        <v>61</v>
      </c>
      <c r="X61" s="119" t="s">
        <v>61</v>
      </c>
      <c r="Y61" s="82"/>
      <c r="Z61" s="172">
        <f>SUM(C61:X61)</f>
        <v>49</v>
      </c>
      <c r="AA61" s="12"/>
      <c r="AB61" s="48"/>
      <c r="AC61" s="48"/>
      <c r="AD61" s="48"/>
    </row>
    <row r="62" spans="1:30" ht="15.6" customHeight="1" x14ac:dyDescent="0.2">
      <c r="A62" s="184" t="s">
        <v>38</v>
      </c>
      <c r="B62" s="25" t="s">
        <v>8</v>
      </c>
      <c r="C62" s="77">
        <f>C61</f>
        <v>1</v>
      </c>
      <c r="D62" s="83">
        <f t="shared" ref="D62" si="112">C62-D60+D61</f>
        <v>6</v>
      </c>
      <c r="E62" s="83">
        <f t="shared" ref="E62" si="113">D62-E60+E61</f>
        <v>8</v>
      </c>
      <c r="F62" s="83">
        <f t="shared" ref="F62" si="114">E62-F60+F61</f>
        <v>16</v>
      </c>
      <c r="G62" s="83">
        <f t="shared" ref="G62" si="115">F62-G60+G61</f>
        <v>26</v>
      </c>
      <c r="H62" s="83">
        <f t="shared" ref="H62" si="116">G62-H60+H61</f>
        <v>33</v>
      </c>
      <c r="I62" s="84">
        <f t="shared" ref="I62" si="117">H62-I60+I61</f>
        <v>39</v>
      </c>
      <c r="J62" s="85" t="s">
        <v>61</v>
      </c>
      <c r="K62" s="120">
        <f>I62-K60+K61</f>
        <v>42</v>
      </c>
      <c r="L62" s="120">
        <f t="shared" ref="L62" si="118">K62-L60+L61</f>
        <v>34</v>
      </c>
      <c r="M62" s="120">
        <f t="shared" ref="M62" si="119">L62-M60+M61</f>
        <v>10</v>
      </c>
      <c r="N62" s="120">
        <f t="shared" ref="N62" si="120">M62-N60+N61</f>
        <v>9</v>
      </c>
      <c r="O62" s="120">
        <f t="shared" ref="O62" si="121">N62-O60+O61</f>
        <v>7</v>
      </c>
      <c r="P62" s="120">
        <f t="shared" ref="P62" si="122">O62-P60+P61</f>
        <v>4</v>
      </c>
      <c r="Q62" s="120">
        <f t="shared" ref="Q62" si="123">P62-Q60+Q61</f>
        <v>1</v>
      </c>
      <c r="R62" s="121">
        <f t="shared" ref="R62" si="124">Q62-R60+R61</f>
        <v>0</v>
      </c>
      <c r="S62" s="120" t="s">
        <v>61</v>
      </c>
      <c r="T62" s="120" t="s">
        <v>61</v>
      </c>
      <c r="U62" s="120" t="s">
        <v>61</v>
      </c>
      <c r="V62" s="122" t="s">
        <v>61</v>
      </c>
      <c r="W62" s="123" t="s">
        <v>61</v>
      </c>
      <c r="X62" s="124" t="s">
        <v>61</v>
      </c>
      <c r="Y62" s="105" t="s">
        <v>61</v>
      </c>
      <c r="Z62" s="173"/>
      <c r="AA62" s="3">
        <f>MAX(C62:Y62)</f>
        <v>42</v>
      </c>
      <c r="AB62" s="48"/>
      <c r="AC62" s="48"/>
      <c r="AD62" s="48"/>
    </row>
    <row r="63" spans="1:30" ht="15.6" customHeight="1" x14ac:dyDescent="0.2">
      <c r="A63" s="185"/>
      <c r="B63" s="25" t="s">
        <v>9</v>
      </c>
      <c r="C63" s="163"/>
      <c r="D63" s="164"/>
      <c r="E63" s="164"/>
      <c r="F63" s="164"/>
      <c r="G63" s="164"/>
      <c r="H63" s="90">
        <v>8.23</v>
      </c>
      <c r="I63" s="164"/>
      <c r="J63" s="91" t="s">
        <v>61</v>
      </c>
      <c r="K63" s="164"/>
      <c r="L63" s="164"/>
      <c r="M63" s="125">
        <v>8.32</v>
      </c>
      <c r="N63" s="164"/>
      <c r="O63" s="164"/>
      <c r="P63" s="164"/>
      <c r="Q63" s="125">
        <v>8.3699999999999992</v>
      </c>
      <c r="R63" s="165">
        <v>8.39</v>
      </c>
      <c r="S63" s="164"/>
      <c r="T63" s="164"/>
      <c r="U63" s="164"/>
      <c r="V63" s="166" t="s">
        <v>61</v>
      </c>
      <c r="W63" s="164"/>
      <c r="X63" s="164"/>
      <c r="Y63" s="167" t="s">
        <v>61</v>
      </c>
      <c r="Z63" s="174">
        <v>24</v>
      </c>
      <c r="AA63" s="12"/>
      <c r="AB63" s="48"/>
      <c r="AC63" s="48"/>
      <c r="AD63" s="48"/>
    </row>
    <row r="64" spans="1:30" ht="15.6" customHeight="1" x14ac:dyDescent="0.2">
      <c r="A64" s="186"/>
      <c r="B64" s="26" t="s">
        <v>10</v>
      </c>
      <c r="C64" s="168">
        <v>8.15</v>
      </c>
      <c r="D64" s="169"/>
      <c r="E64" s="169"/>
      <c r="F64" s="169"/>
      <c r="G64" s="169"/>
      <c r="H64" s="95">
        <f>H63</f>
        <v>8.23</v>
      </c>
      <c r="I64" s="170"/>
      <c r="J64" s="91" t="s">
        <v>61</v>
      </c>
      <c r="K64" s="170"/>
      <c r="L64" s="169"/>
      <c r="M64" s="128">
        <f>M63</f>
        <v>8.32</v>
      </c>
      <c r="N64" s="169"/>
      <c r="O64" s="169"/>
      <c r="P64" s="169"/>
      <c r="Q64" s="128">
        <f>Q63</f>
        <v>8.3699999999999992</v>
      </c>
      <c r="R64" s="162"/>
      <c r="S64" s="169"/>
      <c r="T64" s="169"/>
      <c r="U64" s="169"/>
      <c r="V64" s="162"/>
      <c r="W64" s="169"/>
      <c r="X64" s="169"/>
      <c r="Y64" s="161"/>
      <c r="Z64" s="173"/>
      <c r="AA64" s="13"/>
      <c r="AB64" s="48"/>
      <c r="AC64" s="48"/>
      <c r="AD64" s="48"/>
    </row>
    <row r="65" spans="1:30" ht="15.6" customHeight="1" thickBot="1" x14ac:dyDescent="0.25">
      <c r="A65" s="50">
        <v>530</v>
      </c>
      <c r="B65" s="50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100"/>
      <c r="Z65" s="175"/>
      <c r="AA65" s="3"/>
      <c r="AB65" s="48"/>
      <c r="AC65" s="48"/>
      <c r="AD65" s="48"/>
    </row>
    <row r="66" spans="1:30" ht="15.6" customHeight="1" x14ac:dyDescent="0.2">
      <c r="A66" s="54"/>
      <c r="B66" s="23" t="s">
        <v>5</v>
      </c>
      <c r="C66" s="71"/>
      <c r="D66" s="72">
        <v>0</v>
      </c>
      <c r="E66" s="72">
        <v>0</v>
      </c>
      <c r="F66" s="72">
        <v>0</v>
      </c>
      <c r="G66" s="72">
        <v>3</v>
      </c>
      <c r="H66" s="72">
        <v>0</v>
      </c>
      <c r="I66" s="73">
        <v>2</v>
      </c>
      <c r="J66" s="74">
        <v>2</v>
      </c>
      <c r="K66" s="110">
        <v>7</v>
      </c>
      <c r="L66" s="110">
        <v>3</v>
      </c>
      <c r="M66" s="110">
        <v>3</v>
      </c>
      <c r="N66" s="110">
        <v>0</v>
      </c>
      <c r="O66" s="110">
        <v>1</v>
      </c>
      <c r="P66" s="110">
        <v>4</v>
      </c>
      <c r="Q66" s="110">
        <v>3</v>
      </c>
      <c r="R66" s="111">
        <v>8</v>
      </c>
      <c r="S66" s="110" t="s">
        <v>61</v>
      </c>
      <c r="T66" s="110" t="s">
        <v>61</v>
      </c>
      <c r="U66" s="110" t="s">
        <v>61</v>
      </c>
      <c r="V66" s="112" t="s">
        <v>61</v>
      </c>
      <c r="W66" s="113" t="s">
        <v>61</v>
      </c>
      <c r="X66" s="114" t="s">
        <v>61</v>
      </c>
      <c r="Y66" s="107" t="s">
        <v>61</v>
      </c>
      <c r="Z66" s="171" t="s">
        <v>6</v>
      </c>
      <c r="AA66" s="44"/>
      <c r="AB66" s="48"/>
      <c r="AC66" s="48"/>
      <c r="AD66" s="48"/>
    </row>
    <row r="67" spans="1:30" ht="15.6" customHeight="1" x14ac:dyDescent="0.2">
      <c r="A67" s="24">
        <v>8.4499999999999993</v>
      </c>
      <c r="B67" s="25" t="s">
        <v>7</v>
      </c>
      <c r="C67" s="77">
        <v>0</v>
      </c>
      <c r="D67" s="78">
        <v>3</v>
      </c>
      <c r="E67" s="78">
        <v>5</v>
      </c>
      <c r="F67" s="78">
        <v>4</v>
      </c>
      <c r="G67" s="78">
        <v>11</v>
      </c>
      <c r="H67" s="78">
        <v>4</v>
      </c>
      <c r="I67" s="79">
        <v>2</v>
      </c>
      <c r="J67" s="80">
        <v>1</v>
      </c>
      <c r="K67" s="115">
        <v>0</v>
      </c>
      <c r="L67" s="115">
        <v>1</v>
      </c>
      <c r="M67" s="115">
        <v>0</v>
      </c>
      <c r="N67" s="115">
        <v>5</v>
      </c>
      <c r="O67" s="115">
        <v>0</v>
      </c>
      <c r="P67" s="115">
        <v>0</v>
      </c>
      <c r="Q67" s="115">
        <v>0</v>
      </c>
      <c r="R67" s="162"/>
      <c r="S67" s="115" t="s">
        <v>61</v>
      </c>
      <c r="T67" s="115" t="s">
        <v>61</v>
      </c>
      <c r="U67" s="115" t="s">
        <v>61</v>
      </c>
      <c r="V67" s="162"/>
      <c r="W67" s="118" t="s">
        <v>61</v>
      </c>
      <c r="X67" s="119" t="s">
        <v>61</v>
      </c>
      <c r="Y67" s="82"/>
      <c r="Z67" s="172">
        <f>SUM(C67:X67)</f>
        <v>36</v>
      </c>
      <c r="AA67" s="12"/>
      <c r="AB67" s="48"/>
      <c r="AC67" s="48"/>
      <c r="AD67" s="48"/>
    </row>
    <row r="68" spans="1:30" ht="15.6" customHeight="1" x14ac:dyDescent="0.2">
      <c r="A68" s="184" t="s">
        <v>38</v>
      </c>
      <c r="B68" s="25" t="s">
        <v>8</v>
      </c>
      <c r="C68" s="77">
        <f>C67</f>
        <v>0</v>
      </c>
      <c r="D68" s="83">
        <f t="shared" ref="D68" si="125">C68-D66+D67</f>
        <v>3</v>
      </c>
      <c r="E68" s="83">
        <f t="shared" ref="E68" si="126">D68-E66+E67</f>
        <v>8</v>
      </c>
      <c r="F68" s="83">
        <f t="shared" ref="F68" si="127">E68-F66+F67</f>
        <v>12</v>
      </c>
      <c r="G68" s="83">
        <f t="shared" ref="G68" si="128">F68-G66+G67</f>
        <v>20</v>
      </c>
      <c r="H68" s="83">
        <f t="shared" ref="H68" si="129">G68-H66+H67</f>
        <v>24</v>
      </c>
      <c r="I68" s="84">
        <f t="shared" ref="I68" si="130">H68-I66+I67</f>
        <v>24</v>
      </c>
      <c r="J68" s="85">
        <f t="shared" ref="J68" si="131">I68-J66+J67</f>
        <v>23</v>
      </c>
      <c r="K68" s="120">
        <f t="shared" ref="K68" si="132">J68-K66+K67</f>
        <v>16</v>
      </c>
      <c r="L68" s="120">
        <f t="shared" ref="L68" si="133">K68-L66+L67</f>
        <v>14</v>
      </c>
      <c r="M68" s="120">
        <f t="shared" ref="M68" si="134">L68-M66+M67</f>
        <v>11</v>
      </c>
      <c r="N68" s="120">
        <f t="shared" ref="N68" si="135">M68-N66+N67</f>
        <v>16</v>
      </c>
      <c r="O68" s="120">
        <f t="shared" ref="O68" si="136">N68-O66+O67</f>
        <v>15</v>
      </c>
      <c r="P68" s="120">
        <f t="shared" ref="P68" si="137">O68-P66+P67</f>
        <v>11</v>
      </c>
      <c r="Q68" s="120">
        <f t="shared" ref="Q68" si="138">P68-Q66+Q67</f>
        <v>8</v>
      </c>
      <c r="R68" s="121">
        <f t="shared" ref="R68" si="139">Q68-R66+R67</f>
        <v>0</v>
      </c>
      <c r="S68" s="120" t="s">
        <v>61</v>
      </c>
      <c r="T68" s="120" t="s">
        <v>61</v>
      </c>
      <c r="U68" s="120" t="s">
        <v>61</v>
      </c>
      <c r="V68" s="122" t="s">
        <v>61</v>
      </c>
      <c r="W68" s="123" t="s">
        <v>61</v>
      </c>
      <c r="X68" s="124" t="s">
        <v>61</v>
      </c>
      <c r="Y68" s="105" t="s">
        <v>61</v>
      </c>
      <c r="Z68" s="173"/>
      <c r="AA68" s="3">
        <f>MAX(C68:Y68)</f>
        <v>24</v>
      </c>
      <c r="AB68" s="48"/>
      <c r="AC68" s="48"/>
      <c r="AD68" s="48"/>
    </row>
    <row r="69" spans="1:30" ht="15.6" customHeight="1" x14ac:dyDescent="0.2">
      <c r="A69" s="185"/>
      <c r="B69" s="25" t="s">
        <v>9</v>
      </c>
      <c r="C69" s="163"/>
      <c r="D69" s="164"/>
      <c r="E69" s="164"/>
      <c r="F69" s="164"/>
      <c r="G69" s="164"/>
      <c r="H69" s="90">
        <v>8.5399999999999991</v>
      </c>
      <c r="I69" s="164"/>
      <c r="J69" s="91">
        <v>8.59</v>
      </c>
      <c r="K69" s="164"/>
      <c r="L69" s="164"/>
      <c r="M69" s="125">
        <v>9.0399999999999991</v>
      </c>
      <c r="N69" s="164"/>
      <c r="O69" s="164"/>
      <c r="P69" s="164"/>
      <c r="Q69" s="125">
        <v>9.1</v>
      </c>
      <c r="R69" s="165">
        <v>9.11</v>
      </c>
      <c r="S69" s="164"/>
      <c r="T69" s="164"/>
      <c r="U69" s="164"/>
      <c r="V69" s="166" t="s">
        <v>61</v>
      </c>
      <c r="W69" s="164"/>
      <c r="X69" s="164"/>
      <c r="Y69" s="167" t="s">
        <v>61</v>
      </c>
      <c r="Z69" s="174">
        <v>25</v>
      </c>
      <c r="AA69" s="12"/>
      <c r="AB69" s="48"/>
      <c r="AC69" s="48"/>
      <c r="AD69" s="48"/>
    </row>
    <row r="70" spans="1:30" ht="15.6" customHeight="1" x14ac:dyDescent="0.2">
      <c r="A70" s="186"/>
      <c r="B70" s="26" t="s">
        <v>10</v>
      </c>
      <c r="C70" s="168">
        <v>8.4600000000000009</v>
      </c>
      <c r="D70" s="169"/>
      <c r="E70" s="169"/>
      <c r="F70" s="169"/>
      <c r="G70" s="169"/>
      <c r="H70" s="95">
        <v>8.5500000000000007</v>
      </c>
      <c r="I70" s="170"/>
      <c r="J70" s="91">
        <f>J69</f>
        <v>8.59</v>
      </c>
      <c r="K70" s="170"/>
      <c r="L70" s="169"/>
      <c r="M70" s="128">
        <v>9.0500000000000007</v>
      </c>
      <c r="N70" s="169"/>
      <c r="O70" s="169"/>
      <c r="P70" s="169"/>
      <c r="Q70" s="128">
        <f>Q69</f>
        <v>9.1</v>
      </c>
      <c r="R70" s="162"/>
      <c r="S70" s="169"/>
      <c r="T70" s="169"/>
      <c r="U70" s="169"/>
      <c r="V70" s="162"/>
      <c r="W70" s="169"/>
      <c r="X70" s="169"/>
      <c r="Y70" s="161"/>
      <c r="Z70" s="173"/>
      <c r="AA70" s="13"/>
      <c r="AB70" s="48"/>
      <c r="AC70" s="48"/>
      <c r="AD70" s="48"/>
    </row>
    <row r="71" spans="1:30" ht="15.6" customHeight="1" thickBot="1" x14ac:dyDescent="0.25">
      <c r="A71" s="50">
        <v>519</v>
      </c>
      <c r="B71" s="50" t="s">
        <v>11</v>
      </c>
      <c r="C71" s="98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75"/>
      <c r="AA71" s="3"/>
      <c r="AB71" s="48"/>
      <c r="AC71" s="48"/>
      <c r="AD71" s="48"/>
    </row>
    <row r="72" spans="1:30" ht="15.6" customHeight="1" x14ac:dyDescent="0.2">
      <c r="A72" s="54"/>
      <c r="B72" s="23" t="s">
        <v>5</v>
      </c>
      <c r="C72" s="71"/>
      <c r="D72" s="72">
        <v>0</v>
      </c>
      <c r="E72" s="72">
        <v>0</v>
      </c>
      <c r="F72" s="72">
        <v>0</v>
      </c>
      <c r="G72" s="72">
        <v>2</v>
      </c>
      <c r="H72" s="72">
        <v>4</v>
      </c>
      <c r="I72" s="73">
        <v>0</v>
      </c>
      <c r="J72" s="74" t="s">
        <v>61</v>
      </c>
      <c r="K72" s="110">
        <v>5</v>
      </c>
      <c r="L72" s="110">
        <v>7</v>
      </c>
      <c r="M72" s="110">
        <v>3</v>
      </c>
      <c r="N72" s="110">
        <v>2</v>
      </c>
      <c r="O72" s="110">
        <v>2</v>
      </c>
      <c r="P72" s="110">
        <v>3</v>
      </c>
      <c r="Q72" s="110">
        <v>2</v>
      </c>
      <c r="R72" s="111" t="s">
        <v>61</v>
      </c>
      <c r="S72" s="110">
        <v>2</v>
      </c>
      <c r="T72" s="110">
        <v>2</v>
      </c>
      <c r="U72" s="110">
        <v>1</v>
      </c>
      <c r="V72" s="112" t="s">
        <v>61</v>
      </c>
      <c r="W72" s="113">
        <v>2</v>
      </c>
      <c r="X72" s="114">
        <v>1</v>
      </c>
      <c r="Y72" s="107">
        <v>23</v>
      </c>
      <c r="Z72" s="171" t="s">
        <v>6</v>
      </c>
      <c r="AA72" s="44"/>
      <c r="AB72" s="48"/>
      <c r="AC72" s="48"/>
      <c r="AD72" s="48"/>
    </row>
    <row r="73" spans="1:30" ht="15.6" customHeight="1" x14ac:dyDescent="0.2">
      <c r="A73" s="24">
        <v>9.2100000000000009</v>
      </c>
      <c r="B73" s="25" t="s">
        <v>7</v>
      </c>
      <c r="C73" s="77">
        <v>1</v>
      </c>
      <c r="D73" s="78">
        <v>1</v>
      </c>
      <c r="E73" s="78">
        <v>4</v>
      </c>
      <c r="F73" s="78">
        <v>6</v>
      </c>
      <c r="G73" s="78">
        <v>9</v>
      </c>
      <c r="H73" s="78">
        <v>10</v>
      </c>
      <c r="I73" s="79">
        <v>6</v>
      </c>
      <c r="J73" s="80" t="s">
        <v>61</v>
      </c>
      <c r="K73" s="115">
        <v>1</v>
      </c>
      <c r="L73" s="115">
        <v>8</v>
      </c>
      <c r="M73" s="115">
        <v>2</v>
      </c>
      <c r="N73" s="115">
        <v>0</v>
      </c>
      <c r="O73" s="115">
        <v>4</v>
      </c>
      <c r="P73" s="115">
        <v>5</v>
      </c>
      <c r="Q73" s="115">
        <v>3</v>
      </c>
      <c r="R73" s="162"/>
      <c r="S73" s="115">
        <v>1</v>
      </c>
      <c r="T73" s="115">
        <v>0</v>
      </c>
      <c r="U73" s="115">
        <v>0</v>
      </c>
      <c r="V73" s="162"/>
      <c r="W73" s="118">
        <v>0</v>
      </c>
      <c r="X73" s="119">
        <v>0</v>
      </c>
      <c r="Y73" s="82"/>
      <c r="Z73" s="172">
        <f>SUM(C73:X73)</f>
        <v>61</v>
      </c>
      <c r="AA73" s="12"/>
      <c r="AB73" s="48"/>
      <c r="AC73" s="48"/>
      <c r="AD73" s="48"/>
    </row>
    <row r="74" spans="1:30" ht="15.6" customHeight="1" x14ac:dyDescent="0.2">
      <c r="A74" s="184" t="s">
        <v>38</v>
      </c>
      <c r="B74" s="25" t="s">
        <v>8</v>
      </c>
      <c r="C74" s="77">
        <f>C73</f>
        <v>1</v>
      </c>
      <c r="D74" s="83">
        <f t="shared" ref="D74" si="140">C74-D72+D73</f>
        <v>2</v>
      </c>
      <c r="E74" s="83">
        <f t="shared" ref="E74" si="141">D74-E72+E73</f>
        <v>6</v>
      </c>
      <c r="F74" s="83">
        <f t="shared" ref="F74" si="142">E74-F72+F73</f>
        <v>12</v>
      </c>
      <c r="G74" s="83">
        <f t="shared" ref="G74" si="143">F74-G72+G73</f>
        <v>19</v>
      </c>
      <c r="H74" s="83">
        <f t="shared" ref="H74" si="144">G74-H72+H73</f>
        <v>25</v>
      </c>
      <c r="I74" s="84">
        <f t="shared" ref="I74" si="145">H74-I72+I73</f>
        <v>31</v>
      </c>
      <c r="J74" s="85" t="s">
        <v>61</v>
      </c>
      <c r="K74" s="120">
        <f>I74-K72+K73</f>
        <v>27</v>
      </c>
      <c r="L74" s="120">
        <f t="shared" ref="L74" si="146">K74-L72+L73</f>
        <v>28</v>
      </c>
      <c r="M74" s="120">
        <f t="shared" ref="M74" si="147">L74-M72+M73</f>
        <v>27</v>
      </c>
      <c r="N74" s="120">
        <f t="shared" ref="N74" si="148">M74-N72+N73</f>
        <v>25</v>
      </c>
      <c r="O74" s="120">
        <f t="shared" ref="O74" si="149">N74-O72+O73</f>
        <v>27</v>
      </c>
      <c r="P74" s="120">
        <f t="shared" ref="P74" si="150">O74-P72+P73</f>
        <v>29</v>
      </c>
      <c r="Q74" s="120">
        <f t="shared" ref="Q74" si="151">P74-Q72+Q73</f>
        <v>30</v>
      </c>
      <c r="R74" s="121" t="s">
        <v>61</v>
      </c>
      <c r="S74" s="120">
        <f>Q74-S72+S73</f>
        <v>29</v>
      </c>
      <c r="T74" s="120">
        <f t="shared" ref="T74" si="152">S74-T72+T73</f>
        <v>27</v>
      </c>
      <c r="U74" s="120">
        <f t="shared" ref="U74" si="153">T74-U72+U73</f>
        <v>26</v>
      </c>
      <c r="V74" s="122" t="s">
        <v>61</v>
      </c>
      <c r="W74" s="123">
        <f>U74-W72+W73</f>
        <v>24</v>
      </c>
      <c r="X74" s="124">
        <f t="shared" ref="X74" si="154">W74-X72+X73</f>
        <v>23</v>
      </c>
      <c r="Y74" s="105">
        <f>X74-Y72</f>
        <v>0</v>
      </c>
      <c r="Z74" s="173"/>
      <c r="AA74" s="3">
        <f>MAX(C74:Y74)</f>
        <v>31</v>
      </c>
      <c r="AB74" s="48"/>
      <c r="AC74" s="48"/>
      <c r="AD74" s="48"/>
    </row>
    <row r="75" spans="1:30" ht="15.6" customHeight="1" x14ac:dyDescent="0.2">
      <c r="A75" s="185"/>
      <c r="B75" s="25" t="s">
        <v>9</v>
      </c>
      <c r="C75" s="163"/>
      <c r="D75" s="164"/>
      <c r="E75" s="164"/>
      <c r="F75" s="164"/>
      <c r="G75" s="164"/>
      <c r="H75" s="90">
        <v>9.3000000000000007</v>
      </c>
      <c r="I75" s="164"/>
      <c r="J75" s="91" t="s">
        <v>61</v>
      </c>
      <c r="K75" s="164"/>
      <c r="L75" s="164"/>
      <c r="M75" s="125">
        <v>9.3800000000000008</v>
      </c>
      <c r="N75" s="164"/>
      <c r="O75" s="164"/>
      <c r="P75" s="164"/>
      <c r="Q75" s="125">
        <v>9.43</v>
      </c>
      <c r="R75" s="165" t="s">
        <v>61</v>
      </c>
      <c r="S75" s="164"/>
      <c r="T75" s="164"/>
      <c r="U75" s="164"/>
      <c r="V75" s="166" t="s">
        <v>61</v>
      </c>
      <c r="W75" s="164"/>
      <c r="X75" s="164"/>
      <c r="Y75" s="167">
        <v>9.52</v>
      </c>
      <c r="Z75" s="174">
        <v>31</v>
      </c>
      <c r="AA75" s="12"/>
      <c r="AB75" s="48"/>
      <c r="AC75" s="48"/>
      <c r="AD75" s="48"/>
    </row>
    <row r="76" spans="1:30" ht="15.6" customHeight="1" x14ac:dyDescent="0.2">
      <c r="A76" s="186"/>
      <c r="B76" s="26" t="s">
        <v>10</v>
      </c>
      <c r="C76" s="168">
        <v>9.2100000000000009</v>
      </c>
      <c r="D76" s="169"/>
      <c r="E76" s="169"/>
      <c r="F76" s="169"/>
      <c r="G76" s="169"/>
      <c r="H76" s="95">
        <f>H75</f>
        <v>9.3000000000000007</v>
      </c>
      <c r="I76" s="170"/>
      <c r="J76" s="91" t="s">
        <v>61</v>
      </c>
      <c r="K76" s="170"/>
      <c r="L76" s="169"/>
      <c r="M76" s="128">
        <f>M75</f>
        <v>9.3800000000000008</v>
      </c>
      <c r="N76" s="169"/>
      <c r="O76" s="169"/>
      <c r="P76" s="169"/>
      <c r="Q76" s="128">
        <f>Q75</f>
        <v>9.43</v>
      </c>
      <c r="R76" s="162"/>
      <c r="S76" s="169"/>
      <c r="T76" s="169"/>
      <c r="U76" s="169"/>
      <c r="V76" s="162"/>
      <c r="W76" s="169"/>
      <c r="X76" s="169"/>
      <c r="Y76" s="161"/>
      <c r="Z76" s="173"/>
      <c r="AA76" s="13"/>
      <c r="AB76" s="48"/>
      <c r="AC76" s="48"/>
      <c r="AD76" s="48"/>
    </row>
    <row r="77" spans="1:30" ht="15.6" customHeight="1" thickBot="1" x14ac:dyDescent="0.25">
      <c r="A77" s="50">
        <v>210</v>
      </c>
      <c r="B77" s="50" t="s">
        <v>11</v>
      </c>
      <c r="C77" s="98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0"/>
      <c r="Z77" s="175"/>
      <c r="AA77" s="3"/>
      <c r="AB77" s="48"/>
      <c r="AC77" s="48"/>
      <c r="AD77" s="48"/>
    </row>
    <row r="78" spans="1:30" ht="15.6" customHeight="1" x14ac:dyDescent="0.2">
      <c r="A78" s="54"/>
      <c r="B78" s="23" t="s">
        <v>5</v>
      </c>
      <c r="C78" s="71"/>
      <c r="D78" s="72">
        <v>0</v>
      </c>
      <c r="E78" s="72">
        <v>0</v>
      </c>
      <c r="F78" s="72">
        <v>0</v>
      </c>
      <c r="G78" s="72">
        <v>3</v>
      </c>
      <c r="H78" s="72">
        <v>0</v>
      </c>
      <c r="I78" s="73">
        <v>2</v>
      </c>
      <c r="J78" s="74">
        <v>1</v>
      </c>
      <c r="K78" s="110">
        <v>3</v>
      </c>
      <c r="L78" s="110">
        <v>2</v>
      </c>
      <c r="M78" s="110">
        <v>3</v>
      </c>
      <c r="N78" s="110">
        <v>1</v>
      </c>
      <c r="O78" s="110">
        <v>4</v>
      </c>
      <c r="P78" s="110">
        <v>3</v>
      </c>
      <c r="Q78" s="110">
        <v>4</v>
      </c>
      <c r="R78" s="111">
        <v>7</v>
      </c>
      <c r="S78" s="110" t="s">
        <v>61</v>
      </c>
      <c r="T78" s="110" t="s">
        <v>61</v>
      </c>
      <c r="U78" s="110" t="s">
        <v>61</v>
      </c>
      <c r="V78" s="112" t="s">
        <v>61</v>
      </c>
      <c r="W78" s="113" t="s">
        <v>61</v>
      </c>
      <c r="X78" s="114" t="s">
        <v>61</v>
      </c>
      <c r="Y78" s="107" t="s">
        <v>61</v>
      </c>
      <c r="Z78" s="171" t="s">
        <v>6</v>
      </c>
      <c r="AA78" s="44"/>
      <c r="AB78" s="48"/>
      <c r="AC78" s="48"/>
      <c r="AD78" s="48"/>
    </row>
    <row r="79" spans="1:30" ht="15.6" customHeight="1" x14ac:dyDescent="0.2">
      <c r="A79" s="24">
        <v>9.51</v>
      </c>
      <c r="B79" s="25" t="s">
        <v>7</v>
      </c>
      <c r="C79" s="77">
        <v>0</v>
      </c>
      <c r="D79" s="78">
        <v>2</v>
      </c>
      <c r="E79" s="78">
        <v>3</v>
      </c>
      <c r="F79" s="78">
        <v>1</v>
      </c>
      <c r="G79" s="78">
        <v>9</v>
      </c>
      <c r="H79" s="78">
        <v>1</v>
      </c>
      <c r="I79" s="79">
        <v>2</v>
      </c>
      <c r="J79" s="80">
        <v>1</v>
      </c>
      <c r="K79" s="115">
        <v>2</v>
      </c>
      <c r="L79" s="115">
        <v>3</v>
      </c>
      <c r="M79" s="115">
        <v>5</v>
      </c>
      <c r="N79" s="115">
        <v>1</v>
      </c>
      <c r="O79" s="115">
        <v>3</v>
      </c>
      <c r="P79" s="115">
        <v>0</v>
      </c>
      <c r="Q79" s="115">
        <v>0</v>
      </c>
      <c r="R79" s="162"/>
      <c r="S79" s="115" t="s">
        <v>61</v>
      </c>
      <c r="T79" s="115" t="s">
        <v>61</v>
      </c>
      <c r="U79" s="115" t="s">
        <v>61</v>
      </c>
      <c r="V79" s="162"/>
      <c r="W79" s="118" t="s">
        <v>61</v>
      </c>
      <c r="X79" s="119" t="s">
        <v>61</v>
      </c>
      <c r="Y79" s="82"/>
      <c r="Z79" s="172">
        <f>SUM(C79:X79)</f>
        <v>33</v>
      </c>
      <c r="AA79" s="12"/>
      <c r="AB79" s="48"/>
      <c r="AC79" s="48"/>
      <c r="AD79" s="48"/>
    </row>
    <row r="80" spans="1:30" ht="15.6" customHeight="1" x14ac:dyDescent="0.2">
      <c r="A80" s="184" t="s">
        <v>38</v>
      </c>
      <c r="B80" s="25" t="s">
        <v>8</v>
      </c>
      <c r="C80" s="77">
        <f>C79</f>
        <v>0</v>
      </c>
      <c r="D80" s="83">
        <f t="shared" ref="D80" si="155">C80-D78+D79</f>
        <v>2</v>
      </c>
      <c r="E80" s="83">
        <f t="shared" ref="E80" si="156">D80-E78+E79</f>
        <v>5</v>
      </c>
      <c r="F80" s="83">
        <f t="shared" ref="F80" si="157">E80-F78+F79</f>
        <v>6</v>
      </c>
      <c r="G80" s="83">
        <f t="shared" ref="G80" si="158">F80-G78+G79</f>
        <v>12</v>
      </c>
      <c r="H80" s="83">
        <f t="shared" ref="H80" si="159">G80-H78+H79</f>
        <v>13</v>
      </c>
      <c r="I80" s="84">
        <f t="shared" ref="I80" si="160">H80-I78+I79</f>
        <v>13</v>
      </c>
      <c r="J80" s="85">
        <f t="shared" ref="J80" si="161">I80-J78+J79</f>
        <v>13</v>
      </c>
      <c r="K80" s="120">
        <f t="shared" ref="K80" si="162">J80-K78+K79</f>
        <v>12</v>
      </c>
      <c r="L80" s="120">
        <f t="shared" ref="L80" si="163">K80-L78+L79</f>
        <v>13</v>
      </c>
      <c r="M80" s="120">
        <f t="shared" ref="M80" si="164">L80-M78+M79</f>
        <v>15</v>
      </c>
      <c r="N80" s="120">
        <f t="shared" ref="N80" si="165">M80-N78+N79</f>
        <v>15</v>
      </c>
      <c r="O80" s="120">
        <f t="shared" ref="O80" si="166">N80-O78+O79</f>
        <v>14</v>
      </c>
      <c r="P80" s="120">
        <f t="shared" ref="P80" si="167">O80-P78+P79</f>
        <v>11</v>
      </c>
      <c r="Q80" s="120">
        <f t="shared" ref="Q80" si="168">P80-Q78+Q79</f>
        <v>7</v>
      </c>
      <c r="R80" s="121">
        <f t="shared" ref="R80" si="169">Q80-R78+R79</f>
        <v>0</v>
      </c>
      <c r="S80" s="120" t="s">
        <v>61</v>
      </c>
      <c r="T80" s="120" t="s">
        <v>61</v>
      </c>
      <c r="U80" s="120" t="s">
        <v>61</v>
      </c>
      <c r="V80" s="122" t="s">
        <v>61</v>
      </c>
      <c r="W80" s="123" t="s">
        <v>61</v>
      </c>
      <c r="X80" s="124" t="s">
        <v>61</v>
      </c>
      <c r="Y80" s="105" t="s">
        <v>61</v>
      </c>
      <c r="Z80" s="173"/>
      <c r="AA80" s="3">
        <f>MAX(C80:Y80)</f>
        <v>15</v>
      </c>
      <c r="AB80" s="48"/>
      <c r="AC80" s="48"/>
      <c r="AD80" s="48"/>
    </row>
    <row r="81" spans="1:30" ht="15.6" customHeight="1" x14ac:dyDescent="0.2">
      <c r="A81" s="185"/>
      <c r="B81" s="25" t="s">
        <v>9</v>
      </c>
      <c r="C81" s="163"/>
      <c r="D81" s="164"/>
      <c r="E81" s="164"/>
      <c r="F81" s="164"/>
      <c r="G81" s="164"/>
      <c r="H81" s="90">
        <v>9.59</v>
      </c>
      <c r="I81" s="164"/>
      <c r="J81" s="91">
        <v>10.050000000000001</v>
      </c>
      <c r="K81" s="164"/>
      <c r="L81" s="164"/>
      <c r="M81" s="125">
        <v>10.119999999999999</v>
      </c>
      <c r="N81" s="164"/>
      <c r="O81" s="164"/>
      <c r="P81" s="164"/>
      <c r="Q81" s="125">
        <v>10.17</v>
      </c>
      <c r="R81" s="165">
        <v>10.19</v>
      </c>
      <c r="S81" s="164"/>
      <c r="T81" s="164"/>
      <c r="U81" s="164"/>
      <c r="V81" s="166" t="s">
        <v>61</v>
      </c>
      <c r="W81" s="164"/>
      <c r="X81" s="164"/>
      <c r="Y81" s="167" t="s">
        <v>61</v>
      </c>
      <c r="Z81" s="174">
        <v>28</v>
      </c>
      <c r="AA81" s="12"/>
      <c r="AB81" s="48"/>
      <c r="AC81" s="48"/>
      <c r="AD81" s="48"/>
    </row>
    <row r="82" spans="1:30" ht="15.6" customHeight="1" x14ac:dyDescent="0.2">
      <c r="A82" s="186"/>
      <c r="B82" s="26" t="s">
        <v>10</v>
      </c>
      <c r="C82" s="168">
        <v>9.51</v>
      </c>
      <c r="D82" s="169"/>
      <c r="E82" s="169"/>
      <c r="F82" s="169"/>
      <c r="G82" s="169"/>
      <c r="H82" s="95">
        <f>H81</f>
        <v>9.59</v>
      </c>
      <c r="I82" s="170"/>
      <c r="J82" s="91">
        <f>J81</f>
        <v>10.050000000000001</v>
      </c>
      <c r="K82" s="170"/>
      <c r="L82" s="169"/>
      <c r="M82" s="128">
        <f>M81</f>
        <v>10.119999999999999</v>
      </c>
      <c r="N82" s="169"/>
      <c r="O82" s="169"/>
      <c r="P82" s="169"/>
      <c r="Q82" s="128">
        <f>Q81</f>
        <v>10.17</v>
      </c>
      <c r="R82" s="162"/>
      <c r="S82" s="169"/>
      <c r="T82" s="169"/>
      <c r="U82" s="169"/>
      <c r="V82" s="162"/>
      <c r="W82" s="169"/>
      <c r="X82" s="169"/>
      <c r="Y82" s="161"/>
      <c r="Z82" s="173"/>
      <c r="AA82" s="13"/>
      <c r="AB82" s="48"/>
      <c r="AC82" s="48"/>
      <c r="AD82" s="48"/>
    </row>
    <row r="83" spans="1:30" ht="15.6" customHeight="1" thickBot="1" x14ac:dyDescent="0.25">
      <c r="A83" s="50">
        <v>530</v>
      </c>
      <c r="B83" s="50" t="s">
        <v>11</v>
      </c>
      <c r="C83" s="98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100"/>
      <c r="Z83" s="175"/>
      <c r="AA83" s="3"/>
      <c r="AB83" s="48"/>
      <c r="AC83" s="48"/>
      <c r="AD83" s="48"/>
    </row>
    <row r="84" spans="1:30" ht="15.6" customHeight="1" x14ac:dyDescent="0.2">
      <c r="A84" s="54"/>
      <c r="B84" s="23" t="s">
        <v>5</v>
      </c>
      <c r="C84" s="71"/>
      <c r="D84" s="72">
        <v>0</v>
      </c>
      <c r="E84" s="72">
        <v>0</v>
      </c>
      <c r="F84" s="72">
        <v>0</v>
      </c>
      <c r="G84" s="72">
        <v>0</v>
      </c>
      <c r="H84" s="72">
        <v>1</v>
      </c>
      <c r="I84" s="73">
        <v>2</v>
      </c>
      <c r="J84" s="74" t="s">
        <v>61</v>
      </c>
      <c r="K84" s="110">
        <v>2</v>
      </c>
      <c r="L84" s="110">
        <v>3</v>
      </c>
      <c r="M84" s="110">
        <v>5</v>
      </c>
      <c r="N84" s="110">
        <v>1</v>
      </c>
      <c r="O84" s="110">
        <v>3</v>
      </c>
      <c r="P84" s="110">
        <v>0</v>
      </c>
      <c r="Q84" s="110">
        <v>2</v>
      </c>
      <c r="R84" s="111">
        <v>7</v>
      </c>
      <c r="S84" s="110" t="s">
        <v>61</v>
      </c>
      <c r="T84" s="110" t="s">
        <v>61</v>
      </c>
      <c r="U84" s="110" t="s">
        <v>61</v>
      </c>
      <c r="V84" s="112" t="s">
        <v>61</v>
      </c>
      <c r="W84" s="113" t="s">
        <v>61</v>
      </c>
      <c r="X84" s="114" t="s">
        <v>61</v>
      </c>
      <c r="Y84" s="107" t="s">
        <v>61</v>
      </c>
      <c r="Z84" s="171" t="s">
        <v>6</v>
      </c>
      <c r="AA84" s="44"/>
      <c r="AB84" s="48"/>
      <c r="AC84" s="48"/>
      <c r="AD84" s="48"/>
    </row>
    <row r="85" spans="1:30" ht="15.6" customHeight="1" x14ac:dyDescent="0.2">
      <c r="A85" s="24">
        <v>10.31</v>
      </c>
      <c r="B85" s="25" t="s">
        <v>7</v>
      </c>
      <c r="C85" s="77">
        <v>0</v>
      </c>
      <c r="D85" s="78">
        <v>1</v>
      </c>
      <c r="E85" s="78">
        <v>2</v>
      </c>
      <c r="F85" s="78">
        <v>1</v>
      </c>
      <c r="G85" s="78">
        <v>9</v>
      </c>
      <c r="H85" s="78">
        <v>1</v>
      </c>
      <c r="I85" s="79">
        <v>8</v>
      </c>
      <c r="J85" s="80" t="s">
        <v>61</v>
      </c>
      <c r="K85" s="115">
        <v>0</v>
      </c>
      <c r="L85" s="115">
        <v>1</v>
      </c>
      <c r="M85" s="115">
        <v>1</v>
      </c>
      <c r="N85" s="115">
        <v>0</v>
      </c>
      <c r="O85" s="115">
        <v>0</v>
      </c>
      <c r="P85" s="115">
        <v>2</v>
      </c>
      <c r="Q85" s="115">
        <v>0</v>
      </c>
      <c r="R85" s="162"/>
      <c r="S85" s="115" t="s">
        <v>61</v>
      </c>
      <c r="T85" s="115" t="s">
        <v>61</v>
      </c>
      <c r="U85" s="115" t="s">
        <v>61</v>
      </c>
      <c r="V85" s="162"/>
      <c r="W85" s="118" t="s">
        <v>61</v>
      </c>
      <c r="X85" s="119" t="s">
        <v>61</v>
      </c>
      <c r="Y85" s="82"/>
      <c r="Z85" s="172">
        <f>SUM(C85:X85)</f>
        <v>26</v>
      </c>
      <c r="AA85" s="12"/>
      <c r="AB85" s="48"/>
      <c r="AC85" s="48"/>
      <c r="AD85" s="48"/>
    </row>
    <row r="86" spans="1:30" ht="15.6" customHeight="1" x14ac:dyDescent="0.2">
      <c r="A86" s="184" t="s">
        <v>38</v>
      </c>
      <c r="B86" s="25" t="s">
        <v>8</v>
      </c>
      <c r="C86" s="77">
        <f>C85</f>
        <v>0</v>
      </c>
      <c r="D86" s="83">
        <f t="shared" ref="D86" si="170">C86-D84+D85</f>
        <v>1</v>
      </c>
      <c r="E86" s="83">
        <f t="shared" ref="E86" si="171">D86-E84+E85</f>
        <v>3</v>
      </c>
      <c r="F86" s="83">
        <f t="shared" ref="F86" si="172">E86-F84+F85</f>
        <v>4</v>
      </c>
      <c r="G86" s="83">
        <f t="shared" ref="G86" si="173">F86-G84+G85</f>
        <v>13</v>
      </c>
      <c r="H86" s="83">
        <f t="shared" ref="H86" si="174">G86-H84+H85</f>
        <v>13</v>
      </c>
      <c r="I86" s="84">
        <f t="shared" ref="I86" si="175">H86-I84+I85</f>
        <v>19</v>
      </c>
      <c r="J86" s="85" t="s">
        <v>61</v>
      </c>
      <c r="K86" s="120">
        <f>I86-K84+K85</f>
        <v>17</v>
      </c>
      <c r="L86" s="120">
        <f t="shared" ref="L86" si="176">K86-L84+L85</f>
        <v>15</v>
      </c>
      <c r="M86" s="120">
        <f t="shared" ref="M86" si="177">L86-M84+M85</f>
        <v>11</v>
      </c>
      <c r="N86" s="120">
        <f t="shared" ref="N86" si="178">M86-N84+N85</f>
        <v>10</v>
      </c>
      <c r="O86" s="120">
        <f t="shared" ref="O86" si="179">N86-O84+O85</f>
        <v>7</v>
      </c>
      <c r="P86" s="120">
        <f t="shared" ref="P86" si="180">O86-P84+P85</f>
        <v>9</v>
      </c>
      <c r="Q86" s="120">
        <f t="shared" ref="Q86" si="181">P86-Q84+Q85</f>
        <v>7</v>
      </c>
      <c r="R86" s="121">
        <f t="shared" ref="R86" si="182">Q86-R84+R85</f>
        <v>0</v>
      </c>
      <c r="S86" s="120" t="s">
        <v>61</v>
      </c>
      <c r="T86" s="120" t="s">
        <v>61</v>
      </c>
      <c r="U86" s="120" t="s">
        <v>61</v>
      </c>
      <c r="V86" s="122" t="s">
        <v>61</v>
      </c>
      <c r="W86" s="123" t="s">
        <v>61</v>
      </c>
      <c r="X86" s="124" t="s">
        <v>61</v>
      </c>
      <c r="Y86" s="105" t="s">
        <v>61</v>
      </c>
      <c r="Z86" s="173"/>
      <c r="AA86" s="3">
        <f>MAX(C86:Y86)</f>
        <v>19</v>
      </c>
      <c r="AB86" s="48"/>
      <c r="AC86" s="48"/>
      <c r="AD86" s="48"/>
    </row>
    <row r="87" spans="1:30" ht="15.6" customHeight="1" x14ac:dyDescent="0.2">
      <c r="A87" s="185"/>
      <c r="B87" s="25" t="s">
        <v>9</v>
      </c>
      <c r="C87" s="163"/>
      <c r="D87" s="164"/>
      <c r="E87" s="164"/>
      <c r="F87" s="164"/>
      <c r="G87" s="164"/>
      <c r="H87" s="90">
        <v>10.38</v>
      </c>
      <c r="I87" s="164"/>
      <c r="J87" s="91" t="s">
        <v>61</v>
      </c>
      <c r="K87" s="164"/>
      <c r="L87" s="164"/>
      <c r="M87" s="125">
        <v>10.48</v>
      </c>
      <c r="N87" s="164"/>
      <c r="O87" s="164"/>
      <c r="P87" s="164"/>
      <c r="Q87" s="125">
        <v>10.54</v>
      </c>
      <c r="R87" s="165">
        <v>10.57</v>
      </c>
      <c r="S87" s="164"/>
      <c r="T87" s="164"/>
      <c r="U87" s="164"/>
      <c r="V87" s="166" t="s">
        <v>61</v>
      </c>
      <c r="W87" s="164"/>
      <c r="X87" s="164"/>
      <c r="Y87" s="167" t="s">
        <v>61</v>
      </c>
      <c r="Z87" s="174">
        <v>26</v>
      </c>
      <c r="AA87" s="12"/>
      <c r="AB87" s="48"/>
      <c r="AC87" s="48"/>
      <c r="AD87" s="48"/>
    </row>
    <row r="88" spans="1:30" ht="15.6" customHeight="1" x14ac:dyDescent="0.2">
      <c r="A88" s="186"/>
      <c r="B88" s="26" t="s">
        <v>10</v>
      </c>
      <c r="C88" s="168">
        <v>10.31</v>
      </c>
      <c r="D88" s="169"/>
      <c r="E88" s="169"/>
      <c r="F88" s="169"/>
      <c r="G88" s="169"/>
      <c r="H88" s="95">
        <f>H87</f>
        <v>10.38</v>
      </c>
      <c r="I88" s="170"/>
      <c r="J88" s="91" t="s">
        <v>61</v>
      </c>
      <c r="K88" s="170"/>
      <c r="L88" s="169"/>
      <c r="M88" s="128">
        <f>M87</f>
        <v>10.48</v>
      </c>
      <c r="N88" s="169"/>
      <c r="O88" s="169"/>
      <c r="P88" s="169"/>
      <c r="Q88" s="128">
        <f>Q87</f>
        <v>10.54</v>
      </c>
      <c r="R88" s="162"/>
      <c r="S88" s="169"/>
      <c r="T88" s="169"/>
      <c r="U88" s="169"/>
      <c r="V88" s="162"/>
      <c r="W88" s="169"/>
      <c r="X88" s="169"/>
      <c r="Y88" s="161"/>
      <c r="Z88" s="173"/>
      <c r="AA88" s="13"/>
      <c r="AB88" s="48"/>
      <c r="AC88" s="48"/>
      <c r="AD88" s="48"/>
    </row>
    <row r="89" spans="1:30" ht="15.6" customHeight="1" thickBot="1" x14ac:dyDescent="0.25">
      <c r="A89" s="50">
        <v>519</v>
      </c>
      <c r="B89" s="50" t="s">
        <v>11</v>
      </c>
      <c r="C89" s="98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100"/>
      <c r="Z89" s="175"/>
      <c r="AA89" s="3"/>
      <c r="AB89" s="48"/>
      <c r="AC89" s="48"/>
      <c r="AD89" s="48"/>
    </row>
    <row r="90" spans="1:30" ht="15.6" customHeight="1" x14ac:dyDescent="0.2">
      <c r="A90" s="54"/>
      <c r="B90" s="23" t="s">
        <v>5</v>
      </c>
      <c r="C90" s="71"/>
      <c r="D90" s="72">
        <v>0</v>
      </c>
      <c r="E90" s="72">
        <v>0</v>
      </c>
      <c r="F90" s="72">
        <v>1</v>
      </c>
      <c r="G90" s="72">
        <v>1</v>
      </c>
      <c r="H90" s="72">
        <v>1</v>
      </c>
      <c r="I90" s="73">
        <v>0</v>
      </c>
      <c r="J90" s="74">
        <v>5</v>
      </c>
      <c r="K90" s="110">
        <v>3</v>
      </c>
      <c r="L90" s="110">
        <v>6</v>
      </c>
      <c r="M90" s="110">
        <v>4</v>
      </c>
      <c r="N90" s="110">
        <v>3</v>
      </c>
      <c r="O90" s="110">
        <v>3</v>
      </c>
      <c r="P90" s="110">
        <v>10</v>
      </c>
      <c r="Q90" s="110">
        <v>2</v>
      </c>
      <c r="R90" s="111">
        <v>8</v>
      </c>
      <c r="S90" s="110" t="s">
        <v>61</v>
      </c>
      <c r="T90" s="110" t="s">
        <v>61</v>
      </c>
      <c r="U90" s="110" t="s">
        <v>61</v>
      </c>
      <c r="V90" s="112" t="s">
        <v>61</v>
      </c>
      <c r="W90" s="113" t="s">
        <v>61</v>
      </c>
      <c r="X90" s="114" t="s">
        <v>61</v>
      </c>
      <c r="Y90" s="107" t="s">
        <v>61</v>
      </c>
      <c r="Z90" s="171" t="s">
        <v>6</v>
      </c>
      <c r="AA90" s="44"/>
      <c r="AB90" s="48"/>
      <c r="AC90" s="48"/>
      <c r="AD90" s="48"/>
    </row>
    <row r="91" spans="1:30" ht="15.6" customHeight="1" x14ac:dyDescent="0.2">
      <c r="A91" s="24">
        <v>11.09</v>
      </c>
      <c r="B91" s="25" t="s">
        <v>7</v>
      </c>
      <c r="C91" s="77">
        <v>2</v>
      </c>
      <c r="D91" s="78">
        <v>3</v>
      </c>
      <c r="E91" s="78">
        <v>1</v>
      </c>
      <c r="F91" s="78">
        <v>5</v>
      </c>
      <c r="G91" s="78">
        <v>4</v>
      </c>
      <c r="H91" s="78">
        <v>5</v>
      </c>
      <c r="I91" s="79">
        <v>4</v>
      </c>
      <c r="J91" s="80">
        <v>5</v>
      </c>
      <c r="K91" s="115">
        <v>1</v>
      </c>
      <c r="L91" s="115">
        <v>3</v>
      </c>
      <c r="M91" s="115">
        <v>10</v>
      </c>
      <c r="N91" s="115">
        <v>1</v>
      </c>
      <c r="O91" s="115">
        <v>3</v>
      </c>
      <c r="P91" s="115">
        <v>0</v>
      </c>
      <c r="Q91" s="115">
        <v>0</v>
      </c>
      <c r="R91" s="162"/>
      <c r="S91" s="115" t="s">
        <v>61</v>
      </c>
      <c r="T91" s="115" t="s">
        <v>61</v>
      </c>
      <c r="U91" s="115" t="s">
        <v>61</v>
      </c>
      <c r="V91" s="162"/>
      <c r="W91" s="118" t="s">
        <v>61</v>
      </c>
      <c r="X91" s="119" t="s">
        <v>61</v>
      </c>
      <c r="Y91" s="82"/>
      <c r="Z91" s="172">
        <f>SUM(C91:X91)</f>
        <v>47</v>
      </c>
      <c r="AA91" s="12"/>
      <c r="AB91" s="48"/>
      <c r="AC91" s="48"/>
      <c r="AD91" s="48"/>
    </row>
    <row r="92" spans="1:30" ht="15.6" customHeight="1" x14ac:dyDescent="0.2">
      <c r="A92" s="184" t="s">
        <v>38</v>
      </c>
      <c r="B92" s="25" t="s">
        <v>8</v>
      </c>
      <c r="C92" s="77">
        <f>C91</f>
        <v>2</v>
      </c>
      <c r="D92" s="83">
        <f t="shared" ref="D92" si="183">C92-D90+D91</f>
        <v>5</v>
      </c>
      <c r="E92" s="83">
        <f t="shared" ref="E92" si="184">D92-E90+E91</f>
        <v>6</v>
      </c>
      <c r="F92" s="83">
        <f t="shared" ref="F92" si="185">E92-F90+F91</f>
        <v>10</v>
      </c>
      <c r="G92" s="83">
        <f t="shared" ref="G92" si="186">F92-G90+G91</f>
        <v>13</v>
      </c>
      <c r="H92" s="83">
        <f t="shared" ref="H92" si="187">G92-H90+H91</f>
        <v>17</v>
      </c>
      <c r="I92" s="84">
        <f t="shared" ref="I92" si="188">H92-I90+I91</f>
        <v>21</v>
      </c>
      <c r="J92" s="85">
        <f t="shared" ref="J92" si="189">I92-J90+J91</f>
        <v>21</v>
      </c>
      <c r="K92" s="120">
        <f t="shared" ref="K92" si="190">J92-K90+K91</f>
        <v>19</v>
      </c>
      <c r="L92" s="120">
        <f t="shared" ref="L92" si="191">K92-L90+L91</f>
        <v>16</v>
      </c>
      <c r="M92" s="120">
        <f t="shared" ref="M92" si="192">L92-M90+M91</f>
        <v>22</v>
      </c>
      <c r="N92" s="120">
        <f t="shared" ref="N92" si="193">M92-N90+N91</f>
        <v>20</v>
      </c>
      <c r="O92" s="120">
        <f t="shared" ref="O92" si="194">N92-O90+O91</f>
        <v>20</v>
      </c>
      <c r="P92" s="120">
        <f t="shared" ref="P92" si="195">O92-P90+P91</f>
        <v>10</v>
      </c>
      <c r="Q92" s="120">
        <f t="shared" ref="Q92" si="196">P92-Q90+Q91</f>
        <v>8</v>
      </c>
      <c r="R92" s="121">
        <f t="shared" ref="R92" si="197">Q92-R90+R91</f>
        <v>0</v>
      </c>
      <c r="S92" s="120" t="s">
        <v>61</v>
      </c>
      <c r="T92" s="120" t="s">
        <v>61</v>
      </c>
      <c r="U92" s="120" t="s">
        <v>61</v>
      </c>
      <c r="V92" s="122" t="s">
        <v>61</v>
      </c>
      <c r="W92" s="123" t="s">
        <v>61</v>
      </c>
      <c r="X92" s="124" t="s">
        <v>61</v>
      </c>
      <c r="Y92" s="105" t="s">
        <v>61</v>
      </c>
      <c r="Z92" s="173"/>
      <c r="AA92" s="3">
        <f>MAX(C92:Y92)</f>
        <v>22</v>
      </c>
      <c r="AB92" s="48"/>
      <c r="AC92" s="48"/>
      <c r="AD92" s="48"/>
    </row>
    <row r="93" spans="1:30" ht="15.6" customHeight="1" x14ac:dyDescent="0.2">
      <c r="A93" s="185"/>
      <c r="B93" s="25" t="s">
        <v>9</v>
      </c>
      <c r="C93" s="163"/>
      <c r="D93" s="164"/>
      <c r="E93" s="164"/>
      <c r="F93" s="164"/>
      <c r="G93" s="164"/>
      <c r="H93" s="90">
        <v>11.17</v>
      </c>
      <c r="I93" s="164"/>
      <c r="J93" s="91">
        <v>11.22</v>
      </c>
      <c r="K93" s="164"/>
      <c r="L93" s="164"/>
      <c r="M93" s="125">
        <v>11.28</v>
      </c>
      <c r="N93" s="164"/>
      <c r="O93" s="164"/>
      <c r="P93" s="164"/>
      <c r="Q93" s="125">
        <v>11.33</v>
      </c>
      <c r="R93" s="165">
        <v>11.35</v>
      </c>
      <c r="S93" s="164"/>
      <c r="T93" s="164"/>
      <c r="U93" s="164"/>
      <c r="V93" s="166" t="s">
        <v>61</v>
      </c>
      <c r="W93" s="164"/>
      <c r="X93" s="164"/>
      <c r="Y93" s="167" t="s">
        <v>61</v>
      </c>
      <c r="Z93" s="174">
        <v>26</v>
      </c>
      <c r="AA93" s="12"/>
      <c r="AB93" s="48"/>
      <c r="AC93" s="48"/>
      <c r="AD93" s="48"/>
    </row>
    <row r="94" spans="1:30" ht="15.6" customHeight="1" x14ac:dyDescent="0.2">
      <c r="A94" s="186"/>
      <c r="B94" s="26" t="s">
        <v>10</v>
      </c>
      <c r="C94" s="168">
        <v>11.09</v>
      </c>
      <c r="D94" s="169"/>
      <c r="E94" s="169"/>
      <c r="F94" s="169"/>
      <c r="G94" s="169"/>
      <c r="H94" s="95">
        <f>H93</f>
        <v>11.17</v>
      </c>
      <c r="I94" s="170"/>
      <c r="J94" s="91">
        <f>J93</f>
        <v>11.22</v>
      </c>
      <c r="K94" s="170"/>
      <c r="L94" s="169"/>
      <c r="M94" s="128">
        <f>M93</f>
        <v>11.28</v>
      </c>
      <c r="N94" s="169"/>
      <c r="O94" s="169"/>
      <c r="P94" s="169"/>
      <c r="Q94" s="128">
        <f>Q93</f>
        <v>11.33</v>
      </c>
      <c r="R94" s="162"/>
      <c r="S94" s="169"/>
      <c r="T94" s="169"/>
      <c r="U94" s="169"/>
      <c r="V94" s="162"/>
      <c r="W94" s="169"/>
      <c r="X94" s="169"/>
      <c r="Y94" s="161"/>
      <c r="Z94" s="173"/>
      <c r="AA94" s="13"/>
      <c r="AB94" s="48"/>
      <c r="AC94" s="48"/>
      <c r="AD94" s="48"/>
    </row>
    <row r="95" spans="1:30" ht="15.6" customHeight="1" thickBot="1" x14ac:dyDescent="0.25">
      <c r="A95" s="50">
        <v>535</v>
      </c>
      <c r="B95" s="50" t="s">
        <v>11</v>
      </c>
      <c r="C95" s="98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175"/>
      <c r="AA95" s="3"/>
      <c r="AB95" s="48"/>
      <c r="AC95" s="48"/>
      <c r="AD95" s="48"/>
    </row>
    <row r="96" spans="1:30" ht="15.6" customHeight="1" x14ac:dyDescent="0.2">
      <c r="A96" s="54"/>
      <c r="B96" s="23" t="s">
        <v>5</v>
      </c>
      <c r="C96" s="71"/>
      <c r="D96" s="72">
        <v>0</v>
      </c>
      <c r="E96" s="72">
        <v>0</v>
      </c>
      <c r="F96" s="72">
        <v>0</v>
      </c>
      <c r="G96" s="72">
        <v>0</v>
      </c>
      <c r="H96" s="72">
        <v>1</v>
      </c>
      <c r="I96" s="73">
        <v>0</v>
      </c>
      <c r="J96" s="74" t="s">
        <v>61</v>
      </c>
      <c r="K96" s="110">
        <v>1</v>
      </c>
      <c r="L96" s="110">
        <v>6</v>
      </c>
      <c r="M96" s="110">
        <v>2</v>
      </c>
      <c r="N96" s="110">
        <v>2</v>
      </c>
      <c r="O96" s="110">
        <v>13</v>
      </c>
      <c r="P96" s="110">
        <v>4</v>
      </c>
      <c r="Q96" s="110">
        <v>4</v>
      </c>
      <c r="R96" s="111">
        <v>4</v>
      </c>
      <c r="S96" s="110" t="s">
        <v>61</v>
      </c>
      <c r="T96" s="110" t="s">
        <v>61</v>
      </c>
      <c r="U96" s="110" t="s">
        <v>61</v>
      </c>
      <c r="V96" s="112" t="s">
        <v>61</v>
      </c>
      <c r="W96" s="113" t="s">
        <v>61</v>
      </c>
      <c r="X96" s="114" t="s">
        <v>61</v>
      </c>
      <c r="Y96" s="107" t="s">
        <v>61</v>
      </c>
      <c r="Z96" s="171" t="s">
        <v>6</v>
      </c>
      <c r="AA96" s="44"/>
      <c r="AB96" s="48"/>
      <c r="AC96" s="48"/>
      <c r="AD96" s="48"/>
    </row>
    <row r="97" spans="1:30" ht="15.6" customHeight="1" x14ac:dyDescent="0.2">
      <c r="A97" s="24">
        <v>11.41</v>
      </c>
      <c r="B97" s="25" t="s">
        <v>7</v>
      </c>
      <c r="C97" s="77">
        <v>1</v>
      </c>
      <c r="D97" s="78">
        <v>0</v>
      </c>
      <c r="E97" s="78">
        <v>0</v>
      </c>
      <c r="F97" s="78">
        <v>0</v>
      </c>
      <c r="G97" s="78">
        <v>9</v>
      </c>
      <c r="H97" s="78">
        <v>7</v>
      </c>
      <c r="I97" s="79">
        <v>5</v>
      </c>
      <c r="J97" s="80" t="s">
        <v>61</v>
      </c>
      <c r="K97" s="115">
        <v>3</v>
      </c>
      <c r="L97" s="115">
        <v>3</v>
      </c>
      <c r="M97" s="115">
        <v>5</v>
      </c>
      <c r="N97" s="115">
        <v>3</v>
      </c>
      <c r="O97" s="115">
        <v>1</v>
      </c>
      <c r="P97" s="115">
        <v>0</v>
      </c>
      <c r="Q97" s="115">
        <v>0</v>
      </c>
      <c r="R97" s="162"/>
      <c r="S97" s="115" t="s">
        <v>61</v>
      </c>
      <c r="T97" s="115" t="s">
        <v>61</v>
      </c>
      <c r="U97" s="115" t="s">
        <v>61</v>
      </c>
      <c r="V97" s="162"/>
      <c r="W97" s="118" t="s">
        <v>61</v>
      </c>
      <c r="X97" s="119" t="s">
        <v>61</v>
      </c>
      <c r="Y97" s="82"/>
      <c r="Z97" s="172">
        <f>SUM(C97:X97)</f>
        <v>37</v>
      </c>
      <c r="AA97" s="12"/>
      <c r="AB97" s="48"/>
      <c r="AC97" s="48"/>
      <c r="AD97" s="48"/>
    </row>
    <row r="98" spans="1:30" ht="15.6" customHeight="1" x14ac:dyDescent="0.2">
      <c r="A98" s="184" t="s">
        <v>38</v>
      </c>
      <c r="B98" s="25" t="s">
        <v>8</v>
      </c>
      <c r="C98" s="77">
        <f>C97</f>
        <v>1</v>
      </c>
      <c r="D98" s="83">
        <f t="shared" ref="D98" si="198">C98-D96+D97</f>
        <v>1</v>
      </c>
      <c r="E98" s="83">
        <f t="shared" ref="E98" si="199">D98-E96+E97</f>
        <v>1</v>
      </c>
      <c r="F98" s="83">
        <f t="shared" ref="F98" si="200">E98-F96+F97</f>
        <v>1</v>
      </c>
      <c r="G98" s="83">
        <f t="shared" ref="G98" si="201">F98-G96+G97</f>
        <v>10</v>
      </c>
      <c r="H98" s="83">
        <f t="shared" ref="H98" si="202">G98-H96+H97</f>
        <v>16</v>
      </c>
      <c r="I98" s="84">
        <f t="shared" ref="I98" si="203">H98-I96+I97</f>
        <v>21</v>
      </c>
      <c r="J98" s="85" t="s">
        <v>61</v>
      </c>
      <c r="K98" s="120">
        <f>I98-K96+K97</f>
        <v>23</v>
      </c>
      <c r="L98" s="120">
        <f t="shared" ref="L98" si="204">K98-L96+L97</f>
        <v>20</v>
      </c>
      <c r="M98" s="120">
        <f t="shared" ref="M98" si="205">L98-M96+M97</f>
        <v>23</v>
      </c>
      <c r="N98" s="120">
        <f t="shared" ref="N98" si="206">M98-N96+N97</f>
        <v>24</v>
      </c>
      <c r="O98" s="120">
        <f t="shared" ref="O98" si="207">N98-O96+O97</f>
        <v>12</v>
      </c>
      <c r="P98" s="120">
        <f t="shared" ref="P98" si="208">O98-P96+P97</f>
        <v>8</v>
      </c>
      <c r="Q98" s="120">
        <f t="shared" ref="Q98" si="209">P98-Q96+Q97</f>
        <v>4</v>
      </c>
      <c r="R98" s="121">
        <f t="shared" ref="R98" si="210">Q98-R96+R97</f>
        <v>0</v>
      </c>
      <c r="S98" s="120" t="s">
        <v>61</v>
      </c>
      <c r="T98" s="120" t="s">
        <v>61</v>
      </c>
      <c r="U98" s="120" t="s">
        <v>61</v>
      </c>
      <c r="V98" s="122" t="s">
        <v>61</v>
      </c>
      <c r="W98" s="123" t="s">
        <v>61</v>
      </c>
      <c r="X98" s="124" t="s">
        <v>61</v>
      </c>
      <c r="Y98" s="105" t="s">
        <v>61</v>
      </c>
      <c r="Z98" s="173"/>
      <c r="AA98" s="3">
        <f>MAX(C98:Y98)</f>
        <v>24</v>
      </c>
      <c r="AB98" s="48"/>
      <c r="AC98" s="48"/>
      <c r="AD98" s="48"/>
    </row>
    <row r="99" spans="1:30" ht="15.6" customHeight="1" x14ac:dyDescent="0.2">
      <c r="A99" s="185"/>
      <c r="B99" s="25" t="s">
        <v>9</v>
      </c>
      <c r="C99" s="163"/>
      <c r="D99" s="164"/>
      <c r="E99" s="164"/>
      <c r="F99" s="164"/>
      <c r="G99" s="164"/>
      <c r="H99" s="90">
        <v>11.5</v>
      </c>
      <c r="I99" s="164"/>
      <c r="J99" s="91" t="s">
        <v>61</v>
      </c>
      <c r="K99" s="164"/>
      <c r="L99" s="164"/>
      <c r="M99" s="125">
        <v>12.01</v>
      </c>
      <c r="N99" s="164"/>
      <c r="O99" s="164"/>
      <c r="P99" s="164"/>
      <c r="Q99" s="125">
        <v>12.07</v>
      </c>
      <c r="R99" s="165">
        <v>12.09</v>
      </c>
      <c r="S99" s="164"/>
      <c r="T99" s="164"/>
      <c r="U99" s="164"/>
      <c r="V99" s="166" t="s">
        <v>61</v>
      </c>
      <c r="W99" s="164"/>
      <c r="X99" s="164"/>
      <c r="Y99" s="167" t="s">
        <v>61</v>
      </c>
      <c r="Z99" s="174">
        <v>28</v>
      </c>
      <c r="AA99" s="12"/>
      <c r="AB99" s="48"/>
      <c r="AC99" s="48"/>
      <c r="AD99" s="48"/>
    </row>
    <row r="100" spans="1:30" ht="15.6" customHeight="1" x14ac:dyDescent="0.2">
      <c r="A100" s="186"/>
      <c r="B100" s="26" t="s">
        <v>10</v>
      </c>
      <c r="C100" s="168">
        <v>11.41</v>
      </c>
      <c r="D100" s="169"/>
      <c r="E100" s="169"/>
      <c r="F100" s="169"/>
      <c r="G100" s="169"/>
      <c r="H100" s="95">
        <v>11.51</v>
      </c>
      <c r="I100" s="170"/>
      <c r="J100" s="91" t="s">
        <v>61</v>
      </c>
      <c r="K100" s="170"/>
      <c r="L100" s="169"/>
      <c r="M100" s="128">
        <f>M99</f>
        <v>12.01</v>
      </c>
      <c r="N100" s="169"/>
      <c r="O100" s="169"/>
      <c r="P100" s="169"/>
      <c r="Q100" s="128">
        <f>Q99</f>
        <v>12.07</v>
      </c>
      <c r="R100" s="162"/>
      <c r="S100" s="169"/>
      <c r="T100" s="169"/>
      <c r="U100" s="169"/>
      <c r="V100" s="162"/>
      <c r="W100" s="169"/>
      <c r="X100" s="169"/>
      <c r="Y100" s="161"/>
      <c r="Z100" s="173"/>
      <c r="AA100" s="13"/>
      <c r="AB100" s="48"/>
      <c r="AC100" s="48"/>
      <c r="AD100" s="48"/>
    </row>
    <row r="101" spans="1:30" ht="15.6" customHeight="1" thickBot="1" x14ac:dyDescent="0.25">
      <c r="A101" s="50">
        <v>519</v>
      </c>
      <c r="B101" s="50" t="s">
        <v>11</v>
      </c>
      <c r="C101" s="98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100"/>
      <c r="Z101" s="175"/>
      <c r="AA101" s="3"/>
      <c r="AB101" s="48"/>
      <c r="AC101" s="48"/>
      <c r="AD101" s="48"/>
    </row>
    <row r="102" spans="1:30" ht="15.6" customHeight="1" x14ac:dyDescent="0.2">
      <c r="A102" s="54"/>
      <c r="B102" s="23" t="s">
        <v>5</v>
      </c>
      <c r="C102" s="71"/>
      <c r="D102" s="72">
        <v>0</v>
      </c>
      <c r="E102" s="72">
        <v>0</v>
      </c>
      <c r="F102" s="72">
        <v>1</v>
      </c>
      <c r="G102" s="72">
        <v>3</v>
      </c>
      <c r="H102" s="72">
        <v>0</v>
      </c>
      <c r="I102" s="73">
        <v>3</v>
      </c>
      <c r="J102" s="74">
        <v>2</v>
      </c>
      <c r="K102" s="110">
        <v>5</v>
      </c>
      <c r="L102" s="110">
        <v>5</v>
      </c>
      <c r="M102" s="110">
        <v>6</v>
      </c>
      <c r="N102" s="110">
        <v>1</v>
      </c>
      <c r="O102" s="110">
        <v>0</v>
      </c>
      <c r="P102" s="110">
        <v>4</v>
      </c>
      <c r="Q102" s="110">
        <v>12</v>
      </c>
      <c r="R102" s="111">
        <v>2</v>
      </c>
      <c r="S102" s="110" t="s">
        <v>61</v>
      </c>
      <c r="T102" s="110" t="s">
        <v>61</v>
      </c>
      <c r="U102" s="110" t="s">
        <v>61</v>
      </c>
      <c r="V102" s="112" t="s">
        <v>61</v>
      </c>
      <c r="W102" s="113" t="s">
        <v>61</v>
      </c>
      <c r="X102" s="114" t="s">
        <v>61</v>
      </c>
      <c r="Y102" s="107" t="s">
        <v>61</v>
      </c>
      <c r="Z102" s="171" t="s">
        <v>6</v>
      </c>
      <c r="AA102" s="44"/>
      <c r="AB102" s="48"/>
      <c r="AC102" s="48"/>
      <c r="AD102" s="48"/>
    </row>
    <row r="103" spans="1:30" ht="15.6" customHeight="1" x14ac:dyDescent="0.2">
      <c r="A103" s="24">
        <v>12.21</v>
      </c>
      <c r="B103" s="25" t="s">
        <v>7</v>
      </c>
      <c r="C103" s="77">
        <v>4</v>
      </c>
      <c r="D103" s="78">
        <v>4</v>
      </c>
      <c r="E103" s="78">
        <v>3</v>
      </c>
      <c r="F103" s="78">
        <v>3</v>
      </c>
      <c r="G103" s="78">
        <v>12</v>
      </c>
      <c r="H103" s="78">
        <v>6</v>
      </c>
      <c r="I103" s="79">
        <v>6</v>
      </c>
      <c r="J103" s="80">
        <v>4</v>
      </c>
      <c r="K103" s="115">
        <v>0</v>
      </c>
      <c r="L103" s="115">
        <v>0</v>
      </c>
      <c r="M103" s="115">
        <v>2</v>
      </c>
      <c r="N103" s="115">
        <v>0</v>
      </c>
      <c r="O103" s="115">
        <v>0</v>
      </c>
      <c r="P103" s="115">
        <v>0</v>
      </c>
      <c r="Q103" s="115">
        <v>0</v>
      </c>
      <c r="R103" s="162"/>
      <c r="S103" s="115" t="s">
        <v>61</v>
      </c>
      <c r="T103" s="115" t="s">
        <v>61</v>
      </c>
      <c r="U103" s="115" t="s">
        <v>61</v>
      </c>
      <c r="V103" s="162"/>
      <c r="W103" s="118" t="s">
        <v>61</v>
      </c>
      <c r="X103" s="119" t="s">
        <v>61</v>
      </c>
      <c r="Y103" s="82"/>
      <c r="Z103" s="172">
        <f>SUM(C103:X103)</f>
        <v>44</v>
      </c>
      <c r="AA103" s="12"/>
      <c r="AB103" s="48"/>
      <c r="AC103" s="48"/>
      <c r="AD103" s="48"/>
    </row>
    <row r="104" spans="1:30" ht="15.6" customHeight="1" x14ac:dyDescent="0.2">
      <c r="A104" s="184" t="s">
        <v>38</v>
      </c>
      <c r="B104" s="25" t="s">
        <v>8</v>
      </c>
      <c r="C104" s="77">
        <f>C103</f>
        <v>4</v>
      </c>
      <c r="D104" s="83">
        <f t="shared" ref="D104" si="211">C104-D102+D103</f>
        <v>8</v>
      </c>
      <c r="E104" s="83">
        <f t="shared" ref="E104" si="212">D104-E102+E103</f>
        <v>11</v>
      </c>
      <c r="F104" s="83">
        <f t="shared" ref="F104" si="213">E104-F102+F103</f>
        <v>13</v>
      </c>
      <c r="G104" s="83">
        <f t="shared" ref="G104" si="214">F104-G102+G103</f>
        <v>22</v>
      </c>
      <c r="H104" s="83">
        <f t="shared" ref="H104" si="215">G104-H102+H103</f>
        <v>28</v>
      </c>
      <c r="I104" s="84">
        <f t="shared" ref="I104" si="216">H104-I102+I103</f>
        <v>31</v>
      </c>
      <c r="J104" s="85">
        <f t="shared" ref="J104" si="217">I104-J102+J103</f>
        <v>33</v>
      </c>
      <c r="K104" s="120">
        <f t="shared" ref="K104" si="218">J104-K102+K103</f>
        <v>28</v>
      </c>
      <c r="L104" s="120">
        <f t="shared" ref="L104" si="219">K104-L102+L103</f>
        <v>23</v>
      </c>
      <c r="M104" s="120">
        <f t="shared" ref="M104" si="220">L104-M102+M103</f>
        <v>19</v>
      </c>
      <c r="N104" s="120">
        <f t="shared" ref="N104" si="221">M104-N102+N103</f>
        <v>18</v>
      </c>
      <c r="O104" s="120">
        <f t="shared" ref="O104" si="222">N104-O102+O103</f>
        <v>18</v>
      </c>
      <c r="P104" s="120">
        <f t="shared" ref="P104" si="223">O104-P102+P103</f>
        <v>14</v>
      </c>
      <c r="Q104" s="120">
        <f t="shared" ref="Q104" si="224">P104-Q102+Q103</f>
        <v>2</v>
      </c>
      <c r="R104" s="121">
        <f t="shared" ref="R104" si="225">Q104-R102+R103</f>
        <v>0</v>
      </c>
      <c r="S104" s="120" t="s">
        <v>61</v>
      </c>
      <c r="T104" s="120" t="s">
        <v>61</v>
      </c>
      <c r="U104" s="120" t="s">
        <v>61</v>
      </c>
      <c r="V104" s="122" t="s">
        <v>61</v>
      </c>
      <c r="W104" s="123" t="s">
        <v>61</v>
      </c>
      <c r="X104" s="124" t="s">
        <v>61</v>
      </c>
      <c r="Y104" s="105" t="s">
        <v>61</v>
      </c>
      <c r="Z104" s="173"/>
      <c r="AA104" s="3">
        <f>MAX(C104:Y104)</f>
        <v>33</v>
      </c>
      <c r="AB104" s="48"/>
      <c r="AC104" s="48"/>
      <c r="AD104" s="48"/>
    </row>
    <row r="105" spans="1:30" ht="15.6" customHeight="1" x14ac:dyDescent="0.2">
      <c r="A105" s="185"/>
      <c r="B105" s="25" t="s">
        <v>9</v>
      </c>
      <c r="C105" s="163"/>
      <c r="D105" s="164"/>
      <c r="E105" s="164"/>
      <c r="F105" s="164"/>
      <c r="G105" s="164"/>
      <c r="H105" s="90">
        <v>12.29</v>
      </c>
      <c r="I105" s="164"/>
      <c r="J105" s="91">
        <v>12.34</v>
      </c>
      <c r="K105" s="164"/>
      <c r="L105" s="164"/>
      <c r="M105" s="125">
        <v>12.4</v>
      </c>
      <c r="N105" s="164"/>
      <c r="O105" s="164"/>
      <c r="P105" s="164"/>
      <c r="Q105" s="125">
        <v>12.45</v>
      </c>
      <c r="R105" s="165">
        <v>12.47</v>
      </c>
      <c r="S105" s="164"/>
      <c r="T105" s="164"/>
      <c r="U105" s="164"/>
      <c r="V105" s="166" t="s">
        <v>61</v>
      </c>
      <c r="W105" s="164"/>
      <c r="X105" s="164"/>
      <c r="Y105" s="167" t="s">
        <v>61</v>
      </c>
      <c r="Z105" s="174">
        <v>26</v>
      </c>
      <c r="AA105" s="12"/>
      <c r="AB105" s="48"/>
      <c r="AC105" s="48"/>
      <c r="AD105" s="48"/>
    </row>
    <row r="106" spans="1:30" ht="15.6" customHeight="1" x14ac:dyDescent="0.2">
      <c r="A106" s="186"/>
      <c r="B106" s="26" t="s">
        <v>10</v>
      </c>
      <c r="C106" s="168">
        <v>12.21</v>
      </c>
      <c r="D106" s="169"/>
      <c r="E106" s="169"/>
      <c r="F106" s="169"/>
      <c r="G106" s="169"/>
      <c r="H106" s="95">
        <f>H105</f>
        <v>12.29</v>
      </c>
      <c r="I106" s="170"/>
      <c r="J106" s="91">
        <f>J105</f>
        <v>12.34</v>
      </c>
      <c r="K106" s="170"/>
      <c r="L106" s="169"/>
      <c r="M106" s="128">
        <f>M105</f>
        <v>12.4</v>
      </c>
      <c r="N106" s="169"/>
      <c r="O106" s="169"/>
      <c r="P106" s="169"/>
      <c r="Q106" s="128">
        <f>Q105</f>
        <v>12.45</v>
      </c>
      <c r="R106" s="162"/>
      <c r="S106" s="169"/>
      <c r="T106" s="169"/>
      <c r="U106" s="169"/>
      <c r="V106" s="162"/>
      <c r="W106" s="169"/>
      <c r="X106" s="169"/>
      <c r="Y106" s="161"/>
      <c r="Z106" s="173"/>
      <c r="AA106" s="13"/>
      <c r="AB106" s="48"/>
      <c r="AC106" s="48"/>
      <c r="AD106" s="48"/>
    </row>
    <row r="107" spans="1:30" ht="15.6" customHeight="1" thickBot="1" x14ac:dyDescent="0.25">
      <c r="A107" s="50">
        <v>535</v>
      </c>
      <c r="B107" s="50" t="s">
        <v>11</v>
      </c>
      <c r="C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100"/>
      <c r="Z107" s="175"/>
      <c r="AA107" s="3"/>
      <c r="AB107" s="48"/>
      <c r="AC107" s="48"/>
      <c r="AD107" s="48"/>
    </row>
    <row r="108" spans="1:30" ht="15.6" customHeight="1" x14ac:dyDescent="0.2">
      <c r="A108" s="54"/>
      <c r="B108" s="23" t="s">
        <v>5</v>
      </c>
      <c r="C108" s="71"/>
      <c r="D108" s="72">
        <v>0</v>
      </c>
      <c r="E108" s="72">
        <v>0</v>
      </c>
      <c r="F108" s="72">
        <v>0</v>
      </c>
      <c r="G108" s="72">
        <v>2</v>
      </c>
      <c r="H108" s="72">
        <v>5</v>
      </c>
      <c r="I108" s="73">
        <v>1</v>
      </c>
      <c r="J108" s="74">
        <v>4</v>
      </c>
      <c r="K108" s="110">
        <v>3</v>
      </c>
      <c r="L108" s="110">
        <v>0</v>
      </c>
      <c r="M108" s="110">
        <v>3</v>
      </c>
      <c r="N108" s="110">
        <v>1</v>
      </c>
      <c r="O108" s="110">
        <v>4</v>
      </c>
      <c r="P108" s="110">
        <v>8</v>
      </c>
      <c r="Q108" s="110">
        <v>2</v>
      </c>
      <c r="R108" s="111">
        <v>5</v>
      </c>
      <c r="S108" s="110" t="s">
        <v>61</v>
      </c>
      <c r="T108" s="110" t="s">
        <v>61</v>
      </c>
      <c r="U108" s="110" t="s">
        <v>61</v>
      </c>
      <c r="V108" s="112" t="s">
        <v>61</v>
      </c>
      <c r="W108" s="113" t="s">
        <v>61</v>
      </c>
      <c r="X108" s="114" t="s">
        <v>61</v>
      </c>
      <c r="Y108" s="107" t="s">
        <v>61</v>
      </c>
      <c r="Z108" s="171" t="s">
        <v>6</v>
      </c>
      <c r="AA108" s="44"/>
      <c r="AB108" s="48"/>
      <c r="AC108" s="48"/>
      <c r="AD108" s="48"/>
    </row>
    <row r="109" spans="1:30" ht="15.6" customHeight="1" x14ac:dyDescent="0.2">
      <c r="A109" s="24">
        <v>12.51</v>
      </c>
      <c r="B109" s="25" t="s">
        <v>7</v>
      </c>
      <c r="C109" s="77">
        <v>0</v>
      </c>
      <c r="D109" s="78">
        <v>3</v>
      </c>
      <c r="E109" s="78">
        <v>3</v>
      </c>
      <c r="F109" s="78">
        <v>8</v>
      </c>
      <c r="G109" s="78">
        <v>5</v>
      </c>
      <c r="H109" s="78">
        <v>5</v>
      </c>
      <c r="I109" s="79">
        <v>4</v>
      </c>
      <c r="J109" s="80">
        <v>0</v>
      </c>
      <c r="K109" s="115">
        <v>2</v>
      </c>
      <c r="L109" s="115">
        <v>0</v>
      </c>
      <c r="M109" s="115">
        <v>4</v>
      </c>
      <c r="N109" s="115">
        <v>0</v>
      </c>
      <c r="O109" s="115">
        <v>2</v>
      </c>
      <c r="P109" s="115">
        <v>1</v>
      </c>
      <c r="Q109" s="115">
        <v>1</v>
      </c>
      <c r="R109" s="162"/>
      <c r="S109" s="115" t="s">
        <v>61</v>
      </c>
      <c r="T109" s="115" t="s">
        <v>61</v>
      </c>
      <c r="U109" s="115" t="s">
        <v>61</v>
      </c>
      <c r="V109" s="162"/>
      <c r="W109" s="118" t="s">
        <v>61</v>
      </c>
      <c r="X109" s="119" t="s">
        <v>61</v>
      </c>
      <c r="Y109" s="82"/>
      <c r="Z109" s="172">
        <f>SUM(C109:X109)</f>
        <v>38</v>
      </c>
      <c r="AA109" s="12"/>
      <c r="AB109" s="48"/>
      <c r="AC109" s="48"/>
      <c r="AD109" s="48"/>
    </row>
    <row r="110" spans="1:30" ht="15.6" customHeight="1" x14ac:dyDescent="0.2">
      <c r="A110" s="184" t="s">
        <v>38</v>
      </c>
      <c r="B110" s="25" t="s">
        <v>8</v>
      </c>
      <c r="C110" s="77">
        <f>C109</f>
        <v>0</v>
      </c>
      <c r="D110" s="83">
        <f t="shared" ref="D110" si="226">C110-D108+D109</f>
        <v>3</v>
      </c>
      <c r="E110" s="83">
        <f t="shared" ref="E110" si="227">D110-E108+E109</f>
        <v>6</v>
      </c>
      <c r="F110" s="83">
        <f t="shared" ref="F110" si="228">E110-F108+F109</f>
        <v>14</v>
      </c>
      <c r="G110" s="83">
        <f t="shared" ref="G110" si="229">F110-G108+G109</f>
        <v>17</v>
      </c>
      <c r="H110" s="83">
        <f t="shared" ref="H110" si="230">G110-H108+H109</f>
        <v>17</v>
      </c>
      <c r="I110" s="84">
        <f t="shared" ref="I110" si="231">H110-I108+I109</f>
        <v>20</v>
      </c>
      <c r="J110" s="85">
        <f t="shared" ref="J110" si="232">I110-J108+J109</f>
        <v>16</v>
      </c>
      <c r="K110" s="120">
        <f t="shared" ref="K110" si="233">J110-K108+K109</f>
        <v>15</v>
      </c>
      <c r="L110" s="120">
        <f t="shared" ref="L110" si="234">K110-L108+L109</f>
        <v>15</v>
      </c>
      <c r="M110" s="120">
        <f t="shared" ref="M110" si="235">L110-M108+M109</f>
        <v>16</v>
      </c>
      <c r="N110" s="120">
        <f t="shared" ref="N110" si="236">M110-N108+N109</f>
        <v>15</v>
      </c>
      <c r="O110" s="120">
        <f t="shared" ref="O110" si="237">N110-O108+O109</f>
        <v>13</v>
      </c>
      <c r="P110" s="120">
        <f t="shared" ref="P110" si="238">O110-P108+P109</f>
        <v>6</v>
      </c>
      <c r="Q110" s="120">
        <f t="shared" ref="Q110" si="239">P110-Q108+Q109</f>
        <v>5</v>
      </c>
      <c r="R110" s="121">
        <f t="shared" ref="R110" si="240">Q110-R108+R109</f>
        <v>0</v>
      </c>
      <c r="S110" s="120" t="s">
        <v>61</v>
      </c>
      <c r="T110" s="120" t="s">
        <v>61</v>
      </c>
      <c r="U110" s="120" t="s">
        <v>61</v>
      </c>
      <c r="V110" s="122" t="s">
        <v>61</v>
      </c>
      <c r="W110" s="123" t="s">
        <v>61</v>
      </c>
      <c r="X110" s="124" t="s">
        <v>61</v>
      </c>
      <c r="Y110" s="105" t="s">
        <v>61</v>
      </c>
      <c r="Z110" s="173"/>
      <c r="AA110" s="3">
        <f>MAX(C110:Y110)</f>
        <v>20</v>
      </c>
      <c r="AB110" s="48"/>
      <c r="AC110" s="48"/>
      <c r="AD110" s="48"/>
    </row>
    <row r="111" spans="1:30" ht="15.6" customHeight="1" x14ac:dyDescent="0.2">
      <c r="A111" s="185"/>
      <c r="B111" s="25" t="s">
        <v>9</v>
      </c>
      <c r="C111" s="163"/>
      <c r="D111" s="164"/>
      <c r="E111" s="164"/>
      <c r="F111" s="164"/>
      <c r="G111" s="164"/>
      <c r="H111" s="90">
        <v>13</v>
      </c>
      <c r="I111" s="164"/>
      <c r="J111" s="91">
        <v>13.03</v>
      </c>
      <c r="K111" s="164"/>
      <c r="L111" s="164"/>
      <c r="M111" s="125">
        <v>13.1</v>
      </c>
      <c r="N111" s="164"/>
      <c r="O111" s="164"/>
      <c r="P111" s="164"/>
      <c r="Q111" s="125">
        <v>13.16</v>
      </c>
      <c r="R111" s="165">
        <v>13.18</v>
      </c>
      <c r="S111" s="164"/>
      <c r="T111" s="164"/>
      <c r="U111" s="164"/>
      <c r="V111" s="166" t="s">
        <v>61</v>
      </c>
      <c r="W111" s="164"/>
      <c r="X111" s="164"/>
      <c r="Y111" s="167" t="s">
        <v>61</v>
      </c>
      <c r="Z111" s="174">
        <v>27</v>
      </c>
      <c r="AA111" s="12"/>
      <c r="AB111" s="48"/>
      <c r="AC111" s="48"/>
      <c r="AD111" s="48"/>
    </row>
    <row r="112" spans="1:30" ht="15.6" customHeight="1" x14ac:dyDescent="0.2">
      <c r="A112" s="186"/>
      <c r="B112" s="26" t="s">
        <v>10</v>
      </c>
      <c r="C112" s="168">
        <v>12.51</v>
      </c>
      <c r="D112" s="169"/>
      <c r="E112" s="169"/>
      <c r="F112" s="169"/>
      <c r="G112" s="169"/>
      <c r="H112" s="95">
        <f>H111</f>
        <v>13</v>
      </c>
      <c r="I112" s="170"/>
      <c r="J112" s="91">
        <f>J111</f>
        <v>13.03</v>
      </c>
      <c r="K112" s="170"/>
      <c r="L112" s="169"/>
      <c r="M112" s="128">
        <f>M111</f>
        <v>13.1</v>
      </c>
      <c r="N112" s="169"/>
      <c r="O112" s="169"/>
      <c r="P112" s="169"/>
      <c r="Q112" s="128">
        <f>Q111</f>
        <v>13.16</v>
      </c>
      <c r="R112" s="162"/>
      <c r="S112" s="169"/>
      <c r="T112" s="169"/>
      <c r="U112" s="169"/>
      <c r="V112" s="162"/>
      <c r="W112" s="169"/>
      <c r="X112" s="169"/>
      <c r="Y112" s="161"/>
      <c r="Z112" s="173"/>
      <c r="AA112" s="13"/>
      <c r="AB112" s="48"/>
      <c r="AC112" s="48"/>
      <c r="AD112" s="48"/>
    </row>
    <row r="113" spans="1:30" ht="15.6" customHeight="1" thickBot="1" x14ac:dyDescent="0.25">
      <c r="A113" s="50">
        <v>519</v>
      </c>
      <c r="B113" s="50" t="s">
        <v>11</v>
      </c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100"/>
      <c r="Z113" s="175"/>
      <c r="AA113" s="3"/>
      <c r="AB113" s="48"/>
      <c r="AC113" s="48"/>
      <c r="AD113" s="48"/>
    </row>
    <row r="114" spans="1:30" ht="15.6" customHeight="1" x14ac:dyDescent="0.2">
      <c r="A114" s="54"/>
      <c r="B114" s="23" t="s">
        <v>5</v>
      </c>
      <c r="C114" s="71"/>
      <c r="D114" s="72">
        <v>0</v>
      </c>
      <c r="E114" s="72">
        <v>0</v>
      </c>
      <c r="F114" s="72">
        <v>0</v>
      </c>
      <c r="G114" s="72">
        <v>1</v>
      </c>
      <c r="H114" s="72">
        <v>0</v>
      </c>
      <c r="I114" s="73">
        <v>0</v>
      </c>
      <c r="J114" s="74" t="s">
        <v>61</v>
      </c>
      <c r="K114" s="110">
        <v>0</v>
      </c>
      <c r="L114" s="110">
        <v>3</v>
      </c>
      <c r="M114" s="110">
        <v>16</v>
      </c>
      <c r="N114" s="110">
        <v>0</v>
      </c>
      <c r="O114" s="110">
        <v>6</v>
      </c>
      <c r="P114" s="110">
        <v>6</v>
      </c>
      <c r="Q114" s="110">
        <v>3</v>
      </c>
      <c r="R114" s="111" t="s">
        <v>61</v>
      </c>
      <c r="S114" s="110">
        <v>3</v>
      </c>
      <c r="T114" s="110">
        <v>10</v>
      </c>
      <c r="U114" s="110">
        <v>0</v>
      </c>
      <c r="V114" s="112">
        <v>8</v>
      </c>
      <c r="W114" s="113" t="s">
        <v>61</v>
      </c>
      <c r="X114" s="114" t="s">
        <v>61</v>
      </c>
      <c r="Y114" s="107" t="s">
        <v>61</v>
      </c>
      <c r="Z114" s="171" t="s">
        <v>6</v>
      </c>
      <c r="AA114" s="44"/>
      <c r="AB114" s="48"/>
      <c r="AC114" s="48"/>
      <c r="AD114" s="48"/>
    </row>
    <row r="115" spans="1:30" ht="15.6" customHeight="1" x14ac:dyDescent="0.2">
      <c r="A115" s="24">
        <v>13.11</v>
      </c>
      <c r="B115" s="25" t="s">
        <v>7</v>
      </c>
      <c r="C115" s="77">
        <v>0</v>
      </c>
      <c r="D115" s="78">
        <v>5</v>
      </c>
      <c r="E115" s="78">
        <v>4</v>
      </c>
      <c r="F115" s="78">
        <v>3</v>
      </c>
      <c r="G115" s="78">
        <v>8</v>
      </c>
      <c r="H115" s="78">
        <v>9</v>
      </c>
      <c r="I115" s="79">
        <v>8</v>
      </c>
      <c r="J115" s="80" t="s">
        <v>61</v>
      </c>
      <c r="K115" s="115">
        <v>3</v>
      </c>
      <c r="L115" s="115">
        <v>4</v>
      </c>
      <c r="M115" s="115">
        <v>6</v>
      </c>
      <c r="N115" s="115">
        <v>1</v>
      </c>
      <c r="O115" s="115">
        <v>4</v>
      </c>
      <c r="P115" s="115">
        <v>0</v>
      </c>
      <c r="Q115" s="115">
        <v>0</v>
      </c>
      <c r="R115" s="162"/>
      <c r="S115" s="115">
        <v>1</v>
      </c>
      <c r="T115" s="115">
        <v>0</v>
      </c>
      <c r="U115" s="115">
        <v>0</v>
      </c>
      <c r="V115" s="162"/>
      <c r="W115" s="118" t="s">
        <v>61</v>
      </c>
      <c r="X115" s="119" t="s">
        <v>61</v>
      </c>
      <c r="Y115" s="82"/>
      <c r="Z115" s="172">
        <f>SUM(C115:X115)</f>
        <v>56</v>
      </c>
      <c r="AA115" s="12"/>
      <c r="AB115" s="48"/>
      <c r="AC115" s="48"/>
      <c r="AD115" s="48"/>
    </row>
    <row r="116" spans="1:30" ht="15.6" customHeight="1" x14ac:dyDescent="0.2">
      <c r="A116" s="184" t="s">
        <v>38</v>
      </c>
      <c r="B116" s="25" t="s">
        <v>8</v>
      </c>
      <c r="C116" s="77">
        <f>C115</f>
        <v>0</v>
      </c>
      <c r="D116" s="83">
        <f t="shared" ref="D116" si="241">C116-D114+D115</f>
        <v>5</v>
      </c>
      <c r="E116" s="83">
        <f t="shared" ref="E116" si="242">D116-E114+E115</f>
        <v>9</v>
      </c>
      <c r="F116" s="83">
        <f t="shared" ref="F116" si="243">E116-F114+F115</f>
        <v>12</v>
      </c>
      <c r="G116" s="83">
        <f t="shared" ref="G116" si="244">F116-G114+G115</f>
        <v>19</v>
      </c>
      <c r="H116" s="83">
        <f t="shared" ref="H116" si="245">G116-H114+H115</f>
        <v>28</v>
      </c>
      <c r="I116" s="84">
        <f t="shared" ref="I116" si="246">H116-I114+I115</f>
        <v>36</v>
      </c>
      <c r="J116" s="85" t="s">
        <v>61</v>
      </c>
      <c r="K116" s="120">
        <f>I116-K114+K115</f>
        <v>39</v>
      </c>
      <c r="L116" s="120">
        <f t="shared" ref="L116" si="247">K116-L114+L115</f>
        <v>40</v>
      </c>
      <c r="M116" s="120">
        <f t="shared" ref="M116" si="248">L116-M114+M115</f>
        <v>30</v>
      </c>
      <c r="N116" s="120">
        <f t="shared" ref="N116" si="249">M116-N114+N115</f>
        <v>31</v>
      </c>
      <c r="O116" s="120">
        <f t="shared" ref="O116" si="250">N116-O114+O115</f>
        <v>29</v>
      </c>
      <c r="P116" s="120">
        <f t="shared" ref="P116" si="251">O116-P114+P115</f>
        <v>23</v>
      </c>
      <c r="Q116" s="120">
        <f t="shared" ref="Q116" si="252">P116-Q114+Q115</f>
        <v>20</v>
      </c>
      <c r="R116" s="121" t="s">
        <v>61</v>
      </c>
      <c r="S116" s="120">
        <f>Q116-S114+S115</f>
        <v>18</v>
      </c>
      <c r="T116" s="120">
        <f t="shared" ref="T116" si="253">S116-T114+T115</f>
        <v>8</v>
      </c>
      <c r="U116" s="120">
        <f t="shared" ref="U116" si="254">T116-U114+U115</f>
        <v>8</v>
      </c>
      <c r="V116" s="122">
        <f t="shared" ref="V116" si="255">U116-V114+V115</f>
        <v>0</v>
      </c>
      <c r="W116" s="123" t="s">
        <v>61</v>
      </c>
      <c r="X116" s="124" t="s">
        <v>61</v>
      </c>
      <c r="Y116" s="105" t="s">
        <v>61</v>
      </c>
      <c r="Z116" s="173"/>
      <c r="AA116" s="3">
        <f>MAX(C116:Y116)</f>
        <v>40</v>
      </c>
      <c r="AB116" s="48"/>
      <c r="AC116" s="48"/>
      <c r="AD116" s="48"/>
    </row>
    <row r="117" spans="1:30" ht="15.6" customHeight="1" x14ac:dyDescent="0.2">
      <c r="A117" s="185"/>
      <c r="B117" s="25" t="s">
        <v>9</v>
      </c>
      <c r="C117" s="163"/>
      <c r="D117" s="164"/>
      <c r="E117" s="164"/>
      <c r="F117" s="164"/>
      <c r="G117" s="164"/>
      <c r="H117" s="90">
        <v>13.2</v>
      </c>
      <c r="I117" s="164"/>
      <c r="J117" s="91" t="s">
        <v>61</v>
      </c>
      <c r="K117" s="164"/>
      <c r="L117" s="164"/>
      <c r="M117" s="125">
        <v>13.29</v>
      </c>
      <c r="N117" s="164"/>
      <c r="O117" s="164"/>
      <c r="P117" s="164"/>
      <c r="Q117" s="125">
        <v>13.35</v>
      </c>
      <c r="R117" s="165" t="s">
        <v>61</v>
      </c>
      <c r="S117" s="164"/>
      <c r="T117" s="164"/>
      <c r="U117" s="164"/>
      <c r="V117" s="166">
        <v>13.41</v>
      </c>
      <c r="W117" s="164"/>
      <c r="X117" s="164"/>
      <c r="Y117" s="167" t="s">
        <v>61</v>
      </c>
      <c r="Z117" s="174">
        <v>30</v>
      </c>
      <c r="AA117" s="12"/>
      <c r="AB117" s="48"/>
      <c r="AC117" s="48"/>
      <c r="AD117" s="48"/>
    </row>
    <row r="118" spans="1:30" ht="15.6" customHeight="1" x14ac:dyDescent="0.2">
      <c r="A118" s="186"/>
      <c r="B118" s="26" t="s">
        <v>10</v>
      </c>
      <c r="C118" s="168">
        <v>13.11</v>
      </c>
      <c r="D118" s="169"/>
      <c r="E118" s="169"/>
      <c r="F118" s="169"/>
      <c r="G118" s="169"/>
      <c r="H118" s="95">
        <v>13.21</v>
      </c>
      <c r="I118" s="170"/>
      <c r="J118" s="91" t="s">
        <v>61</v>
      </c>
      <c r="K118" s="170"/>
      <c r="L118" s="169"/>
      <c r="M118" s="128">
        <f>M117</f>
        <v>13.29</v>
      </c>
      <c r="N118" s="169"/>
      <c r="O118" s="169"/>
      <c r="P118" s="169"/>
      <c r="Q118" s="128">
        <f>Q117</f>
        <v>13.35</v>
      </c>
      <c r="R118" s="162"/>
      <c r="S118" s="169"/>
      <c r="T118" s="169"/>
      <c r="U118" s="169"/>
      <c r="V118" s="162"/>
      <c r="W118" s="169"/>
      <c r="X118" s="169"/>
      <c r="Y118" s="161"/>
      <c r="Z118" s="173"/>
      <c r="AA118" s="13"/>
      <c r="AB118" s="48"/>
      <c r="AC118" s="48"/>
      <c r="AD118" s="48"/>
    </row>
    <row r="119" spans="1:30" ht="15.6" customHeight="1" thickBot="1" x14ac:dyDescent="0.25">
      <c r="A119" s="50">
        <v>517</v>
      </c>
      <c r="B119" s="50" t="s">
        <v>11</v>
      </c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100"/>
      <c r="Z119" s="175"/>
      <c r="AA119" s="3"/>
      <c r="AB119" s="48"/>
      <c r="AC119" s="48"/>
      <c r="AD119" s="48"/>
    </row>
    <row r="120" spans="1:30" ht="15.6" customHeight="1" x14ac:dyDescent="0.2">
      <c r="A120" s="54"/>
      <c r="B120" s="23" t="s">
        <v>5</v>
      </c>
      <c r="C120" s="71"/>
      <c r="D120" s="72">
        <v>0</v>
      </c>
      <c r="E120" s="72">
        <v>0</v>
      </c>
      <c r="F120" s="72">
        <v>0</v>
      </c>
      <c r="G120" s="72">
        <v>3</v>
      </c>
      <c r="H120" s="72">
        <v>2</v>
      </c>
      <c r="I120" s="73">
        <v>1</v>
      </c>
      <c r="J120" s="74" t="s">
        <v>61</v>
      </c>
      <c r="K120" s="110">
        <v>2</v>
      </c>
      <c r="L120" s="110">
        <v>1</v>
      </c>
      <c r="M120" s="110">
        <v>2</v>
      </c>
      <c r="N120" s="110">
        <v>2</v>
      </c>
      <c r="O120" s="110">
        <v>0</v>
      </c>
      <c r="P120" s="110">
        <v>4</v>
      </c>
      <c r="Q120" s="110">
        <v>3</v>
      </c>
      <c r="R120" s="111">
        <v>6</v>
      </c>
      <c r="S120" s="110" t="s">
        <v>61</v>
      </c>
      <c r="T120" s="110" t="s">
        <v>61</v>
      </c>
      <c r="U120" s="110" t="s">
        <v>61</v>
      </c>
      <c r="V120" s="112" t="s">
        <v>61</v>
      </c>
      <c r="W120" s="113" t="s">
        <v>61</v>
      </c>
      <c r="X120" s="114" t="s">
        <v>61</v>
      </c>
      <c r="Y120" s="107" t="s">
        <v>61</v>
      </c>
      <c r="Z120" s="171" t="s">
        <v>6</v>
      </c>
      <c r="AA120" s="44"/>
      <c r="AB120" s="48"/>
      <c r="AC120" s="48"/>
      <c r="AD120" s="48"/>
    </row>
    <row r="121" spans="1:30" ht="15.6" customHeight="1" x14ac:dyDescent="0.2">
      <c r="A121" s="24">
        <v>13.35</v>
      </c>
      <c r="B121" s="25" t="s">
        <v>7</v>
      </c>
      <c r="C121" s="77">
        <v>0</v>
      </c>
      <c r="D121" s="78">
        <v>2</v>
      </c>
      <c r="E121" s="78">
        <v>8</v>
      </c>
      <c r="F121" s="78">
        <v>2</v>
      </c>
      <c r="G121" s="78">
        <v>2</v>
      </c>
      <c r="H121" s="78">
        <v>2</v>
      </c>
      <c r="I121" s="79">
        <v>1</v>
      </c>
      <c r="J121" s="80" t="s">
        <v>61</v>
      </c>
      <c r="K121" s="115">
        <v>3</v>
      </c>
      <c r="L121" s="115">
        <v>1</v>
      </c>
      <c r="M121" s="115">
        <v>5</v>
      </c>
      <c r="N121" s="115">
        <v>0</v>
      </c>
      <c r="O121" s="115">
        <v>0</v>
      </c>
      <c r="P121" s="115">
        <v>0</v>
      </c>
      <c r="Q121" s="115">
        <v>0</v>
      </c>
      <c r="R121" s="162"/>
      <c r="S121" s="115" t="s">
        <v>61</v>
      </c>
      <c r="T121" s="115" t="s">
        <v>61</v>
      </c>
      <c r="U121" s="115" t="s">
        <v>61</v>
      </c>
      <c r="V121" s="162"/>
      <c r="W121" s="118" t="s">
        <v>61</v>
      </c>
      <c r="X121" s="119" t="s">
        <v>61</v>
      </c>
      <c r="Y121" s="82"/>
      <c r="Z121" s="172">
        <f>SUM(C121:X121)</f>
        <v>26</v>
      </c>
      <c r="AA121" s="12"/>
      <c r="AB121" s="48"/>
      <c r="AC121" s="48"/>
      <c r="AD121" s="48"/>
    </row>
    <row r="122" spans="1:30" ht="15.6" customHeight="1" x14ac:dyDescent="0.2">
      <c r="A122" s="184" t="s">
        <v>38</v>
      </c>
      <c r="B122" s="25" t="s">
        <v>8</v>
      </c>
      <c r="C122" s="77">
        <f>C121</f>
        <v>0</v>
      </c>
      <c r="D122" s="83">
        <f t="shared" ref="D122" si="256">C122-D120+D121</f>
        <v>2</v>
      </c>
      <c r="E122" s="83">
        <f t="shared" ref="E122" si="257">D122-E120+E121</f>
        <v>10</v>
      </c>
      <c r="F122" s="83">
        <f t="shared" ref="F122" si="258">E122-F120+F121</f>
        <v>12</v>
      </c>
      <c r="G122" s="83">
        <f t="shared" ref="G122" si="259">F122-G120+G121</f>
        <v>11</v>
      </c>
      <c r="H122" s="83">
        <f t="shared" ref="H122" si="260">G122-H120+H121</f>
        <v>11</v>
      </c>
      <c r="I122" s="84">
        <f t="shared" ref="I122" si="261">H122-I120+I121</f>
        <v>11</v>
      </c>
      <c r="J122" s="85" t="s">
        <v>61</v>
      </c>
      <c r="K122" s="120">
        <f>I122-K120+K121</f>
        <v>12</v>
      </c>
      <c r="L122" s="120">
        <f t="shared" ref="L122" si="262">K122-L120+L121</f>
        <v>12</v>
      </c>
      <c r="M122" s="120">
        <f t="shared" ref="M122" si="263">L122-M120+M121</f>
        <v>15</v>
      </c>
      <c r="N122" s="120">
        <f t="shared" ref="N122" si="264">M122-N120+N121</f>
        <v>13</v>
      </c>
      <c r="O122" s="120">
        <f t="shared" ref="O122" si="265">N122-O120+O121</f>
        <v>13</v>
      </c>
      <c r="P122" s="120">
        <f t="shared" ref="P122" si="266">O122-P120+P121</f>
        <v>9</v>
      </c>
      <c r="Q122" s="120">
        <f t="shared" ref="Q122" si="267">P122-Q120+Q121</f>
        <v>6</v>
      </c>
      <c r="R122" s="121">
        <f t="shared" ref="R122" si="268">Q122-R120+R121</f>
        <v>0</v>
      </c>
      <c r="S122" s="120" t="s">
        <v>61</v>
      </c>
      <c r="T122" s="120" t="s">
        <v>61</v>
      </c>
      <c r="U122" s="120" t="s">
        <v>61</v>
      </c>
      <c r="V122" s="122" t="s">
        <v>61</v>
      </c>
      <c r="W122" s="123" t="s">
        <v>61</v>
      </c>
      <c r="X122" s="124" t="s">
        <v>61</v>
      </c>
      <c r="Y122" s="105" t="s">
        <v>61</v>
      </c>
      <c r="Z122" s="173"/>
      <c r="AA122" s="3">
        <f>MAX(C122:Y122)</f>
        <v>15</v>
      </c>
      <c r="AB122" s="48"/>
      <c r="AC122" s="48"/>
      <c r="AD122" s="48"/>
    </row>
    <row r="123" spans="1:30" ht="15.6" customHeight="1" x14ac:dyDescent="0.2">
      <c r="A123" s="185"/>
      <c r="B123" s="25" t="s">
        <v>9</v>
      </c>
      <c r="C123" s="163"/>
      <c r="D123" s="164"/>
      <c r="E123" s="164"/>
      <c r="F123" s="164"/>
      <c r="G123" s="164"/>
      <c r="H123" s="90">
        <v>13.43</v>
      </c>
      <c r="I123" s="164"/>
      <c r="J123" s="91" t="s">
        <v>61</v>
      </c>
      <c r="K123" s="164"/>
      <c r="L123" s="164"/>
      <c r="M123" s="125">
        <v>13.52</v>
      </c>
      <c r="N123" s="164"/>
      <c r="O123" s="164"/>
      <c r="P123" s="164"/>
      <c r="Q123" s="125">
        <v>13.56</v>
      </c>
      <c r="R123" s="165">
        <v>13.59</v>
      </c>
      <c r="S123" s="164"/>
      <c r="T123" s="164"/>
      <c r="U123" s="164"/>
      <c r="V123" s="166" t="s">
        <v>61</v>
      </c>
      <c r="W123" s="164"/>
      <c r="X123" s="164"/>
      <c r="Y123" s="167" t="s">
        <v>61</v>
      </c>
      <c r="Z123" s="174">
        <v>24</v>
      </c>
      <c r="AA123" s="12"/>
      <c r="AB123" s="48"/>
      <c r="AC123" s="48"/>
      <c r="AD123" s="48"/>
    </row>
    <row r="124" spans="1:30" ht="15.6" customHeight="1" x14ac:dyDescent="0.2">
      <c r="A124" s="186"/>
      <c r="B124" s="26" t="s">
        <v>10</v>
      </c>
      <c r="C124" s="168">
        <v>13.35</v>
      </c>
      <c r="D124" s="169"/>
      <c r="E124" s="169"/>
      <c r="F124" s="169"/>
      <c r="G124" s="169"/>
      <c r="H124" s="95">
        <f>H123</f>
        <v>13.43</v>
      </c>
      <c r="I124" s="170"/>
      <c r="J124" s="91" t="s">
        <v>61</v>
      </c>
      <c r="K124" s="170"/>
      <c r="L124" s="169"/>
      <c r="M124" s="128">
        <f>M123</f>
        <v>13.52</v>
      </c>
      <c r="N124" s="169"/>
      <c r="O124" s="169"/>
      <c r="P124" s="169"/>
      <c r="Q124" s="128">
        <f>Q123</f>
        <v>13.56</v>
      </c>
      <c r="R124" s="162"/>
      <c r="S124" s="169"/>
      <c r="T124" s="169"/>
      <c r="U124" s="169"/>
      <c r="V124" s="162"/>
      <c r="W124" s="169"/>
      <c r="X124" s="169"/>
      <c r="Y124" s="161"/>
      <c r="Z124" s="173"/>
      <c r="AA124" s="13"/>
      <c r="AB124" s="48"/>
      <c r="AC124" s="48"/>
      <c r="AD124" s="48"/>
    </row>
    <row r="125" spans="1:30" ht="15.6" customHeight="1" thickBot="1" x14ac:dyDescent="0.25">
      <c r="A125" s="50">
        <v>535</v>
      </c>
      <c r="B125" s="50" t="s">
        <v>11</v>
      </c>
      <c r="C125" s="98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100"/>
      <c r="Z125" s="175"/>
      <c r="AA125" s="3"/>
      <c r="AB125" s="48"/>
      <c r="AC125" s="48"/>
      <c r="AD125" s="48"/>
    </row>
    <row r="126" spans="1:30" ht="15.6" customHeight="1" x14ac:dyDescent="0.2">
      <c r="A126" s="54"/>
      <c r="B126" s="23" t="s">
        <v>5</v>
      </c>
      <c r="C126" s="71"/>
      <c r="D126" s="72">
        <v>0</v>
      </c>
      <c r="E126" s="72">
        <v>0</v>
      </c>
      <c r="F126" s="72">
        <v>0</v>
      </c>
      <c r="G126" s="72">
        <v>3</v>
      </c>
      <c r="H126" s="72">
        <v>1</v>
      </c>
      <c r="I126" s="73">
        <v>0</v>
      </c>
      <c r="J126" s="74" t="s">
        <v>61</v>
      </c>
      <c r="K126" s="110">
        <v>2</v>
      </c>
      <c r="L126" s="110">
        <v>3</v>
      </c>
      <c r="M126" s="110">
        <v>3</v>
      </c>
      <c r="N126" s="110">
        <v>7</v>
      </c>
      <c r="O126" s="110">
        <v>6</v>
      </c>
      <c r="P126" s="110">
        <v>4</v>
      </c>
      <c r="Q126" s="110">
        <v>7</v>
      </c>
      <c r="R126" s="111" t="s">
        <v>61</v>
      </c>
      <c r="S126" s="110">
        <v>8</v>
      </c>
      <c r="T126" s="110">
        <v>1</v>
      </c>
      <c r="U126" s="110">
        <v>0</v>
      </c>
      <c r="V126" s="112">
        <v>3</v>
      </c>
      <c r="W126" s="113" t="s">
        <v>61</v>
      </c>
      <c r="X126" s="114" t="s">
        <v>61</v>
      </c>
      <c r="Y126" s="107" t="s">
        <v>61</v>
      </c>
      <c r="Z126" s="171" t="s">
        <v>6</v>
      </c>
      <c r="AA126" s="44"/>
      <c r="AB126" s="48"/>
      <c r="AC126" s="48"/>
      <c r="AD126" s="48"/>
    </row>
    <row r="127" spans="1:30" ht="15.6" customHeight="1" x14ac:dyDescent="0.2">
      <c r="A127" s="24">
        <v>14.15</v>
      </c>
      <c r="B127" s="25" t="s">
        <v>7</v>
      </c>
      <c r="C127" s="77">
        <v>0</v>
      </c>
      <c r="D127" s="78">
        <v>4</v>
      </c>
      <c r="E127" s="78">
        <v>4</v>
      </c>
      <c r="F127" s="78">
        <v>3</v>
      </c>
      <c r="G127" s="78">
        <v>11</v>
      </c>
      <c r="H127" s="78">
        <v>6</v>
      </c>
      <c r="I127" s="79">
        <v>6</v>
      </c>
      <c r="J127" s="80" t="s">
        <v>61</v>
      </c>
      <c r="K127" s="115">
        <v>6</v>
      </c>
      <c r="L127" s="115">
        <v>2</v>
      </c>
      <c r="M127" s="115">
        <v>3</v>
      </c>
      <c r="N127" s="115">
        <v>1</v>
      </c>
      <c r="O127" s="115">
        <v>2</v>
      </c>
      <c r="P127" s="115">
        <v>0</v>
      </c>
      <c r="Q127" s="115">
        <v>0</v>
      </c>
      <c r="R127" s="162"/>
      <c r="S127" s="115">
        <v>0</v>
      </c>
      <c r="T127" s="115">
        <v>0</v>
      </c>
      <c r="U127" s="115">
        <v>0</v>
      </c>
      <c r="V127" s="162"/>
      <c r="W127" s="118" t="s">
        <v>61</v>
      </c>
      <c r="X127" s="119" t="s">
        <v>61</v>
      </c>
      <c r="Y127" s="82"/>
      <c r="Z127" s="172">
        <f>SUM(C127:X127)</f>
        <v>48</v>
      </c>
      <c r="AA127" s="12"/>
      <c r="AB127" s="48"/>
      <c r="AC127" s="48"/>
      <c r="AD127" s="48"/>
    </row>
    <row r="128" spans="1:30" ht="15.6" customHeight="1" x14ac:dyDescent="0.2">
      <c r="A128" s="184" t="s">
        <v>38</v>
      </c>
      <c r="B128" s="25" t="s">
        <v>8</v>
      </c>
      <c r="C128" s="77">
        <f>C127</f>
        <v>0</v>
      </c>
      <c r="D128" s="83">
        <f t="shared" ref="D128" si="269">C128-D126+D127</f>
        <v>4</v>
      </c>
      <c r="E128" s="83">
        <f t="shared" ref="E128" si="270">D128-E126+E127</f>
        <v>8</v>
      </c>
      <c r="F128" s="83">
        <f t="shared" ref="F128" si="271">E128-F126+F127</f>
        <v>11</v>
      </c>
      <c r="G128" s="83">
        <f t="shared" ref="G128" si="272">F128-G126+G127</f>
        <v>19</v>
      </c>
      <c r="H128" s="83">
        <f t="shared" ref="H128" si="273">G128-H126+H127</f>
        <v>24</v>
      </c>
      <c r="I128" s="84">
        <f t="shared" ref="I128" si="274">H128-I126+I127</f>
        <v>30</v>
      </c>
      <c r="J128" s="85" t="s">
        <v>61</v>
      </c>
      <c r="K128" s="120">
        <f>I128-K126+K127</f>
        <v>34</v>
      </c>
      <c r="L128" s="120">
        <f t="shared" ref="L128" si="275">K128-L126+L127</f>
        <v>33</v>
      </c>
      <c r="M128" s="120">
        <f t="shared" ref="M128" si="276">L128-M126+M127</f>
        <v>33</v>
      </c>
      <c r="N128" s="120">
        <f t="shared" ref="N128" si="277">M128-N126+N127</f>
        <v>27</v>
      </c>
      <c r="O128" s="120">
        <f t="shared" ref="O128" si="278">N128-O126+O127</f>
        <v>23</v>
      </c>
      <c r="P128" s="120">
        <f t="shared" ref="P128" si="279">O128-P126+P127</f>
        <v>19</v>
      </c>
      <c r="Q128" s="120">
        <f t="shared" ref="Q128" si="280">P128-Q126+Q127</f>
        <v>12</v>
      </c>
      <c r="R128" s="121" t="s">
        <v>61</v>
      </c>
      <c r="S128" s="120">
        <f>Q128-S126+S127</f>
        <v>4</v>
      </c>
      <c r="T128" s="120">
        <f t="shared" ref="T128" si="281">S128-T126+T127</f>
        <v>3</v>
      </c>
      <c r="U128" s="120">
        <f t="shared" ref="U128" si="282">T128-U126+U127</f>
        <v>3</v>
      </c>
      <c r="V128" s="122">
        <f t="shared" ref="V128" si="283">U128-V126+V127</f>
        <v>0</v>
      </c>
      <c r="W128" s="123" t="s">
        <v>61</v>
      </c>
      <c r="X128" s="124" t="s">
        <v>61</v>
      </c>
      <c r="Y128" s="105" t="s">
        <v>61</v>
      </c>
      <c r="Z128" s="173"/>
      <c r="AA128" s="3">
        <f>MAX(C128:Y128)</f>
        <v>34</v>
      </c>
      <c r="AB128" s="48"/>
      <c r="AC128" s="48"/>
      <c r="AD128" s="48"/>
    </row>
    <row r="129" spans="1:30" ht="15.6" customHeight="1" x14ac:dyDescent="0.2">
      <c r="A129" s="185"/>
      <c r="B129" s="25" t="s">
        <v>9</v>
      </c>
      <c r="C129" s="163"/>
      <c r="D129" s="164"/>
      <c r="E129" s="164"/>
      <c r="F129" s="164"/>
      <c r="G129" s="164"/>
      <c r="H129" s="90">
        <v>14.26</v>
      </c>
      <c r="I129" s="164"/>
      <c r="J129" s="91" t="s">
        <v>61</v>
      </c>
      <c r="K129" s="164"/>
      <c r="L129" s="164"/>
      <c r="M129" s="125">
        <v>14.35</v>
      </c>
      <c r="N129" s="164"/>
      <c r="O129" s="164"/>
      <c r="P129" s="164"/>
      <c r="Q129" s="125">
        <v>14.41</v>
      </c>
      <c r="R129" s="165" t="s">
        <v>61</v>
      </c>
      <c r="S129" s="164"/>
      <c r="T129" s="164"/>
      <c r="U129" s="164"/>
      <c r="V129" s="166">
        <v>14.48</v>
      </c>
      <c r="W129" s="164"/>
      <c r="X129" s="164"/>
      <c r="Y129" s="167" t="s">
        <v>61</v>
      </c>
      <c r="Z129" s="174">
        <v>31</v>
      </c>
      <c r="AA129" s="12"/>
      <c r="AB129" s="48"/>
      <c r="AC129" s="48"/>
      <c r="AD129" s="48"/>
    </row>
    <row r="130" spans="1:30" ht="15.6" customHeight="1" x14ac:dyDescent="0.2">
      <c r="A130" s="186"/>
      <c r="B130" s="26" t="s">
        <v>10</v>
      </c>
      <c r="C130" s="168">
        <v>14.17</v>
      </c>
      <c r="D130" s="169"/>
      <c r="E130" s="169"/>
      <c r="F130" s="169"/>
      <c r="G130" s="169"/>
      <c r="H130" s="95">
        <f>H129</f>
        <v>14.26</v>
      </c>
      <c r="I130" s="170"/>
      <c r="J130" s="91" t="s">
        <v>61</v>
      </c>
      <c r="K130" s="170"/>
      <c r="L130" s="169"/>
      <c r="M130" s="128">
        <f>M129</f>
        <v>14.35</v>
      </c>
      <c r="N130" s="169"/>
      <c r="O130" s="169"/>
      <c r="P130" s="169"/>
      <c r="Q130" s="128">
        <f>Q129</f>
        <v>14.41</v>
      </c>
      <c r="R130" s="162"/>
      <c r="S130" s="169"/>
      <c r="T130" s="169"/>
      <c r="U130" s="169"/>
      <c r="V130" s="162"/>
      <c r="W130" s="169"/>
      <c r="X130" s="169"/>
      <c r="Y130" s="161"/>
      <c r="Z130" s="173"/>
      <c r="AA130" s="13"/>
      <c r="AB130" s="48"/>
      <c r="AC130" s="48"/>
      <c r="AD130" s="48"/>
    </row>
    <row r="131" spans="1:30" ht="15.6" customHeight="1" thickBot="1" x14ac:dyDescent="0.25">
      <c r="A131" s="50">
        <v>519</v>
      </c>
      <c r="B131" s="50" t="s">
        <v>11</v>
      </c>
      <c r="C131" s="98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100"/>
      <c r="Z131" s="175"/>
      <c r="AA131" s="3"/>
      <c r="AB131" s="48"/>
      <c r="AC131" s="48"/>
      <c r="AD131" s="48"/>
    </row>
    <row r="132" spans="1:30" ht="15.6" customHeight="1" x14ac:dyDescent="0.2">
      <c r="A132" s="54"/>
      <c r="B132" s="23" t="s">
        <v>5</v>
      </c>
      <c r="C132" s="71"/>
      <c r="D132" s="72">
        <v>0</v>
      </c>
      <c r="E132" s="72">
        <v>1</v>
      </c>
      <c r="F132" s="72">
        <v>1</v>
      </c>
      <c r="G132" s="72">
        <v>9</v>
      </c>
      <c r="H132" s="72">
        <v>4</v>
      </c>
      <c r="I132" s="73">
        <v>1</v>
      </c>
      <c r="J132" s="74" t="s">
        <v>61</v>
      </c>
      <c r="K132" s="110">
        <v>2</v>
      </c>
      <c r="L132" s="110">
        <v>6</v>
      </c>
      <c r="M132" s="110">
        <v>3</v>
      </c>
      <c r="N132" s="110">
        <v>0</v>
      </c>
      <c r="O132" s="110">
        <v>0</v>
      </c>
      <c r="P132" s="110">
        <v>2</v>
      </c>
      <c r="Q132" s="110">
        <v>3</v>
      </c>
      <c r="R132" s="111">
        <v>1</v>
      </c>
      <c r="S132" s="110" t="s">
        <v>61</v>
      </c>
      <c r="T132" s="110" t="s">
        <v>61</v>
      </c>
      <c r="U132" s="110" t="s">
        <v>61</v>
      </c>
      <c r="V132" s="112" t="s">
        <v>61</v>
      </c>
      <c r="W132" s="113" t="s">
        <v>61</v>
      </c>
      <c r="X132" s="114" t="s">
        <v>61</v>
      </c>
      <c r="Y132" s="107" t="s">
        <v>61</v>
      </c>
      <c r="Z132" s="171" t="s">
        <v>6</v>
      </c>
      <c r="AA132" s="44"/>
      <c r="AB132" s="48"/>
      <c r="AC132" s="48"/>
      <c r="AD132" s="48"/>
    </row>
    <row r="133" spans="1:30" ht="15.6" customHeight="1" x14ac:dyDescent="0.2">
      <c r="A133" s="24">
        <v>14.3</v>
      </c>
      <c r="B133" s="25" t="s">
        <v>7</v>
      </c>
      <c r="C133" s="77">
        <v>0</v>
      </c>
      <c r="D133" s="78">
        <v>5</v>
      </c>
      <c r="E133" s="78">
        <v>18</v>
      </c>
      <c r="F133" s="78">
        <v>2</v>
      </c>
      <c r="G133" s="78">
        <v>1</v>
      </c>
      <c r="H133" s="78">
        <v>3</v>
      </c>
      <c r="I133" s="79">
        <v>3</v>
      </c>
      <c r="J133" s="80" t="s">
        <v>61</v>
      </c>
      <c r="K133" s="115">
        <v>0</v>
      </c>
      <c r="L133" s="115">
        <v>0</v>
      </c>
      <c r="M133" s="115">
        <v>1</v>
      </c>
      <c r="N133" s="115">
        <v>0</v>
      </c>
      <c r="O133" s="115">
        <v>0</v>
      </c>
      <c r="P133" s="115">
        <v>0</v>
      </c>
      <c r="Q133" s="115">
        <v>0</v>
      </c>
      <c r="R133" s="162"/>
      <c r="S133" s="115" t="s">
        <v>61</v>
      </c>
      <c r="T133" s="115" t="s">
        <v>61</v>
      </c>
      <c r="U133" s="115" t="s">
        <v>61</v>
      </c>
      <c r="V133" s="162"/>
      <c r="W133" s="118" t="s">
        <v>61</v>
      </c>
      <c r="X133" s="119" t="s">
        <v>61</v>
      </c>
      <c r="Y133" s="82"/>
      <c r="Z133" s="172">
        <f>SUM(C133:X133)</f>
        <v>33</v>
      </c>
      <c r="AA133" s="12"/>
      <c r="AB133" s="48"/>
      <c r="AC133" s="48"/>
      <c r="AD133" s="48"/>
    </row>
    <row r="134" spans="1:30" ht="15.6" customHeight="1" x14ac:dyDescent="0.2">
      <c r="A134" s="184" t="s">
        <v>38</v>
      </c>
      <c r="B134" s="25" t="s">
        <v>8</v>
      </c>
      <c r="C134" s="77">
        <f>C133</f>
        <v>0</v>
      </c>
      <c r="D134" s="83">
        <f t="shared" ref="D134" si="284">C134-D132+D133</f>
        <v>5</v>
      </c>
      <c r="E134" s="83">
        <f t="shared" ref="E134" si="285">D134-E132+E133</f>
        <v>22</v>
      </c>
      <c r="F134" s="83">
        <f t="shared" ref="F134" si="286">E134-F132+F133</f>
        <v>23</v>
      </c>
      <c r="G134" s="83">
        <f t="shared" ref="G134" si="287">F134-G132+G133</f>
        <v>15</v>
      </c>
      <c r="H134" s="83">
        <f t="shared" ref="H134" si="288">G134-H132+H133</f>
        <v>14</v>
      </c>
      <c r="I134" s="84">
        <f t="shared" ref="I134" si="289">H134-I132+I133</f>
        <v>16</v>
      </c>
      <c r="J134" s="85" t="s">
        <v>61</v>
      </c>
      <c r="K134" s="120">
        <f>I134-K132+K133</f>
        <v>14</v>
      </c>
      <c r="L134" s="120">
        <f t="shared" ref="L134" si="290">K134-L132+L133</f>
        <v>8</v>
      </c>
      <c r="M134" s="120">
        <f t="shared" ref="M134" si="291">L134-M132+M133</f>
        <v>6</v>
      </c>
      <c r="N134" s="120">
        <f t="shared" ref="N134" si="292">M134-N132+N133</f>
        <v>6</v>
      </c>
      <c r="O134" s="120">
        <f t="shared" ref="O134" si="293">N134-O132+O133</f>
        <v>6</v>
      </c>
      <c r="P134" s="120">
        <f t="shared" ref="P134" si="294">O134-P132+P133</f>
        <v>4</v>
      </c>
      <c r="Q134" s="120">
        <f t="shared" ref="Q134" si="295">P134-Q132+Q133</f>
        <v>1</v>
      </c>
      <c r="R134" s="121">
        <f t="shared" ref="R134" si="296">Q134-R132+R133</f>
        <v>0</v>
      </c>
      <c r="S134" s="120" t="s">
        <v>61</v>
      </c>
      <c r="T134" s="120" t="s">
        <v>61</v>
      </c>
      <c r="U134" s="120" t="s">
        <v>61</v>
      </c>
      <c r="V134" s="122" t="s">
        <v>61</v>
      </c>
      <c r="W134" s="123" t="s">
        <v>61</v>
      </c>
      <c r="X134" s="124" t="s">
        <v>61</v>
      </c>
      <c r="Y134" s="105" t="s">
        <v>61</v>
      </c>
      <c r="Z134" s="173"/>
      <c r="AA134" s="3">
        <f>MAX(C134:Y134)</f>
        <v>23</v>
      </c>
      <c r="AB134" s="48"/>
      <c r="AC134" s="48"/>
      <c r="AD134" s="48"/>
    </row>
    <row r="135" spans="1:30" ht="15.6" customHeight="1" x14ac:dyDescent="0.2">
      <c r="A135" s="185"/>
      <c r="B135" s="25" t="s">
        <v>9</v>
      </c>
      <c r="C135" s="163"/>
      <c r="D135" s="164"/>
      <c r="E135" s="164"/>
      <c r="F135" s="164"/>
      <c r="G135" s="164"/>
      <c r="H135" s="90">
        <v>14.4</v>
      </c>
      <c r="I135" s="164"/>
      <c r="J135" s="91" t="s">
        <v>61</v>
      </c>
      <c r="K135" s="164"/>
      <c r="L135" s="164"/>
      <c r="M135" s="125">
        <v>14.5</v>
      </c>
      <c r="N135" s="164"/>
      <c r="O135" s="164"/>
      <c r="P135" s="164"/>
      <c r="Q135" s="125">
        <v>14.55</v>
      </c>
      <c r="R135" s="165">
        <v>14.56</v>
      </c>
      <c r="S135" s="164"/>
      <c r="T135" s="164"/>
      <c r="U135" s="164"/>
      <c r="V135" s="166" t="s">
        <v>61</v>
      </c>
      <c r="W135" s="164"/>
      <c r="X135" s="164"/>
      <c r="Y135" s="167" t="s">
        <v>61</v>
      </c>
      <c r="Z135" s="174">
        <v>26</v>
      </c>
      <c r="AA135" s="12"/>
      <c r="AB135" s="48"/>
      <c r="AC135" s="48"/>
      <c r="AD135" s="48"/>
    </row>
    <row r="136" spans="1:30" ht="15.6" customHeight="1" x14ac:dyDescent="0.2">
      <c r="A136" s="186"/>
      <c r="B136" s="26" t="s">
        <v>10</v>
      </c>
      <c r="C136" s="168">
        <v>14.3</v>
      </c>
      <c r="D136" s="169"/>
      <c r="E136" s="169"/>
      <c r="F136" s="169"/>
      <c r="G136" s="169"/>
      <c r="H136" s="95">
        <f>H135</f>
        <v>14.4</v>
      </c>
      <c r="I136" s="170"/>
      <c r="J136" s="91" t="s">
        <v>61</v>
      </c>
      <c r="K136" s="170"/>
      <c r="L136" s="169"/>
      <c r="M136" s="128">
        <f>M135</f>
        <v>14.5</v>
      </c>
      <c r="N136" s="169"/>
      <c r="O136" s="169"/>
      <c r="P136" s="169"/>
      <c r="Q136" s="128">
        <f>Q135</f>
        <v>14.55</v>
      </c>
      <c r="R136" s="162"/>
      <c r="S136" s="169"/>
      <c r="T136" s="169"/>
      <c r="U136" s="169"/>
      <c r="V136" s="162"/>
      <c r="W136" s="169"/>
      <c r="X136" s="169"/>
      <c r="Y136" s="161"/>
      <c r="Z136" s="173"/>
      <c r="AA136" s="13"/>
      <c r="AB136" s="48"/>
      <c r="AC136" s="48"/>
      <c r="AD136" s="48"/>
    </row>
    <row r="137" spans="1:30" ht="15.6" customHeight="1" thickBot="1" x14ac:dyDescent="0.25">
      <c r="A137" s="50">
        <v>535</v>
      </c>
      <c r="B137" s="50" t="s">
        <v>11</v>
      </c>
      <c r="C137" s="98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100"/>
      <c r="Z137" s="175"/>
      <c r="AA137" s="3"/>
      <c r="AB137" s="48"/>
      <c r="AC137" s="48"/>
      <c r="AD137" s="48"/>
    </row>
    <row r="138" spans="1:30" ht="15.6" customHeight="1" x14ac:dyDescent="0.2">
      <c r="A138" s="54"/>
      <c r="B138" s="23" t="s">
        <v>5</v>
      </c>
      <c r="C138" s="71"/>
      <c r="D138" s="72">
        <v>0</v>
      </c>
      <c r="E138" s="72">
        <v>0</v>
      </c>
      <c r="F138" s="72">
        <v>0</v>
      </c>
      <c r="G138" s="72">
        <v>1</v>
      </c>
      <c r="H138" s="72">
        <v>1</v>
      </c>
      <c r="I138" s="73">
        <v>1</v>
      </c>
      <c r="J138" s="74" t="s">
        <v>61</v>
      </c>
      <c r="K138" s="110">
        <v>7</v>
      </c>
      <c r="L138" s="110">
        <v>3</v>
      </c>
      <c r="M138" s="110">
        <v>4</v>
      </c>
      <c r="N138" s="110">
        <v>1</v>
      </c>
      <c r="O138" s="110">
        <v>5</v>
      </c>
      <c r="P138" s="110">
        <v>2</v>
      </c>
      <c r="Q138" s="110">
        <v>8</v>
      </c>
      <c r="R138" s="111">
        <v>4</v>
      </c>
      <c r="S138" s="110" t="s">
        <v>61</v>
      </c>
      <c r="T138" s="110" t="s">
        <v>61</v>
      </c>
      <c r="U138" s="110" t="s">
        <v>61</v>
      </c>
      <c r="V138" s="112" t="s">
        <v>61</v>
      </c>
      <c r="W138" s="113" t="s">
        <v>61</v>
      </c>
      <c r="X138" s="114" t="s">
        <v>61</v>
      </c>
      <c r="Y138" s="107" t="s">
        <v>61</v>
      </c>
      <c r="Z138" s="171" t="s">
        <v>6</v>
      </c>
      <c r="AA138" s="44"/>
      <c r="AB138" s="48"/>
      <c r="AC138" s="48"/>
      <c r="AD138" s="48"/>
    </row>
    <row r="139" spans="1:30" ht="15.6" customHeight="1" x14ac:dyDescent="0.2">
      <c r="A139" s="24">
        <v>15.05</v>
      </c>
      <c r="B139" s="25" t="s">
        <v>7</v>
      </c>
      <c r="C139" s="77">
        <v>1</v>
      </c>
      <c r="D139" s="78">
        <v>4</v>
      </c>
      <c r="E139" s="78">
        <v>5</v>
      </c>
      <c r="F139" s="78">
        <v>1</v>
      </c>
      <c r="G139" s="78">
        <v>12</v>
      </c>
      <c r="H139" s="78">
        <v>6</v>
      </c>
      <c r="I139" s="79">
        <v>1</v>
      </c>
      <c r="J139" s="80" t="s">
        <v>61</v>
      </c>
      <c r="K139" s="115">
        <v>0</v>
      </c>
      <c r="L139" s="115">
        <v>2</v>
      </c>
      <c r="M139" s="115">
        <v>2</v>
      </c>
      <c r="N139" s="115">
        <v>0</v>
      </c>
      <c r="O139" s="115">
        <v>1</v>
      </c>
      <c r="P139" s="115">
        <v>2</v>
      </c>
      <c r="Q139" s="115">
        <v>0</v>
      </c>
      <c r="R139" s="162"/>
      <c r="S139" s="115" t="s">
        <v>61</v>
      </c>
      <c r="T139" s="115" t="s">
        <v>61</v>
      </c>
      <c r="U139" s="115" t="s">
        <v>61</v>
      </c>
      <c r="V139" s="162"/>
      <c r="W139" s="118" t="s">
        <v>61</v>
      </c>
      <c r="X139" s="119" t="s">
        <v>61</v>
      </c>
      <c r="Y139" s="82"/>
      <c r="Z139" s="172">
        <f>SUM(C139:X139)</f>
        <v>37</v>
      </c>
      <c r="AA139" s="12"/>
      <c r="AB139" s="48"/>
      <c r="AC139" s="48"/>
      <c r="AD139" s="48"/>
    </row>
    <row r="140" spans="1:30" ht="15.6" customHeight="1" x14ac:dyDescent="0.2">
      <c r="A140" s="184" t="s">
        <v>38</v>
      </c>
      <c r="B140" s="25" t="s">
        <v>8</v>
      </c>
      <c r="C140" s="77">
        <f>C139</f>
        <v>1</v>
      </c>
      <c r="D140" s="83">
        <f t="shared" ref="D140" si="297">C140-D138+D139</f>
        <v>5</v>
      </c>
      <c r="E140" s="83">
        <f t="shared" ref="E140" si="298">D140-E138+E139</f>
        <v>10</v>
      </c>
      <c r="F140" s="83">
        <f t="shared" ref="F140" si="299">E140-F138+F139</f>
        <v>11</v>
      </c>
      <c r="G140" s="83">
        <f t="shared" ref="G140" si="300">F140-G138+G139</f>
        <v>22</v>
      </c>
      <c r="H140" s="83">
        <f t="shared" ref="H140" si="301">G140-H138+H139</f>
        <v>27</v>
      </c>
      <c r="I140" s="84">
        <f t="shared" ref="I140" si="302">H140-I138+I139</f>
        <v>27</v>
      </c>
      <c r="J140" s="85" t="s">
        <v>61</v>
      </c>
      <c r="K140" s="120">
        <f>I140-K138+K139</f>
        <v>20</v>
      </c>
      <c r="L140" s="120">
        <f t="shared" ref="L140" si="303">K140-L138+L139</f>
        <v>19</v>
      </c>
      <c r="M140" s="120">
        <f t="shared" ref="M140" si="304">L140-M138+M139</f>
        <v>17</v>
      </c>
      <c r="N140" s="120">
        <f t="shared" ref="N140" si="305">M140-N138+N139</f>
        <v>16</v>
      </c>
      <c r="O140" s="120">
        <f t="shared" ref="O140" si="306">N140-O138+O139</f>
        <v>12</v>
      </c>
      <c r="P140" s="120">
        <f t="shared" ref="P140" si="307">O140-P138+P139</f>
        <v>12</v>
      </c>
      <c r="Q140" s="120">
        <f t="shared" ref="Q140" si="308">P140-Q138+Q139</f>
        <v>4</v>
      </c>
      <c r="R140" s="121">
        <f t="shared" ref="R140" si="309">Q140-R138+R139</f>
        <v>0</v>
      </c>
      <c r="S140" s="120" t="s">
        <v>61</v>
      </c>
      <c r="T140" s="120" t="s">
        <v>61</v>
      </c>
      <c r="U140" s="120" t="s">
        <v>61</v>
      </c>
      <c r="V140" s="122" t="s">
        <v>61</v>
      </c>
      <c r="W140" s="123" t="s">
        <v>61</v>
      </c>
      <c r="X140" s="124" t="s">
        <v>61</v>
      </c>
      <c r="Y140" s="105" t="s">
        <v>61</v>
      </c>
      <c r="Z140" s="173"/>
      <c r="AA140" s="3">
        <f>MAX(C140:Y140)</f>
        <v>27</v>
      </c>
      <c r="AB140" s="48"/>
      <c r="AC140" s="48"/>
      <c r="AD140" s="48"/>
    </row>
    <row r="141" spans="1:30" ht="15.6" customHeight="1" x14ac:dyDescent="0.2">
      <c r="A141" s="185"/>
      <c r="B141" s="25" t="s">
        <v>9</v>
      </c>
      <c r="C141" s="163"/>
      <c r="D141" s="164"/>
      <c r="E141" s="164"/>
      <c r="F141" s="164"/>
      <c r="G141" s="164"/>
      <c r="H141" s="90">
        <v>15.15</v>
      </c>
      <c r="I141" s="164"/>
      <c r="J141" s="91" t="s">
        <v>61</v>
      </c>
      <c r="K141" s="164"/>
      <c r="L141" s="164"/>
      <c r="M141" s="125">
        <v>15.24</v>
      </c>
      <c r="N141" s="164"/>
      <c r="O141" s="164"/>
      <c r="P141" s="164"/>
      <c r="Q141" s="125">
        <v>15.3</v>
      </c>
      <c r="R141" s="165">
        <v>15.32</v>
      </c>
      <c r="S141" s="164"/>
      <c r="T141" s="164"/>
      <c r="U141" s="164"/>
      <c r="V141" s="166" t="s">
        <v>61</v>
      </c>
      <c r="W141" s="164"/>
      <c r="X141" s="164"/>
      <c r="Y141" s="167" t="s">
        <v>61</v>
      </c>
      <c r="Z141" s="174">
        <v>26</v>
      </c>
      <c r="AA141" s="12"/>
      <c r="AB141" s="48"/>
      <c r="AC141" s="48"/>
      <c r="AD141" s="48"/>
    </row>
    <row r="142" spans="1:30" ht="15.6" customHeight="1" x14ac:dyDescent="0.2">
      <c r="A142" s="186"/>
      <c r="B142" s="26" t="s">
        <v>10</v>
      </c>
      <c r="C142" s="168">
        <v>15.06</v>
      </c>
      <c r="D142" s="169"/>
      <c r="E142" s="169"/>
      <c r="F142" s="169"/>
      <c r="G142" s="169"/>
      <c r="H142" s="95">
        <f>H141</f>
        <v>15.15</v>
      </c>
      <c r="I142" s="170"/>
      <c r="J142" s="91" t="s">
        <v>61</v>
      </c>
      <c r="K142" s="170"/>
      <c r="L142" s="169"/>
      <c r="M142" s="128">
        <f>M141</f>
        <v>15.24</v>
      </c>
      <c r="N142" s="169"/>
      <c r="O142" s="169"/>
      <c r="P142" s="169"/>
      <c r="Q142" s="128">
        <f>Q141</f>
        <v>15.3</v>
      </c>
      <c r="R142" s="162"/>
      <c r="S142" s="169"/>
      <c r="T142" s="169"/>
      <c r="U142" s="169"/>
      <c r="V142" s="162"/>
      <c r="W142" s="169"/>
      <c r="X142" s="169"/>
      <c r="Y142" s="161"/>
      <c r="Z142" s="173"/>
      <c r="AA142" s="13"/>
      <c r="AB142" s="48"/>
      <c r="AC142" s="48"/>
      <c r="AD142" s="48"/>
    </row>
    <row r="143" spans="1:30" ht="15.6" customHeight="1" thickBot="1" x14ac:dyDescent="0.25">
      <c r="A143" s="50">
        <v>210</v>
      </c>
      <c r="B143" s="50" t="s">
        <v>11</v>
      </c>
      <c r="C143" s="98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100"/>
      <c r="Z143" s="175"/>
      <c r="AA143" s="3"/>
      <c r="AB143" s="48"/>
      <c r="AC143" s="48"/>
      <c r="AD143" s="48"/>
    </row>
    <row r="144" spans="1:30" ht="15.6" customHeight="1" x14ac:dyDescent="0.2">
      <c r="A144" s="54"/>
      <c r="B144" s="23" t="s">
        <v>5</v>
      </c>
      <c r="C144" s="71"/>
      <c r="D144" s="72">
        <v>0</v>
      </c>
      <c r="E144" s="72">
        <v>0</v>
      </c>
      <c r="F144" s="72">
        <v>0</v>
      </c>
      <c r="G144" s="72">
        <v>4</v>
      </c>
      <c r="H144" s="72">
        <v>2</v>
      </c>
      <c r="I144" s="73">
        <v>1</v>
      </c>
      <c r="J144" s="74" t="s">
        <v>61</v>
      </c>
      <c r="K144" s="110">
        <v>1</v>
      </c>
      <c r="L144" s="110">
        <v>7</v>
      </c>
      <c r="M144" s="110">
        <v>3</v>
      </c>
      <c r="N144" s="110">
        <v>3</v>
      </c>
      <c r="O144" s="110">
        <v>2</v>
      </c>
      <c r="P144" s="110">
        <v>3</v>
      </c>
      <c r="Q144" s="110">
        <v>6</v>
      </c>
      <c r="R144" s="111">
        <v>0</v>
      </c>
      <c r="S144" s="110" t="s">
        <v>61</v>
      </c>
      <c r="T144" s="110" t="s">
        <v>61</v>
      </c>
      <c r="U144" s="110" t="s">
        <v>61</v>
      </c>
      <c r="V144" s="112" t="s">
        <v>61</v>
      </c>
      <c r="W144" s="113" t="s">
        <v>61</v>
      </c>
      <c r="X144" s="114" t="s">
        <v>61</v>
      </c>
      <c r="Y144" s="107" t="s">
        <v>61</v>
      </c>
      <c r="Z144" s="171" t="s">
        <v>6</v>
      </c>
      <c r="AA144" s="44"/>
      <c r="AB144" s="48"/>
      <c r="AC144" s="48"/>
      <c r="AD144" s="48"/>
    </row>
    <row r="145" spans="1:30" ht="15.6" customHeight="1" x14ac:dyDescent="0.2">
      <c r="A145" s="24">
        <v>15.25</v>
      </c>
      <c r="B145" s="25" t="s">
        <v>7</v>
      </c>
      <c r="C145" s="77">
        <v>1</v>
      </c>
      <c r="D145" s="78">
        <v>2</v>
      </c>
      <c r="E145" s="78">
        <v>14</v>
      </c>
      <c r="F145" s="78">
        <v>0</v>
      </c>
      <c r="G145" s="78">
        <v>6</v>
      </c>
      <c r="H145" s="78">
        <v>5</v>
      </c>
      <c r="I145" s="79">
        <v>2</v>
      </c>
      <c r="J145" s="80" t="s">
        <v>61</v>
      </c>
      <c r="K145" s="115">
        <v>1</v>
      </c>
      <c r="L145" s="115">
        <v>0</v>
      </c>
      <c r="M145" s="115">
        <v>1</v>
      </c>
      <c r="N145" s="115">
        <v>0</v>
      </c>
      <c r="O145" s="115">
        <v>0</v>
      </c>
      <c r="P145" s="115">
        <v>0</v>
      </c>
      <c r="Q145" s="115">
        <v>0</v>
      </c>
      <c r="R145" s="162"/>
      <c r="S145" s="115" t="s">
        <v>61</v>
      </c>
      <c r="T145" s="115" t="s">
        <v>61</v>
      </c>
      <c r="U145" s="115" t="s">
        <v>61</v>
      </c>
      <c r="V145" s="162"/>
      <c r="W145" s="118" t="s">
        <v>61</v>
      </c>
      <c r="X145" s="119" t="s">
        <v>61</v>
      </c>
      <c r="Y145" s="82"/>
      <c r="Z145" s="172">
        <f>SUM(C145:X145)</f>
        <v>32</v>
      </c>
      <c r="AA145" s="12"/>
      <c r="AB145" s="48"/>
      <c r="AC145" s="48"/>
      <c r="AD145" s="48"/>
    </row>
    <row r="146" spans="1:30" ht="15.6" customHeight="1" x14ac:dyDescent="0.2">
      <c r="A146" s="184" t="s">
        <v>38</v>
      </c>
      <c r="B146" s="25" t="s">
        <v>8</v>
      </c>
      <c r="C146" s="77">
        <f>C145</f>
        <v>1</v>
      </c>
      <c r="D146" s="83">
        <f t="shared" ref="D146" si="310">C146-D144+D145</f>
        <v>3</v>
      </c>
      <c r="E146" s="83">
        <f t="shared" ref="E146" si="311">D146-E144+E145</f>
        <v>17</v>
      </c>
      <c r="F146" s="83">
        <f t="shared" ref="F146" si="312">E146-F144+F145</f>
        <v>17</v>
      </c>
      <c r="G146" s="83">
        <f t="shared" ref="G146" si="313">F146-G144+G145</f>
        <v>19</v>
      </c>
      <c r="H146" s="83">
        <f t="shared" ref="H146" si="314">G146-H144+H145</f>
        <v>22</v>
      </c>
      <c r="I146" s="84">
        <f t="shared" ref="I146" si="315">H146-I144+I145</f>
        <v>23</v>
      </c>
      <c r="J146" s="85" t="s">
        <v>61</v>
      </c>
      <c r="K146" s="120">
        <f>I146-K144+K145</f>
        <v>23</v>
      </c>
      <c r="L146" s="120">
        <f t="shared" ref="L146" si="316">K146-L144+L145</f>
        <v>16</v>
      </c>
      <c r="M146" s="120">
        <f t="shared" ref="M146" si="317">L146-M144+M145</f>
        <v>14</v>
      </c>
      <c r="N146" s="120">
        <f t="shared" ref="N146" si="318">M146-N144+N145</f>
        <v>11</v>
      </c>
      <c r="O146" s="120">
        <f t="shared" ref="O146" si="319">N146-O144+O145</f>
        <v>9</v>
      </c>
      <c r="P146" s="120">
        <f t="shared" ref="P146" si="320">O146-P144+P145</f>
        <v>6</v>
      </c>
      <c r="Q146" s="120">
        <f t="shared" ref="Q146" si="321">P146-Q144+Q145</f>
        <v>0</v>
      </c>
      <c r="R146" s="121">
        <f t="shared" ref="R146" si="322">Q146-R144+R145</f>
        <v>0</v>
      </c>
      <c r="S146" s="120" t="s">
        <v>61</v>
      </c>
      <c r="T146" s="120" t="s">
        <v>61</v>
      </c>
      <c r="U146" s="120" t="s">
        <v>61</v>
      </c>
      <c r="V146" s="122" t="s">
        <v>61</v>
      </c>
      <c r="W146" s="123" t="s">
        <v>61</v>
      </c>
      <c r="X146" s="124" t="s">
        <v>61</v>
      </c>
      <c r="Y146" s="105" t="s">
        <v>61</v>
      </c>
      <c r="Z146" s="173"/>
      <c r="AA146" s="3">
        <f>MAX(C146:Y146)</f>
        <v>23</v>
      </c>
      <c r="AB146" s="48"/>
      <c r="AC146" s="48"/>
      <c r="AD146" s="48"/>
    </row>
    <row r="147" spans="1:30" ht="15.6" customHeight="1" x14ac:dyDescent="0.2">
      <c r="A147" s="185"/>
      <c r="B147" s="25" t="s">
        <v>9</v>
      </c>
      <c r="C147" s="163"/>
      <c r="D147" s="164"/>
      <c r="E147" s="164"/>
      <c r="F147" s="164"/>
      <c r="G147" s="164"/>
      <c r="H147" s="90">
        <v>15.34</v>
      </c>
      <c r="I147" s="164"/>
      <c r="J147" s="91" t="s">
        <v>61</v>
      </c>
      <c r="K147" s="164"/>
      <c r="L147" s="164"/>
      <c r="M147" s="125">
        <v>15.42</v>
      </c>
      <c r="N147" s="164"/>
      <c r="O147" s="164"/>
      <c r="P147" s="164"/>
      <c r="Q147" s="125">
        <v>15.47</v>
      </c>
      <c r="R147" s="165">
        <v>15.49</v>
      </c>
      <c r="S147" s="164"/>
      <c r="T147" s="164"/>
      <c r="U147" s="164"/>
      <c r="V147" s="166" t="s">
        <v>61</v>
      </c>
      <c r="W147" s="164"/>
      <c r="X147" s="164"/>
      <c r="Y147" s="167" t="s">
        <v>61</v>
      </c>
      <c r="Z147" s="174">
        <v>24</v>
      </c>
      <c r="AA147" s="12"/>
      <c r="AB147" s="48"/>
      <c r="AC147" s="48"/>
      <c r="AD147" s="48"/>
    </row>
    <row r="148" spans="1:30" ht="15.6" customHeight="1" x14ac:dyDescent="0.2">
      <c r="A148" s="186"/>
      <c r="B148" s="26" t="s">
        <v>10</v>
      </c>
      <c r="C148" s="168">
        <v>15.25</v>
      </c>
      <c r="D148" s="169"/>
      <c r="E148" s="169"/>
      <c r="F148" s="169"/>
      <c r="G148" s="169"/>
      <c r="H148" s="95">
        <f>H147</f>
        <v>15.34</v>
      </c>
      <c r="I148" s="170"/>
      <c r="J148" s="91" t="s">
        <v>61</v>
      </c>
      <c r="K148" s="170"/>
      <c r="L148" s="169"/>
      <c r="M148" s="128">
        <f>M147</f>
        <v>15.42</v>
      </c>
      <c r="N148" s="169"/>
      <c r="O148" s="169"/>
      <c r="P148" s="169"/>
      <c r="Q148" s="128">
        <f>Q147</f>
        <v>15.47</v>
      </c>
      <c r="R148" s="162"/>
      <c r="S148" s="169"/>
      <c r="T148" s="169"/>
      <c r="U148" s="169"/>
      <c r="V148" s="162"/>
      <c r="W148" s="169"/>
      <c r="X148" s="169"/>
      <c r="Y148" s="161"/>
      <c r="Z148" s="173"/>
      <c r="AA148" s="13"/>
      <c r="AB148" s="48"/>
      <c r="AC148" s="48"/>
      <c r="AD148" s="48"/>
    </row>
    <row r="149" spans="1:30" ht="15.6" customHeight="1" thickBot="1" x14ac:dyDescent="0.25">
      <c r="A149" s="50">
        <v>517</v>
      </c>
      <c r="B149" s="50" t="s">
        <v>11</v>
      </c>
      <c r="C149" s="98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100"/>
      <c r="Z149" s="175"/>
      <c r="AA149" s="3"/>
      <c r="AB149" s="48"/>
      <c r="AC149" s="48"/>
      <c r="AD149" s="48"/>
    </row>
    <row r="150" spans="1:30" ht="15.6" customHeight="1" x14ac:dyDescent="0.2">
      <c r="A150" s="54"/>
      <c r="B150" s="23" t="s">
        <v>5</v>
      </c>
      <c r="C150" s="71"/>
      <c r="D150" s="72">
        <v>0</v>
      </c>
      <c r="E150" s="72">
        <v>0</v>
      </c>
      <c r="F150" s="72">
        <v>0</v>
      </c>
      <c r="G150" s="72">
        <v>2</v>
      </c>
      <c r="H150" s="72">
        <v>0</v>
      </c>
      <c r="I150" s="73">
        <v>5</v>
      </c>
      <c r="J150" s="74">
        <v>3</v>
      </c>
      <c r="K150" s="110">
        <v>3</v>
      </c>
      <c r="L150" s="110">
        <v>1</v>
      </c>
      <c r="M150" s="110">
        <v>2</v>
      </c>
      <c r="N150" s="110">
        <v>0</v>
      </c>
      <c r="O150" s="110">
        <v>4</v>
      </c>
      <c r="P150" s="110">
        <v>0</v>
      </c>
      <c r="Q150" s="110">
        <v>4</v>
      </c>
      <c r="R150" s="111">
        <v>2</v>
      </c>
      <c r="S150" s="110" t="s">
        <v>61</v>
      </c>
      <c r="T150" s="110" t="s">
        <v>61</v>
      </c>
      <c r="U150" s="110" t="s">
        <v>61</v>
      </c>
      <c r="V150" s="112" t="s">
        <v>61</v>
      </c>
      <c r="W150" s="113" t="s">
        <v>61</v>
      </c>
      <c r="X150" s="114" t="s">
        <v>61</v>
      </c>
      <c r="Y150" s="107" t="s">
        <v>61</v>
      </c>
      <c r="Z150" s="171" t="s">
        <v>6</v>
      </c>
      <c r="AA150" s="44"/>
      <c r="AB150" s="48"/>
      <c r="AC150" s="48"/>
      <c r="AD150" s="48"/>
    </row>
    <row r="151" spans="1:30" ht="15.6" customHeight="1" x14ac:dyDescent="0.2">
      <c r="A151" s="24">
        <v>15.52</v>
      </c>
      <c r="B151" s="25" t="s">
        <v>7</v>
      </c>
      <c r="C151" s="77">
        <v>0</v>
      </c>
      <c r="D151" s="78">
        <v>1</v>
      </c>
      <c r="E151" s="78">
        <v>6</v>
      </c>
      <c r="F151" s="78">
        <v>1</v>
      </c>
      <c r="G151" s="78">
        <v>6</v>
      </c>
      <c r="H151" s="78">
        <v>7</v>
      </c>
      <c r="I151" s="79">
        <v>0</v>
      </c>
      <c r="J151" s="80">
        <v>2</v>
      </c>
      <c r="K151" s="115">
        <v>2</v>
      </c>
      <c r="L151" s="115">
        <v>1</v>
      </c>
      <c r="M151" s="115">
        <v>0</v>
      </c>
      <c r="N151" s="115">
        <v>0</v>
      </c>
      <c r="O151" s="115">
        <v>0</v>
      </c>
      <c r="P151" s="115">
        <v>0</v>
      </c>
      <c r="Q151" s="115">
        <v>0</v>
      </c>
      <c r="R151" s="162"/>
      <c r="S151" s="115" t="s">
        <v>61</v>
      </c>
      <c r="T151" s="115" t="s">
        <v>61</v>
      </c>
      <c r="U151" s="115" t="s">
        <v>61</v>
      </c>
      <c r="V151" s="162"/>
      <c r="W151" s="118" t="s">
        <v>61</v>
      </c>
      <c r="X151" s="119" t="s">
        <v>61</v>
      </c>
      <c r="Y151" s="82"/>
      <c r="Z151" s="172">
        <f>SUM(C151:X151)</f>
        <v>26</v>
      </c>
      <c r="AA151" s="12"/>
      <c r="AB151" s="48"/>
      <c r="AC151" s="48"/>
      <c r="AD151" s="48"/>
    </row>
    <row r="152" spans="1:30" ht="15.6" customHeight="1" x14ac:dyDescent="0.2">
      <c r="A152" s="184" t="s">
        <v>38</v>
      </c>
      <c r="B152" s="25" t="s">
        <v>8</v>
      </c>
      <c r="C152" s="77">
        <f>C151</f>
        <v>0</v>
      </c>
      <c r="D152" s="83">
        <f t="shared" ref="D152" si="323">C152-D150+D151</f>
        <v>1</v>
      </c>
      <c r="E152" s="83">
        <f t="shared" ref="E152" si="324">D152-E150+E151</f>
        <v>7</v>
      </c>
      <c r="F152" s="83">
        <f t="shared" ref="F152" si="325">E152-F150+F151</f>
        <v>8</v>
      </c>
      <c r="G152" s="83">
        <f t="shared" ref="G152" si="326">F152-G150+G151</f>
        <v>12</v>
      </c>
      <c r="H152" s="83">
        <f t="shared" ref="H152" si="327">G152-H150+H151</f>
        <v>19</v>
      </c>
      <c r="I152" s="84">
        <f t="shared" ref="I152" si="328">H152-I150+I151</f>
        <v>14</v>
      </c>
      <c r="J152" s="85">
        <f t="shared" ref="J152" si="329">I152-J150+J151</f>
        <v>13</v>
      </c>
      <c r="K152" s="120">
        <f t="shared" ref="K152" si="330">J152-K150+K151</f>
        <v>12</v>
      </c>
      <c r="L152" s="120">
        <f t="shared" ref="L152" si="331">K152-L150+L151</f>
        <v>12</v>
      </c>
      <c r="M152" s="120">
        <f t="shared" ref="M152" si="332">L152-M150+M151</f>
        <v>10</v>
      </c>
      <c r="N152" s="120">
        <f t="shared" ref="N152" si="333">M152-N150+N151</f>
        <v>10</v>
      </c>
      <c r="O152" s="120">
        <f t="shared" ref="O152" si="334">N152-O150+O151</f>
        <v>6</v>
      </c>
      <c r="P152" s="120">
        <f t="shared" ref="P152" si="335">O152-P150+P151</f>
        <v>6</v>
      </c>
      <c r="Q152" s="120">
        <f t="shared" ref="Q152" si="336">P152-Q150+Q151</f>
        <v>2</v>
      </c>
      <c r="R152" s="121">
        <f t="shared" ref="R152" si="337">Q152-R150+R151</f>
        <v>0</v>
      </c>
      <c r="S152" s="120" t="s">
        <v>61</v>
      </c>
      <c r="T152" s="120" t="s">
        <v>61</v>
      </c>
      <c r="U152" s="120" t="s">
        <v>61</v>
      </c>
      <c r="V152" s="122" t="s">
        <v>61</v>
      </c>
      <c r="W152" s="123" t="s">
        <v>61</v>
      </c>
      <c r="X152" s="124" t="s">
        <v>61</v>
      </c>
      <c r="Y152" s="105" t="s">
        <v>61</v>
      </c>
      <c r="Z152" s="173"/>
      <c r="AA152" s="3">
        <f>MAX(C152:Y152)</f>
        <v>19</v>
      </c>
      <c r="AB152" s="48"/>
      <c r="AC152" s="48"/>
      <c r="AD152" s="48"/>
    </row>
    <row r="153" spans="1:30" ht="15.6" customHeight="1" x14ac:dyDescent="0.2">
      <c r="A153" s="185"/>
      <c r="B153" s="25" t="s">
        <v>9</v>
      </c>
      <c r="C153" s="163"/>
      <c r="D153" s="164"/>
      <c r="E153" s="164"/>
      <c r="F153" s="164"/>
      <c r="G153" s="164"/>
      <c r="H153" s="90">
        <v>16.03</v>
      </c>
      <c r="I153" s="164"/>
      <c r="J153" s="91">
        <v>16.07</v>
      </c>
      <c r="K153" s="164"/>
      <c r="L153" s="164"/>
      <c r="M153" s="125">
        <v>16.14</v>
      </c>
      <c r="N153" s="164"/>
      <c r="O153" s="164"/>
      <c r="P153" s="164"/>
      <c r="Q153" s="125">
        <v>16.190000000000001</v>
      </c>
      <c r="R153" s="165">
        <v>16.21</v>
      </c>
      <c r="S153" s="164"/>
      <c r="T153" s="164"/>
      <c r="U153" s="164"/>
      <c r="V153" s="166" t="s">
        <v>61</v>
      </c>
      <c r="W153" s="164"/>
      <c r="X153" s="164"/>
      <c r="Y153" s="167" t="s">
        <v>61</v>
      </c>
      <c r="Z153" s="174">
        <v>29</v>
      </c>
      <c r="AA153" s="12"/>
      <c r="AB153" s="48"/>
      <c r="AC153" s="48"/>
      <c r="AD153" s="48"/>
    </row>
    <row r="154" spans="1:30" ht="15.6" customHeight="1" x14ac:dyDescent="0.2">
      <c r="A154" s="186"/>
      <c r="B154" s="26" t="s">
        <v>10</v>
      </c>
      <c r="C154" s="168">
        <v>15.52</v>
      </c>
      <c r="D154" s="169"/>
      <c r="E154" s="169"/>
      <c r="F154" s="169"/>
      <c r="G154" s="169"/>
      <c r="H154" s="95">
        <f>H153</f>
        <v>16.03</v>
      </c>
      <c r="I154" s="170"/>
      <c r="J154" s="91">
        <f>J153</f>
        <v>16.07</v>
      </c>
      <c r="K154" s="170"/>
      <c r="L154" s="169"/>
      <c r="M154" s="128">
        <f>M153</f>
        <v>16.14</v>
      </c>
      <c r="N154" s="169"/>
      <c r="O154" s="169"/>
      <c r="P154" s="169"/>
      <c r="Q154" s="128">
        <f>Q153</f>
        <v>16.190000000000001</v>
      </c>
      <c r="R154" s="162"/>
      <c r="S154" s="169"/>
      <c r="T154" s="169"/>
      <c r="U154" s="169"/>
      <c r="V154" s="162"/>
      <c r="W154" s="169"/>
      <c r="X154" s="169"/>
      <c r="Y154" s="161"/>
      <c r="Z154" s="173"/>
      <c r="AA154" s="13"/>
      <c r="AB154" s="48"/>
      <c r="AC154" s="48"/>
      <c r="AD154" s="48"/>
    </row>
    <row r="155" spans="1:30" ht="15.6" customHeight="1" thickBot="1" x14ac:dyDescent="0.25">
      <c r="A155" s="50">
        <v>535</v>
      </c>
      <c r="B155" s="50" t="s">
        <v>11</v>
      </c>
      <c r="C155" s="98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100"/>
      <c r="Z155" s="175"/>
      <c r="AA155" s="3"/>
      <c r="AB155" s="48"/>
      <c r="AC155" s="48"/>
      <c r="AD155" s="48"/>
    </row>
    <row r="156" spans="1:30" ht="15.6" customHeight="1" x14ac:dyDescent="0.2">
      <c r="A156" s="54"/>
      <c r="B156" s="23" t="s">
        <v>5</v>
      </c>
      <c r="C156" s="71"/>
      <c r="D156" s="72">
        <v>0</v>
      </c>
      <c r="E156" s="72">
        <v>0</v>
      </c>
      <c r="F156" s="72">
        <v>0</v>
      </c>
      <c r="G156" s="72">
        <v>2</v>
      </c>
      <c r="H156" s="72">
        <v>1</v>
      </c>
      <c r="I156" s="73">
        <v>0</v>
      </c>
      <c r="J156" s="74">
        <v>0</v>
      </c>
      <c r="K156" s="110">
        <v>1</v>
      </c>
      <c r="L156" s="110">
        <v>2</v>
      </c>
      <c r="M156" s="110">
        <v>1</v>
      </c>
      <c r="N156" s="110">
        <v>2</v>
      </c>
      <c r="O156" s="110">
        <v>2</v>
      </c>
      <c r="P156" s="110">
        <v>3</v>
      </c>
      <c r="Q156" s="110">
        <v>2</v>
      </c>
      <c r="R156" s="111">
        <v>8</v>
      </c>
      <c r="S156" s="110" t="s">
        <v>61</v>
      </c>
      <c r="T156" s="110" t="s">
        <v>61</v>
      </c>
      <c r="U156" s="110" t="s">
        <v>61</v>
      </c>
      <c r="V156" s="112" t="s">
        <v>61</v>
      </c>
      <c r="W156" s="113" t="s">
        <v>61</v>
      </c>
      <c r="X156" s="114" t="s">
        <v>61</v>
      </c>
      <c r="Y156" s="107" t="s">
        <v>61</v>
      </c>
      <c r="Z156" s="171" t="s">
        <v>6</v>
      </c>
      <c r="AA156" s="44"/>
      <c r="AB156" s="48"/>
      <c r="AC156" s="48"/>
      <c r="AD156" s="48"/>
    </row>
    <row r="157" spans="1:30" ht="15.6" customHeight="1" x14ac:dyDescent="0.2">
      <c r="A157" s="24">
        <v>16.149999999999999</v>
      </c>
      <c r="B157" s="25" t="s">
        <v>7</v>
      </c>
      <c r="C157" s="77">
        <v>0</v>
      </c>
      <c r="D157" s="78">
        <v>4</v>
      </c>
      <c r="E157" s="78">
        <v>2</v>
      </c>
      <c r="F157" s="78">
        <v>2</v>
      </c>
      <c r="G157" s="78">
        <v>1</v>
      </c>
      <c r="H157" s="78">
        <v>2</v>
      </c>
      <c r="I157" s="79">
        <v>1</v>
      </c>
      <c r="J157" s="80">
        <v>0</v>
      </c>
      <c r="K157" s="115">
        <v>1</v>
      </c>
      <c r="L157" s="115">
        <v>4</v>
      </c>
      <c r="M157" s="115">
        <v>5</v>
      </c>
      <c r="N157" s="115">
        <v>0</v>
      </c>
      <c r="O157" s="115">
        <v>0</v>
      </c>
      <c r="P157" s="115">
        <v>2</v>
      </c>
      <c r="Q157" s="115">
        <v>0</v>
      </c>
      <c r="R157" s="162"/>
      <c r="S157" s="115" t="s">
        <v>61</v>
      </c>
      <c r="T157" s="115" t="s">
        <v>61</v>
      </c>
      <c r="U157" s="115" t="s">
        <v>61</v>
      </c>
      <c r="V157" s="162"/>
      <c r="W157" s="118" t="s">
        <v>61</v>
      </c>
      <c r="X157" s="119" t="s">
        <v>61</v>
      </c>
      <c r="Y157" s="82"/>
      <c r="Z157" s="172">
        <f>SUM(C157:X157)</f>
        <v>24</v>
      </c>
      <c r="AA157" s="12"/>
      <c r="AB157" s="48"/>
      <c r="AC157" s="48"/>
      <c r="AD157" s="48"/>
    </row>
    <row r="158" spans="1:30" ht="15.6" customHeight="1" x14ac:dyDescent="0.2">
      <c r="A158" s="184" t="s">
        <v>38</v>
      </c>
      <c r="B158" s="25" t="s">
        <v>8</v>
      </c>
      <c r="C158" s="77">
        <f>C157</f>
        <v>0</v>
      </c>
      <c r="D158" s="83">
        <f t="shared" ref="D158" si="338">C158-D156+D157</f>
        <v>4</v>
      </c>
      <c r="E158" s="83">
        <f t="shared" ref="E158" si="339">D158-E156+E157</f>
        <v>6</v>
      </c>
      <c r="F158" s="83">
        <f t="shared" ref="F158" si="340">E158-F156+F157</f>
        <v>8</v>
      </c>
      <c r="G158" s="83">
        <f t="shared" ref="G158" si="341">F158-G156+G157</f>
        <v>7</v>
      </c>
      <c r="H158" s="83">
        <f t="shared" ref="H158" si="342">G158-H156+H157</f>
        <v>8</v>
      </c>
      <c r="I158" s="84">
        <f t="shared" ref="I158" si="343">H158-I156+I157</f>
        <v>9</v>
      </c>
      <c r="J158" s="85">
        <f t="shared" ref="J158" si="344">I158-J156+J157</f>
        <v>9</v>
      </c>
      <c r="K158" s="120">
        <f t="shared" ref="K158" si="345">J158-K156+K157</f>
        <v>9</v>
      </c>
      <c r="L158" s="120">
        <f t="shared" ref="L158" si="346">K158-L156+L157</f>
        <v>11</v>
      </c>
      <c r="M158" s="120">
        <f t="shared" ref="M158" si="347">L158-M156+M157</f>
        <v>15</v>
      </c>
      <c r="N158" s="120">
        <f t="shared" ref="N158" si="348">M158-N156+N157</f>
        <v>13</v>
      </c>
      <c r="O158" s="120">
        <f t="shared" ref="O158" si="349">N158-O156+O157</f>
        <v>11</v>
      </c>
      <c r="P158" s="120">
        <f t="shared" ref="P158" si="350">O158-P156+P157</f>
        <v>10</v>
      </c>
      <c r="Q158" s="120">
        <f t="shared" ref="Q158" si="351">P158-Q156+Q157</f>
        <v>8</v>
      </c>
      <c r="R158" s="121">
        <f t="shared" ref="R158" si="352">Q158-R156+R157</f>
        <v>0</v>
      </c>
      <c r="S158" s="120" t="s">
        <v>61</v>
      </c>
      <c r="T158" s="120" t="s">
        <v>61</v>
      </c>
      <c r="U158" s="120" t="s">
        <v>61</v>
      </c>
      <c r="V158" s="122" t="s">
        <v>61</v>
      </c>
      <c r="W158" s="123" t="s">
        <v>61</v>
      </c>
      <c r="X158" s="124" t="s">
        <v>61</v>
      </c>
      <c r="Y158" s="105" t="s">
        <v>61</v>
      </c>
      <c r="Z158" s="173"/>
      <c r="AA158" s="3">
        <f>MAX(C158:Y158)</f>
        <v>15</v>
      </c>
      <c r="AB158" s="48"/>
      <c r="AC158" s="48"/>
      <c r="AD158" s="48"/>
    </row>
    <row r="159" spans="1:30" ht="15.6" customHeight="1" x14ac:dyDescent="0.2">
      <c r="A159" s="185"/>
      <c r="B159" s="25" t="s">
        <v>9</v>
      </c>
      <c r="C159" s="163"/>
      <c r="D159" s="164"/>
      <c r="E159" s="164"/>
      <c r="F159" s="164"/>
      <c r="G159" s="164"/>
      <c r="H159" s="90">
        <v>16.239999999999998</v>
      </c>
      <c r="I159" s="164"/>
      <c r="J159" s="91">
        <v>16.28</v>
      </c>
      <c r="K159" s="164"/>
      <c r="L159" s="164"/>
      <c r="M159" s="125">
        <v>16.34</v>
      </c>
      <c r="N159" s="164"/>
      <c r="O159" s="164"/>
      <c r="P159" s="164"/>
      <c r="Q159" s="125">
        <v>16.399999999999999</v>
      </c>
      <c r="R159" s="165">
        <v>16.41</v>
      </c>
      <c r="S159" s="164"/>
      <c r="T159" s="164"/>
      <c r="U159" s="164"/>
      <c r="V159" s="166" t="s">
        <v>61</v>
      </c>
      <c r="W159" s="164"/>
      <c r="X159" s="164"/>
      <c r="Y159" s="167" t="s">
        <v>61</v>
      </c>
      <c r="Z159" s="174">
        <v>25</v>
      </c>
      <c r="AA159" s="12"/>
      <c r="AB159" s="48"/>
      <c r="AC159" s="48"/>
      <c r="AD159" s="48"/>
    </row>
    <row r="160" spans="1:30" ht="15.6" customHeight="1" x14ac:dyDescent="0.2">
      <c r="A160" s="186"/>
      <c r="B160" s="26" t="s">
        <v>10</v>
      </c>
      <c r="C160" s="168">
        <v>16.16</v>
      </c>
      <c r="D160" s="169"/>
      <c r="E160" s="169"/>
      <c r="F160" s="169"/>
      <c r="G160" s="169"/>
      <c r="H160" s="95">
        <f>H159</f>
        <v>16.239999999999998</v>
      </c>
      <c r="I160" s="170"/>
      <c r="J160" s="91">
        <f>J159</f>
        <v>16.28</v>
      </c>
      <c r="K160" s="170"/>
      <c r="L160" s="169"/>
      <c r="M160" s="128">
        <f>M159</f>
        <v>16.34</v>
      </c>
      <c r="N160" s="169"/>
      <c r="O160" s="169"/>
      <c r="P160" s="169"/>
      <c r="Q160" s="128">
        <f>Q159</f>
        <v>16.399999999999999</v>
      </c>
      <c r="R160" s="162"/>
      <c r="S160" s="169"/>
      <c r="T160" s="169"/>
      <c r="U160" s="169"/>
      <c r="V160" s="162"/>
      <c r="W160" s="169"/>
      <c r="X160" s="169"/>
      <c r="Y160" s="161"/>
      <c r="Z160" s="173"/>
      <c r="AA160" s="13"/>
      <c r="AB160" s="48"/>
      <c r="AC160" s="48"/>
      <c r="AD160" s="48"/>
    </row>
    <row r="161" spans="1:30" ht="15.6" customHeight="1" thickBot="1" x14ac:dyDescent="0.25">
      <c r="A161" s="50">
        <v>210</v>
      </c>
      <c r="B161" s="50" t="s">
        <v>11</v>
      </c>
      <c r="C161" s="98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100"/>
      <c r="Z161" s="175"/>
      <c r="AA161" s="3"/>
      <c r="AB161" s="48"/>
      <c r="AC161" s="48"/>
      <c r="AD161" s="48"/>
    </row>
    <row r="162" spans="1:30" ht="15.6" customHeight="1" x14ac:dyDescent="0.2">
      <c r="A162" s="54"/>
      <c r="B162" s="23" t="s">
        <v>5</v>
      </c>
      <c r="C162" s="71"/>
      <c r="D162" s="72">
        <v>0</v>
      </c>
      <c r="E162" s="72">
        <v>0</v>
      </c>
      <c r="F162" s="72">
        <v>0</v>
      </c>
      <c r="G162" s="72">
        <v>0</v>
      </c>
      <c r="H162" s="72">
        <v>0</v>
      </c>
      <c r="I162" s="73">
        <v>0</v>
      </c>
      <c r="J162" s="74" t="s">
        <v>61</v>
      </c>
      <c r="K162" s="110">
        <v>6</v>
      </c>
      <c r="L162" s="110">
        <v>3</v>
      </c>
      <c r="M162" s="110">
        <v>2</v>
      </c>
      <c r="N162" s="110">
        <v>0</v>
      </c>
      <c r="O162" s="110">
        <v>1</v>
      </c>
      <c r="P162" s="110">
        <v>5</v>
      </c>
      <c r="Q162" s="110">
        <v>7</v>
      </c>
      <c r="R162" s="111">
        <v>8</v>
      </c>
      <c r="S162" s="110" t="s">
        <v>61</v>
      </c>
      <c r="T162" s="110" t="s">
        <v>61</v>
      </c>
      <c r="U162" s="110" t="s">
        <v>61</v>
      </c>
      <c r="V162" s="112" t="s">
        <v>61</v>
      </c>
      <c r="W162" s="113" t="s">
        <v>61</v>
      </c>
      <c r="X162" s="114" t="s">
        <v>61</v>
      </c>
      <c r="Y162" s="107" t="s">
        <v>61</v>
      </c>
      <c r="Z162" s="171" t="s">
        <v>6</v>
      </c>
      <c r="AA162" s="44"/>
      <c r="AB162" s="48"/>
      <c r="AC162" s="48"/>
      <c r="AD162" s="48"/>
    </row>
    <row r="163" spans="1:30" ht="15.6" customHeight="1" x14ac:dyDescent="0.2">
      <c r="A163" s="24">
        <v>16.5</v>
      </c>
      <c r="B163" s="25" t="s">
        <v>7</v>
      </c>
      <c r="C163" s="77">
        <v>0</v>
      </c>
      <c r="D163" s="78">
        <v>4</v>
      </c>
      <c r="E163" s="78">
        <v>4</v>
      </c>
      <c r="F163" s="78">
        <v>2</v>
      </c>
      <c r="G163" s="78">
        <v>1</v>
      </c>
      <c r="H163" s="78">
        <v>9</v>
      </c>
      <c r="I163" s="79">
        <v>3</v>
      </c>
      <c r="J163" s="80" t="s">
        <v>61</v>
      </c>
      <c r="K163" s="115">
        <v>0</v>
      </c>
      <c r="L163" s="115">
        <v>2</v>
      </c>
      <c r="M163" s="115">
        <v>4</v>
      </c>
      <c r="N163" s="115">
        <v>0</v>
      </c>
      <c r="O163" s="115">
        <v>3</v>
      </c>
      <c r="P163" s="115">
        <v>0</v>
      </c>
      <c r="Q163" s="115">
        <v>0</v>
      </c>
      <c r="R163" s="162"/>
      <c r="S163" s="115" t="s">
        <v>61</v>
      </c>
      <c r="T163" s="115" t="s">
        <v>61</v>
      </c>
      <c r="U163" s="115" t="s">
        <v>61</v>
      </c>
      <c r="V163" s="162"/>
      <c r="W163" s="118" t="s">
        <v>61</v>
      </c>
      <c r="X163" s="119" t="s">
        <v>61</v>
      </c>
      <c r="Y163" s="82"/>
      <c r="Z163" s="172">
        <f>SUM(C163:X163)</f>
        <v>32</v>
      </c>
      <c r="AA163" s="12"/>
      <c r="AB163" s="48"/>
      <c r="AC163" s="48"/>
      <c r="AD163" s="48"/>
    </row>
    <row r="164" spans="1:30" ht="15.6" customHeight="1" x14ac:dyDescent="0.2">
      <c r="A164" s="184" t="s">
        <v>38</v>
      </c>
      <c r="B164" s="25" t="s">
        <v>8</v>
      </c>
      <c r="C164" s="77">
        <f>C163</f>
        <v>0</v>
      </c>
      <c r="D164" s="83">
        <f t="shared" ref="D164" si="353">C164-D162+D163</f>
        <v>4</v>
      </c>
      <c r="E164" s="83">
        <f t="shared" ref="E164" si="354">D164-E162+E163</f>
        <v>8</v>
      </c>
      <c r="F164" s="83">
        <f t="shared" ref="F164" si="355">E164-F162+F163</f>
        <v>10</v>
      </c>
      <c r="G164" s="83">
        <f t="shared" ref="G164" si="356">F164-G162+G163</f>
        <v>11</v>
      </c>
      <c r="H164" s="83">
        <f t="shared" ref="H164" si="357">G164-H162+H163</f>
        <v>20</v>
      </c>
      <c r="I164" s="84">
        <f t="shared" ref="I164" si="358">H164-I162+I163</f>
        <v>23</v>
      </c>
      <c r="J164" s="85" t="s">
        <v>61</v>
      </c>
      <c r="K164" s="120">
        <f>I164-K162+K163</f>
        <v>17</v>
      </c>
      <c r="L164" s="120">
        <f t="shared" ref="L164" si="359">K164-L162+L163</f>
        <v>16</v>
      </c>
      <c r="M164" s="120">
        <f t="shared" ref="M164" si="360">L164-M162+M163</f>
        <v>18</v>
      </c>
      <c r="N164" s="120">
        <f t="shared" ref="N164" si="361">M164-N162+N163</f>
        <v>18</v>
      </c>
      <c r="O164" s="120">
        <f t="shared" ref="O164" si="362">N164-O162+O163</f>
        <v>20</v>
      </c>
      <c r="P164" s="120">
        <f t="shared" ref="P164" si="363">O164-P162+P163</f>
        <v>15</v>
      </c>
      <c r="Q164" s="120">
        <f t="shared" ref="Q164" si="364">P164-Q162+Q163</f>
        <v>8</v>
      </c>
      <c r="R164" s="121">
        <f t="shared" ref="R164" si="365">Q164-R162+R163</f>
        <v>0</v>
      </c>
      <c r="S164" s="120" t="s">
        <v>61</v>
      </c>
      <c r="T164" s="120" t="s">
        <v>61</v>
      </c>
      <c r="U164" s="120" t="s">
        <v>61</v>
      </c>
      <c r="V164" s="122" t="s">
        <v>61</v>
      </c>
      <c r="W164" s="123" t="s">
        <v>61</v>
      </c>
      <c r="X164" s="124" t="s">
        <v>61</v>
      </c>
      <c r="Y164" s="105" t="s">
        <v>61</v>
      </c>
      <c r="Z164" s="173"/>
      <c r="AA164" s="3">
        <f>MAX(C164:Y164)</f>
        <v>23</v>
      </c>
      <c r="AB164" s="48"/>
      <c r="AC164" s="48"/>
      <c r="AD164" s="48"/>
    </row>
    <row r="165" spans="1:30" ht="15.6" customHeight="1" x14ac:dyDescent="0.2">
      <c r="A165" s="185"/>
      <c r="B165" s="25" t="s">
        <v>9</v>
      </c>
      <c r="C165" s="163"/>
      <c r="D165" s="164"/>
      <c r="E165" s="164"/>
      <c r="F165" s="164"/>
      <c r="G165" s="164"/>
      <c r="H165" s="90">
        <v>16.579999999999998</v>
      </c>
      <c r="I165" s="164"/>
      <c r="J165" s="91" t="s">
        <v>61</v>
      </c>
      <c r="K165" s="164"/>
      <c r="L165" s="164"/>
      <c r="M165" s="125">
        <v>17.07</v>
      </c>
      <c r="N165" s="164"/>
      <c r="O165" s="164"/>
      <c r="P165" s="164"/>
      <c r="Q165" s="125">
        <v>17.13</v>
      </c>
      <c r="R165" s="165">
        <v>17.14</v>
      </c>
      <c r="S165" s="164"/>
      <c r="T165" s="164"/>
      <c r="U165" s="164"/>
      <c r="V165" s="166" t="s">
        <v>61</v>
      </c>
      <c r="W165" s="164"/>
      <c r="X165" s="164"/>
      <c r="Y165" s="167" t="s">
        <v>61</v>
      </c>
      <c r="Z165" s="174">
        <v>24</v>
      </c>
      <c r="AA165" s="12"/>
      <c r="AB165" s="48"/>
      <c r="AC165" s="48"/>
      <c r="AD165" s="48"/>
    </row>
    <row r="166" spans="1:30" ht="15.6" customHeight="1" x14ac:dyDescent="0.2">
      <c r="A166" s="186"/>
      <c r="B166" s="26" t="s">
        <v>10</v>
      </c>
      <c r="C166" s="168">
        <v>16.5</v>
      </c>
      <c r="D166" s="169"/>
      <c r="E166" s="169"/>
      <c r="F166" s="169"/>
      <c r="G166" s="169"/>
      <c r="H166" s="95">
        <f>H165</f>
        <v>16.579999999999998</v>
      </c>
      <c r="I166" s="170"/>
      <c r="J166" s="91" t="s">
        <v>61</v>
      </c>
      <c r="K166" s="170"/>
      <c r="L166" s="169"/>
      <c r="M166" s="128">
        <f>M165</f>
        <v>17.07</v>
      </c>
      <c r="N166" s="169"/>
      <c r="O166" s="169"/>
      <c r="P166" s="169"/>
      <c r="Q166" s="128">
        <f>Q165</f>
        <v>17.13</v>
      </c>
      <c r="R166" s="162"/>
      <c r="S166" s="169"/>
      <c r="T166" s="169"/>
      <c r="U166" s="169"/>
      <c r="V166" s="162"/>
      <c r="W166" s="169"/>
      <c r="X166" s="169"/>
      <c r="Y166" s="161"/>
      <c r="Z166" s="173"/>
      <c r="AA166" s="13"/>
      <c r="AB166" s="48"/>
      <c r="AC166" s="48"/>
      <c r="AD166" s="48"/>
    </row>
    <row r="167" spans="1:30" ht="15.6" customHeight="1" thickBot="1" x14ac:dyDescent="0.25">
      <c r="A167" s="50">
        <v>517</v>
      </c>
      <c r="B167" s="50" t="s">
        <v>11</v>
      </c>
      <c r="C167" s="98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100"/>
      <c r="Z167" s="175"/>
      <c r="AA167" s="3"/>
      <c r="AB167" s="48"/>
      <c r="AC167" s="48"/>
      <c r="AD167" s="48"/>
    </row>
    <row r="168" spans="1:30" ht="15.6" customHeight="1" x14ac:dyDescent="0.2">
      <c r="A168" s="54"/>
      <c r="B168" s="23" t="s">
        <v>5</v>
      </c>
      <c r="C168" s="71"/>
      <c r="D168" s="72">
        <v>0</v>
      </c>
      <c r="E168" s="72">
        <v>0</v>
      </c>
      <c r="F168" s="72">
        <v>0</v>
      </c>
      <c r="G168" s="72">
        <v>2</v>
      </c>
      <c r="H168" s="72">
        <v>2</v>
      </c>
      <c r="I168" s="73">
        <v>0</v>
      </c>
      <c r="J168" s="74">
        <v>2</v>
      </c>
      <c r="K168" s="110">
        <v>2</v>
      </c>
      <c r="L168" s="110">
        <v>3</v>
      </c>
      <c r="M168" s="110">
        <v>0</v>
      </c>
      <c r="N168" s="110">
        <v>1</v>
      </c>
      <c r="O168" s="110">
        <v>2</v>
      </c>
      <c r="P168" s="110">
        <v>0</v>
      </c>
      <c r="Q168" s="110">
        <v>3</v>
      </c>
      <c r="R168" s="111">
        <v>3</v>
      </c>
      <c r="S168" s="110" t="s">
        <v>61</v>
      </c>
      <c r="T168" s="110" t="s">
        <v>61</v>
      </c>
      <c r="U168" s="110" t="s">
        <v>61</v>
      </c>
      <c r="V168" s="112" t="s">
        <v>61</v>
      </c>
      <c r="W168" s="113" t="s">
        <v>61</v>
      </c>
      <c r="X168" s="114" t="s">
        <v>61</v>
      </c>
      <c r="Y168" s="107" t="s">
        <v>61</v>
      </c>
      <c r="Z168" s="171" t="s">
        <v>6</v>
      </c>
      <c r="AA168" s="44"/>
      <c r="AB168" s="48"/>
      <c r="AC168" s="48"/>
      <c r="AD168" s="48"/>
    </row>
    <row r="169" spans="1:30" ht="15.6" customHeight="1" x14ac:dyDescent="0.2">
      <c r="A169" s="24">
        <v>17.25</v>
      </c>
      <c r="B169" s="25" t="s">
        <v>7</v>
      </c>
      <c r="C169" s="77">
        <v>0</v>
      </c>
      <c r="D169" s="78">
        <v>2</v>
      </c>
      <c r="E169" s="78">
        <v>5</v>
      </c>
      <c r="F169" s="78">
        <v>1</v>
      </c>
      <c r="G169" s="78">
        <v>6</v>
      </c>
      <c r="H169" s="78">
        <v>1</v>
      </c>
      <c r="I169" s="79">
        <v>0</v>
      </c>
      <c r="J169" s="80">
        <v>0</v>
      </c>
      <c r="K169" s="115">
        <v>2</v>
      </c>
      <c r="L169" s="115">
        <v>0</v>
      </c>
      <c r="M169" s="115">
        <v>0</v>
      </c>
      <c r="N169" s="115">
        <v>0</v>
      </c>
      <c r="O169" s="115">
        <v>3</v>
      </c>
      <c r="P169" s="115">
        <v>0</v>
      </c>
      <c r="Q169" s="115">
        <v>0</v>
      </c>
      <c r="R169" s="162"/>
      <c r="S169" s="115" t="s">
        <v>61</v>
      </c>
      <c r="T169" s="115" t="s">
        <v>61</v>
      </c>
      <c r="U169" s="115" t="s">
        <v>61</v>
      </c>
      <c r="V169" s="162"/>
      <c r="W169" s="118" t="s">
        <v>61</v>
      </c>
      <c r="X169" s="119" t="s">
        <v>61</v>
      </c>
      <c r="Y169" s="82"/>
      <c r="Z169" s="172">
        <f>SUM(C169:X169)</f>
        <v>20</v>
      </c>
      <c r="AA169" s="12"/>
      <c r="AB169" s="48"/>
      <c r="AC169" s="48"/>
      <c r="AD169" s="48"/>
    </row>
    <row r="170" spans="1:30" ht="15.6" customHeight="1" x14ac:dyDescent="0.2">
      <c r="A170" s="184" t="s">
        <v>38</v>
      </c>
      <c r="B170" s="25" t="s">
        <v>8</v>
      </c>
      <c r="C170" s="77">
        <f>C169</f>
        <v>0</v>
      </c>
      <c r="D170" s="83">
        <f t="shared" ref="D170" si="366">C170-D168+D169</f>
        <v>2</v>
      </c>
      <c r="E170" s="83">
        <f t="shared" ref="E170" si="367">D170-E168+E169</f>
        <v>7</v>
      </c>
      <c r="F170" s="83">
        <f t="shared" ref="F170" si="368">E170-F168+F169</f>
        <v>8</v>
      </c>
      <c r="G170" s="83">
        <f t="shared" ref="G170" si="369">F170-G168+G169</f>
        <v>12</v>
      </c>
      <c r="H170" s="83">
        <f t="shared" ref="H170" si="370">G170-H168+H169</f>
        <v>11</v>
      </c>
      <c r="I170" s="84">
        <f t="shared" ref="I170" si="371">H170-I168+I169</f>
        <v>11</v>
      </c>
      <c r="J170" s="85">
        <f t="shared" ref="J170" si="372">I170-J168+J169</f>
        <v>9</v>
      </c>
      <c r="K170" s="120">
        <f t="shared" ref="K170" si="373">J170-K168+K169</f>
        <v>9</v>
      </c>
      <c r="L170" s="120">
        <f t="shared" ref="L170" si="374">K170-L168+L169</f>
        <v>6</v>
      </c>
      <c r="M170" s="120">
        <f t="shared" ref="M170" si="375">L170-M168+M169</f>
        <v>6</v>
      </c>
      <c r="N170" s="120">
        <f t="shared" ref="N170" si="376">M170-N168+N169</f>
        <v>5</v>
      </c>
      <c r="O170" s="120">
        <f t="shared" ref="O170" si="377">N170-O168+O169</f>
        <v>6</v>
      </c>
      <c r="P170" s="120">
        <f t="shared" ref="P170" si="378">O170-P168+P169</f>
        <v>6</v>
      </c>
      <c r="Q170" s="120">
        <f t="shared" ref="Q170" si="379">P170-Q168+Q169</f>
        <v>3</v>
      </c>
      <c r="R170" s="121">
        <f t="shared" ref="R170" si="380">Q170-R168+R169</f>
        <v>0</v>
      </c>
      <c r="S170" s="120" t="s">
        <v>61</v>
      </c>
      <c r="T170" s="120" t="s">
        <v>61</v>
      </c>
      <c r="U170" s="120" t="s">
        <v>61</v>
      </c>
      <c r="V170" s="122" t="s">
        <v>61</v>
      </c>
      <c r="W170" s="123" t="s">
        <v>61</v>
      </c>
      <c r="X170" s="124" t="s">
        <v>61</v>
      </c>
      <c r="Y170" s="105" t="s">
        <v>61</v>
      </c>
      <c r="Z170" s="173"/>
      <c r="AA170" s="3">
        <f>MAX(C170:Y170)</f>
        <v>12</v>
      </c>
      <c r="AB170" s="48"/>
      <c r="AC170" s="48"/>
      <c r="AD170" s="48"/>
    </row>
    <row r="171" spans="1:30" ht="15.6" customHeight="1" x14ac:dyDescent="0.2">
      <c r="A171" s="185"/>
      <c r="B171" s="25" t="s">
        <v>9</v>
      </c>
      <c r="C171" s="163"/>
      <c r="D171" s="164"/>
      <c r="E171" s="164"/>
      <c r="F171" s="164"/>
      <c r="G171" s="164"/>
      <c r="H171" s="90">
        <v>17.350000000000001</v>
      </c>
      <c r="I171" s="164"/>
      <c r="J171" s="91">
        <v>17.399999999999999</v>
      </c>
      <c r="K171" s="164"/>
      <c r="L171" s="164"/>
      <c r="M171" s="125">
        <v>17.47</v>
      </c>
      <c r="N171" s="164"/>
      <c r="O171" s="164"/>
      <c r="P171" s="164"/>
      <c r="Q171" s="125">
        <v>17.52</v>
      </c>
      <c r="R171" s="165">
        <v>17.54</v>
      </c>
      <c r="S171" s="164"/>
      <c r="T171" s="164"/>
      <c r="U171" s="164"/>
      <c r="V171" s="166" t="s">
        <v>61</v>
      </c>
      <c r="W171" s="164"/>
      <c r="X171" s="164"/>
      <c r="Y171" s="167" t="s">
        <v>61</v>
      </c>
      <c r="Z171" s="174">
        <v>29</v>
      </c>
      <c r="AA171" s="12"/>
      <c r="AB171" s="48"/>
      <c r="AC171" s="48"/>
      <c r="AD171" s="48"/>
    </row>
    <row r="172" spans="1:30" ht="15.6" customHeight="1" x14ac:dyDescent="0.2">
      <c r="A172" s="186"/>
      <c r="B172" s="26" t="s">
        <v>10</v>
      </c>
      <c r="C172" s="168">
        <v>17.25</v>
      </c>
      <c r="D172" s="169"/>
      <c r="E172" s="169"/>
      <c r="F172" s="169"/>
      <c r="G172" s="169"/>
      <c r="H172" s="95">
        <f>H171</f>
        <v>17.350000000000001</v>
      </c>
      <c r="I172" s="170"/>
      <c r="J172" s="91">
        <f>J171</f>
        <v>17.399999999999999</v>
      </c>
      <c r="K172" s="170"/>
      <c r="L172" s="169"/>
      <c r="M172" s="128">
        <f>M171</f>
        <v>17.47</v>
      </c>
      <c r="N172" s="169"/>
      <c r="O172" s="169"/>
      <c r="P172" s="169"/>
      <c r="Q172" s="128">
        <f>Q171</f>
        <v>17.52</v>
      </c>
      <c r="R172" s="162"/>
      <c r="S172" s="169"/>
      <c r="T172" s="169"/>
      <c r="U172" s="169"/>
      <c r="V172" s="162"/>
      <c r="W172" s="169"/>
      <c r="X172" s="169"/>
      <c r="Y172" s="161"/>
      <c r="Z172" s="173"/>
      <c r="AA172" s="13"/>
      <c r="AB172" s="48"/>
      <c r="AC172" s="48"/>
      <c r="AD172" s="48"/>
    </row>
    <row r="173" spans="1:30" ht="15.6" customHeight="1" thickBot="1" x14ac:dyDescent="0.25">
      <c r="A173" s="50">
        <v>535</v>
      </c>
      <c r="B173" s="50" t="s">
        <v>11</v>
      </c>
      <c r="C173" s="98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100"/>
      <c r="Z173" s="175"/>
      <c r="AA173" s="3"/>
      <c r="AB173" s="48"/>
      <c r="AC173" s="48"/>
      <c r="AD173" s="48"/>
    </row>
    <row r="174" spans="1:30" ht="15.6" customHeight="1" x14ac:dyDescent="0.2">
      <c r="A174" s="54"/>
      <c r="B174" s="23" t="s">
        <v>5</v>
      </c>
      <c r="C174" s="71"/>
      <c r="D174" s="72">
        <v>0</v>
      </c>
      <c r="E174" s="72">
        <v>0</v>
      </c>
      <c r="F174" s="72">
        <v>0</v>
      </c>
      <c r="G174" s="72">
        <v>0</v>
      </c>
      <c r="H174" s="72">
        <v>0</v>
      </c>
      <c r="I174" s="73">
        <v>0</v>
      </c>
      <c r="J174" s="74">
        <v>0</v>
      </c>
      <c r="K174" s="110">
        <v>1</v>
      </c>
      <c r="L174" s="110">
        <v>0</v>
      </c>
      <c r="M174" s="110">
        <v>1</v>
      </c>
      <c r="N174" s="110">
        <v>2</v>
      </c>
      <c r="O174" s="110">
        <v>3</v>
      </c>
      <c r="P174" s="110">
        <v>3</v>
      </c>
      <c r="Q174" s="110">
        <v>6</v>
      </c>
      <c r="R174" s="111">
        <v>1</v>
      </c>
      <c r="S174" s="110" t="s">
        <v>61</v>
      </c>
      <c r="T174" s="110" t="s">
        <v>61</v>
      </c>
      <c r="U174" s="110" t="s">
        <v>61</v>
      </c>
      <c r="V174" s="112" t="s">
        <v>61</v>
      </c>
      <c r="W174" s="113" t="s">
        <v>61</v>
      </c>
      <c r="X174" s="114" t="s">
        <v>61</v>
      </c>
      <c r="Y174" s="107" t="s">
        <v>61</v>
      </c>
      <c r="Z174" s="171" t="s">
        <v>6</v>
      </c>
      <c r="AA174" s="44"/>
      <c r="AB174" s="48"/>
      <c r="AC174" s="48"/>
      <c r="AD174" s="48"/>
    </row>
    <row r="175" spans="1:30" ht="15.6" customHeight="1" x14ac:dyDescent="0.2">
      <c r="A175" s="24">
        <v>17.55</v>
      </c>
      <c r="B175" s="25" t="s">
        <v>7</v>
      </c>
      <c r="C175" s="77">
        <v>0</v>
      </c>
      <c r="D175" s="78">
        <v>1</v>
      </c>
      <c r="E175" s="78">
        <v>1</v>
      </c>
      <c r="F175" s="78">
        <v>1</v>
      </c>
      <c r="G175" s="78">
        <v>1</v>
      </c>
      <c r="H175" s="78">
        <v>6</v>
      </c>
      <c r="I175" s="79">
        <v>2</v>
      </c>
      <c r="J175" s="80">
        <v>0</v>
      </c>
      <c r="K175" s="115">
        <v>3</v>
      </c>
      <c r="L175" s="115">
        <v>0</v>
      </c>
      <c r="M175" s="115">
        <v>2</v>
      </c>
      <c r="N175" s="115">
        <v>0</v>
      </c>
      <c r="O175" s="115">
        <v>0</v>
      </c>
      <c r="P175" s="115">
        <v>0</v>
      </c>
      <c r="Q175" s="115">
        <v>0</v>
      </c>
      <c r="R175" s="162"/>
      <c r="S175" s="115" t="s">
        <v>61</v>
      </c>
      <c r="T175" s="115" t="s">
        <v>61</v>
      </c>
      <c r="U175" s="115" t="s">
        <v>61</v>
      </c>
      <c r="V175" s="162"/>
      <c r="W175" s="118" t="s">
        <v>61</v>
      </c>
      <c r="X175" s="119" t="s">
        <v>61</v>
      </c>
      <c r="Y175" s="82"/>
      <c r="Z175" s="172">
        <f>SUM(C175:X175)</f>
        <v>17</v>
      </c>
      <c r="AA175" s="12"/>
      <c r="AB175" s="48"/>
      <c r="AC175" s="48"/>
      <c r="AD175" s="48"/>
    </row>
    <row r="176" spans="1:30" ht="15.6" customHeight="1" x14ac:dyDescent="0.2">
      <c r="A176" s="184" t="s">
        <v>38</v>
      </c>
      <c r="B176" s="25" t="s">
        <v>8</v>
      </c>
      <c r="C176" s="77">
        <f>C175</f>
        <v>0</v>
      </c>
      <c r="D176" s="83">
        <f t="shared" ref="D176" si="381">C176-D174+D175</f>
        <v>1</v>
      </c>
      <c r="E176" s="83">
        <f t="shared" ref="E176" si="382">D176-E174+E175</f>
        <v>2</v>
      </c>
      <c r="F176" s="83">
        <f t="shared" ref="F176" si="383">E176-F174+F175</f>
        <v>3</v>
      </c>
      <c r="G176" s="83">
        <f t="shared" ref="G176" si="384">F176-G174+G175</f>
        <v>4</v>
      </c>
      <c r="H176" s="83">
        <f t="shared" ref="H176" si="385">G176-H174+H175</f>
        <v>10</v>
      </c>
      <c r="I176" s="84">
        <f t="shared" ref="I176" si="386">H176-I174+I175</f>
        <v>12</v>
      </c>
      <c r="J176" s="85">
        <f t="shared" ref="J176" si="387">I176-J174+J175</f>
        <v>12</v>
      </c>
      <c r="K176" s="120">
        <f t="shared" ref="K176" si="388">J176-K174+K175</f>
        <v>14</v>
      </c>
      <c r="L176" s="120">
        <f t="shared" ref="L176" si="389">K176-L174+L175</f>
        <v>14</v>
      </c>
      <c r="M176" s="120">
        <f t="shared" ref="M176" si="390">L176-M174+M175</f>
        <v>15</v>
      </c>
      <c r="N176" s="120">
        <f t="shared" ref="N176" si="391">M176-N174+N175</f>
        <v>13</v>
      </c>
      <c r="O176" s="120">
        <f t="shared" ref="O176" si="392">N176-O174+O175</f>
        <v>10</v>
      </c>
      <c r="P176" s="120">
        <f t="shared" ref="P176" si="393">O176-P174+P175</f>
        <v>7</v>
      </c>
      <c r="Q176" s="120">
        <f t="shared" ref="Q176" si="394">P176-Q174+Q175</f>
        <v>1</v>
      </c>
      <c r="R176" s="121">
        <f t="shared" ref="R176" si="395">Q176-R174+R175</f>
        <v>0</v>
      </c>
      <c r="S176" s="120" t="s">
        <v>61</v>
      </c>
      <c r="T176" s="120" t="s">
        <v>61</v>
      </c>
      <c r="U176" s="120" t="s">
        <v>61</v>
      </c>
      <c r="V176" s="122" t="s">
        <v>61</v>
      </c>
      <c r="W176" s="123" t="s">
        <v>61</v>
      </c>
      <c r="X176" s="124" t="s">
        <v>61</v>
      </c>
      <c r="Y176" s="105" t="s">
        <v>61</v>
      </c>
      <c r="Z176" s="173"/>
      <c r="AA176" s="3">
        <f>MAX(C176:Y176)</f>
        <v>15</v>
      </c>
      <c r="AB176" s="48"/>
      <c r="AC176" s="48"/>
      <c r="AD176" s="48"/>
    </row>
    <row r="177" spans="1:30" ht="15.6" customHeight="1" x14ac:dyDescent="0.2">
      <c r="A177" s="185"/>
      <c r="B177" s="25" t="s">
        <v>9</v>
      </c>
      <c r="C177" s="163"/>
      <c r="D177" s="164"/>
      <c r="E177" s="164"/>
      <c r="F177" s="164"/>
      <c r="G177" s="164"/>
      <c r="H177" s="90">
        <v>18.04</v>
      </c>
      <c r="I177" s="164"/>
      <c r="J177" s="91">
        <v>18.079999999999998</v>
      </c>
      <c r="K177" s="164"/>
      <c r="L177" s="164"/>
      <c r="M177" s="125">
        <v>18.14</v>
      </c>
      <c r="N177" s="164"/>
      <c r="O177" s="164"/>
      <c r="P177" s="164"/>
      <c r="Q177" s="125">
        <v>18.190000000000001</v>
      </c>
      <c r="R177" s="165">
        <v>18.21</v>
      </c>
      <c r="S177" s="164"/>
      <c r="T177" s="164"/>
      <c r="U177" s="164"/>
      <c r="V177" s="166" t="s">
        <v>61</v>
      </c>
      <c r="W177" s="164"/>
      <c r="X177" s="164"/>
      <c r="Y177" s="167" t="s">
        <v>61</v>
      </c>
      <c r="Z177" s="174">
        <v>26</v>
      </c>
      <c r="AA177" s="12"/>
      <c r="AB177" s="48"/>
      <c r="AC177" s="48"/>
      <c r="AD177" s="48"/>
    </row>
    <row r="178" spans="1:30" ht="15.6" customHeight="1" x14ac:dyDescent="0.2">
      <c r="A178" s="186"/>
      <c r="B178" s="26" t="s">
        <v>10</v>
      </c>
      <c r="C178" s="168">
        <v>17.55</v>
      </c>
      <c r="D178" s="169"/>
      <c r="E178" s="169"/>
      <c r="F178" s="169"/>
      <c r="G178" s="169"/>
      <c r="H178" s="95">
        <f>H177</f>
        <v>18.04</v>
      </c>
      <c r="I178" s="170"/>
      <c r="J178" s="91">
        <f>J177</f>
        <v>18.079999999999998</v>
      </c>
      <c r="K178" s="170"/>
      <c r="L178" s="169"/>
      <c r="M178" s="128">
        <f>M177</f>
        <v>18.14</v>
      </c>
      <c r="N178" s="169"/>
      <c r="O178" s="169"/>
      <c r="P178" s="169"/>
      <c r="Q178" s="128">
        <f>Q177</f>
        <v>18.190000000000001</v>
      </c>
      <c r="R178" s="162"/>
      <c r="S178" s="169"/>
      <c r="T178" s="169"/>
      <c r="U178" s="169"/>
      <c r="V178" s="162"/>
      <c r="W178" s="169"/>
      <c r="X178" s="169"/>
      <c r="Y178" s="161"/>
      <c r="Z178" s="173"/>
      <c r="AA178" s="13"/>
      <c r="AB178" s="48"/>
      <c r="AC178" s="48"/>
      <c r="AD178" s="48"/>
    </row>
    <row r="179" spans="1:30" ht="15.6" customHeight="1" thickBot="1" x14ac:dyDescent="0.25">
      <c r="A179" s="50">
        <v>210</v>
      </c>
      <c r="B179" s="50" t="s">
        <v>11</v>
      </c>
      <c r="C179" s="98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100"/>
      <c r="Z179" s="175"/>
      <c r="AA179" s="3"/>
      <c r="AB179" s="48"/>
      <c r="AC179" s="48"/>
      <c r="AD179" s="48"/>
    </row>
    <row r="180" spans="1:30" ht="15.6" customHeight="1" x14ac:dyDescent="0.2">
      <c r="A180" s="54"/>
      <c r="B180" s="23" t="s">
        <v>5</v>
      </c>
      <c r="C180" s="71"/>
      <c r="D180" s="72">
        <v>0</v>
      </c>
      <c r="E180" s="72">
        <v>0</v>
      </c>
      <c r="F180" s="72">
        <v>0</v>
      </c>
      <c r="G180" s="72">
        <v>0</v>
      </c>
      <c r="H180" s="72">
        <v>0</v>
      </c>
      <c r="I180" s="73">
        <v>0</v>
      </c>
      <c r="J180" s="74">
        <v>0</v>
      </c>
      <c r="K180" s="110">
        <v>0</v>
      </c>
      <c r="L180" s="110">
        <v>2</v>
      </c>
      <c r="M180" s="110">
        <v>0</v>
      </c>
      <c r="N180" s="110">
        <v>3</v>
      </c>
      <c r="O180" s="110">
        <v>3</v>
      </c>
      <c r="P180" s="110">
        <v>0</v>
      </c>
      <c r="Q180" s="110">
        <v>1</v>
      </c>
      <c r="R180" s="111">
        <v>0</v>
      </c>
      <c r="S180" s="110" t="s">
        <v>61</v>
      </c>
      <c r="T180" s="110" t="s">
        <v>61</v>
      </c>
      <c r="U180" s="110" t="s">
        <v>61</v>
      </c>
      <c r="V180" s="112" t="s">
        <v>61</v>
      </c>
      <c r="W180" s="113" t="s">
        <v>61</v>
      </c>
      <c r="X180" s="114" t="s">
        <v>61</v>
      </c>
      <c r="Y180" s="107" t="s">
        <v>61</v>
      </c>
      <c r="Z180" s="171" t="s">
        <v>6</v>
      </c>
      <c r="AA180" s="44"/>
      <c r="AB180" s="48"/>
      <c r="AC180" s="48"/>
      <c r="AD180" s="48"/>
    </row>
    <row r="181" spans="1:30" ht="15.6" customHeight="1" x14ac:dyDescent="0.2">
      <c r="A181" s="24">
        <v>18.149999999999999</v>
      </c>
      <c r="B181" s="25" t="s">
        <v>7</v>
      </c>
      <c r="C181" s="77">
        <v>0</v>
      </c>
      <c r="D181" s="78">
        <v>0</v>
      </c>
      <c r="E181" s="78">
        <v>1</v>
      </c>
      <c r="F181" s="78">
        <v>0</v>
      </c>
      <c r="G181" s="78">
        <v>2</v>
      </c>
      <c r="H181" s="78">
        <v>1</v>
      </c>
      <c r="I181" s="79">
        <v>3</v>
      </c>
      <c r="J181" s="80">
        <v>0</v>
      </c>
      <c r="K181" s="115">
        <v>2</v>
      </c>
      <c r="L181" s="115">
        <v>0</v>
      </c>
      <c r="M181" s="115">
        <v>0</v>
      </c>
      <c r="N181" s="115">
        <v>0</v>
      </c>
      <c r="O181" s="115">
        <v>0</v>
      </c>
      <c r="P181" s="115">
        <v>0</v>
      </c>
      <c r="Q181" s="115">
        <v>0</v>
      </c>
      <c r="R181" s="162"/>
      <c r="S181" s="115" t="s">
        <v>61</v>
      </c>
      <c r="T181" s="115" t="s">
        <v>61</v>
      </c>
      <c r="U181" s="115" t="s">
        <v>61</v>
      </c>
      <c r="V181" s="162"/>
      <c r="W181" s="118" t="s">
        <v>61</v>
      </c>
      <c r="X181" s="119" t="s">
        <v>61</v>
      </c>
      <c r="Y181" s="82"/>
      <c r="Z181" s="172">
        <f>SUM(C181:X181)</f>
        <v>9</v>
      </c>
      <c r="AA181" s="12"/>
      <c r="AB181" s="48"/>
      <c r="AC181" s="48"/>
      <c r="AD181" s="48"/>
    </row>
    <row r="182" spans="1:30" ht="15.6" customHeight="1" x14ac:dyDescent="0.2">
      <c r="A182" s="184" t="s">
        <v>38</v>
      </c>
      <c r="B182" s="25" t="s">
        <v>8</v>
      </c>
      <c r="C182" s="77">
        <f>C181</f>
        <v>0</v>
      </c>
      <c r="D182" s="83">
        <f t="shared" ref="D182" si="396">C182-D180+D181</f>
        <v>0</v>
      </c>
      <c r="E182" s="83">
        <f t="shared" ref="E182" si="397">D182-E180+E181</f>
        <v>1</v>
      </c>
      <c r="F182" s="83">
        <f t="shared" ref="F182" si="398">E182-F180+F181</f>
        <v>1</v>
      </c>
      <c r="G182" s="83">
        <f t="shared" ref="G182" si="399">F182-G180+G181</f>
        <v>3</v>
      </c>
      <c r="H182" s="83">
        <f t="shared" ref="H182" si="400">G182-H180+H181</f>
        <v>4</v>
      </c>
      <c r="I182" s="84">
        <f t="shared" ref="I182" si="401">H182-I180+I181</f>
        <v>7</v>
      </c>
      <c r="J182" s="85">
        <f t="shared" ref="J182" si="402">I182-J180+J181</f>
        <v>7</v>
      </c>
      <c r="K182" s="120">
        <f t="shared" ref="K182" si="403">J182-K180+K181</f>
        <v>9</v>
      </c>
      <c r="L182" s="120">
        <f t="shared" ref="L182" si="404">K182-L180+L181</f>
        <v>7</v>
      </c>
      <c r="M182" s="120">
        <f t="shared" ref="M182" si="405">L182-M180+M181</f>
        <v>7</v>
      </c>
      <c r="N182" s="120">
        <f t="shared" ref="N182" si="406">M182-N180+N181</f>
        <v>4</v>
      </c>
      <c r="O182" s="120">
        <f t="shared" ref="O182" si="407">N182-O180+O181</f>
        <v>1</v>
      </c>
      <c r="P182" s="120">
        <f t="shared" ref="P182" si="408">O182-P180+P181</f>
        <v>1</v>
      </c>
      <c r="Q182" s="120">
        <f t="shared" ref="Q182" si="409">P182-Q180+Q181</f>
        <v>0</v>
      </c>
      <c r="R182" s="121">
        <f t="shared" ref="R182" si="410">Q182-R180+R181</f>
        <v>0</v>
      </c>
      <c r="S182" s="120" t="s">
        <v>61</v>
      </c>
      <c r="T182" s="120" t="s">
        <v>61</v>
      </c>
      <c r="U182" s="120" t="s">
        <v>61</v>
      </c>
      <c r="V182" s="122" t="s">
        <v>61</v>
      </c>
      <c r="W182" s="123" t="s">
        <v>61</v>
      </c>
      <c r="X182" s="124" t="s">
        <v>61</v>
      </c>
      <c r="Y182" s="105" t="s">
        <v>61</v>
      </c>
      <c r="Z182" s="173"/>
      <c r="AA182" s="3">
        <f>MAX(C182:Y182)</f>
        <v>9</v>
      </c>
      <c r="AB182" s="48"/>
      <c r="AC182" s="48"/>
      <c r="AD182" s="48"/>
    </row>
    <row r="183" spans="1:30" ht="15.6" customHeight="1" x14ac:dyDescent="0.2">
      <c r="A183" s="185"/>
      <c r="B183" s="25" t="s">
        <v>9</v>
      </c>
      <c r="C183" s="163"/>
      <c r="D183" s="164"/>
      <c r="E183" s="164"/>
      <c r="F183" s="164"/>
      <c r="G183" s="164"/>
      <c r="H183" s="90">
        <v>18.239999999999998</v>
      </c>
      <c r="I183" s="164"/>
      <c r="J183" s="91">
        <v>18.27</v>
      </c>
      <c r="K183" s="164"/>
      <c r="L183" s="164"/>
      <c r="M183" s="125">
        <v>18.32</v>
      </c>
      <c r="N183" s="164"/>
      <c r="O183" s="164"/>
      <c r="P183" s="164"/>
      <c r="Q183" s="125">
        <v>18.39</v>
      </c>
      <c r="R183" s="165">
        <v>18.399999999999999</v>
      </c>
      <c r="S183" s="164"/>
      <c r="T183" s="164"/>
      <c r="U183" s="164"/>
      <c r="V183" s="166" t="s">
        <v>61</v>
      </c>
      <c r="W183" s="164"/>
      <c r="X183" s="164"/>
      <c r="Y183" s="167" t="s">
        <v>61</v>
      </c>
      <c r="Z183" s="174">
        <v>25</v>
      </c>
      <c r="AA183" s="12"/>
      <c r="AB183" s="48"/>
      <c r="AC183" s="48"/>
      <c r="AD183" s="48"/>
    </row>
    <row r="184" spans="1:30" ht="15.6" customHeight="1" x14ac:dyDescent="0.2">
      <c r="A184" s="186"/>
      <c r="B184" s="26" t="s">
        <v>10</v>
      </c>
      <c r="C184" s="168">
        <v>18.149999999999999</v>
      </c>
      <c r="D184" s="169"/>
      <c r="E184" s="169"/>
      <c r="F184" s="169"/>
      <c r="G184" s="169"/>
      <c r="H184" s="95">
        <f>H183</f>
        <v>18.239999999999998</v>
      </c>
      <c r="I184" s="170"/>
      <c r="J184" s="91">
        <f>J183</f>
        <v>18.27</v>
      </c>
      <c r="K184" s="170"/>
      <c r="L184" s="169"/>
      <c r="M184" s="128">
        <f>M183</f>
        <v>18.32</v>
      </c>
      <c r="N184" s="169"/>
      <c r="O184" s="169"/>
      <c r="P184" s="169"/>
      <c r="Q184" s="128">
        <f>Q183</f>
        <v>18.39</v>
      </c>
      <c r="R184" s="162"/>
      <c r="S184" s="169"/>
      <c r="T184" s="169"/>
      <c r="U184" s="169"/>
      <c r="V184" s="162"/>
      <c r="W184" s="169"/>
      <c r="X184" s="169"/>
      <c r="Y184" s="161"/>
      <c r="Z184" s="173"/>
      <c r="AA184" s="13"/>
      <c r="AB184" s="48"/>
      <c r="AC184" s="48"/>
      <c r="AD184" s="48"/>
    </row>
    <row r="185" spans="1:30" ht="15.6" customHeight="1" thickBot="1" x14ac:dyDescent="0.25">
      <c r="A185" s="50">
        <v>517</v>
      </c>
      <c r="B185" s="50" t="s">
        <v>11</v>
      </c>
      <c r="C185" s="98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100"/>
      <c r="Z185" s="175"/>
      <c r="AA185" s="3"/>
      <c r="AB185" s="48"/>
      <c r="AC185" s="48"/>
      <c r="AD185" s="48"/>
    </row>
    <row r="186" spans="1:30" ht="15.6" customHeight="1" x14ac:dyDescent="0.2">
      <c r="A186" s="54"/>
      <c r="B186" s="23" t="s">
        <v>5</v>
      </c>
      <c r="C186" s="71"/>
      <c r="D186" s="72">
        <v>0</v>
      </c>
      <c r="E186" s="72">
        <v>0</v>
      </c>
      <c r="F186" s="72">
        <v>0</v>
      </c>
      <c r="G186" s="72">
        <v>0</v>
      </c>
      <c r="H186" s="72">
        <v>0</v>
      </c>
      <c r="I186" s="73">
        <v>1</v>
      </c>
      <c r="J186" s="74">
        <v>1</v>
      </c>
      <c r="K186" s="110">
        <v>0</v>
      </c>
      <c r="L186" s="110">
        <v>0</v>
      </c>
      <c r="M186" s="110">
        <v>0</v>
      </c>
      <c r="N186" s="110">
        <v>2</v>
      </c>
      <c r="O186" s="110">
        <v>2</v>
      </c>
      <c r="P186" s="110">
        <v>3</v>
      </c>
      <c r="Q186" s="110">
        <v>2</v>
      </c>
      <c r="R186" s="111">
        <v>1</v>
      </c>
      <c r="S186" s="110" t="s">
        <v>61</v>
      </c>
      <c r="T186" s="110" t="s">
        <v>61</v>
      </c>
      <c r="U186" s="110" t="s">
        <v>61</v>
      </c>
      <c r="V186" s="112" t="s">
        <v>61</v>
      </c>
      <c r="W186" s="113" t="s">
        <v>61</v>
      </c>
      <c r="X186" s="114" t="s">
        <v>61</v>
      </c>
      <c r="Y186" s="107" t="s">
        <v>61</v>
      </c>
      <c r="Z186" s="171" t="s">
        <v>6</v>
      </c>
      <c r="AA186" s="44"/>
      <c r="AB186" s="48"/>
      <c r="AC186" s="48"/>
      <c r="AD186" s="48"/>
    </row>
    <row r="187" spans="1:30" ht="15.6" customHeight="1" x14ac:dyDescent="0.2">
      <c r="A187" s="24">
        <v>18.45</v>
      </c>
      <c r="B187" s="25" t="s">
        <v>7</v>
      </c>
      <c r="C187" s="77">
        <v>0</v>
      </c>
      <c r="D187" s="78">
        <v>1</v>
      </c>
      <c r="E187" s="78">
        <v>0</v>
      </c>
      <c r="F187" s="78">
        <v>0</v>
      </c>
      <c r="G187" s="78">
        <v>3</v>
      </c>
      <c r="H187" s="78">
        <v>4</v>
      </c>
      <c r="I187" s="79">
        <v>1</v>
      </c>
      <c r="J187" s="80">
        <v>0</v>
      </c>
      <c r="K187" s="115">
        <v>0</v>
      </c>
      <c r="L187" s="115">
        <v>2</v>
      </c>
      <c r="M187" s="115">
        <v>1</v>
      </c>
      <c r="N187" s="115">
        <v>0</v>
      </c>
      <c r="O187" s="115">
        <v>0</v>
      </c>
      <c r="P187" s="115">
        <v>0</v>
      </c>
      <c r="Q187" s="115">
        <v>0</v>
      </c>
      <c r="R187" s="162"/>
      <c r="S187" s="115" t="s">
        <v>61</v>
      </c>
      <c r="T187" s="115" t="s">
        <v>61</v>
      </c>
      <c r="U187" s="115" t="s">
        <v>61</v>
      </c>
      <c r="V187" s="162"/>
      <c r="W187" s="118" t="s">
        <v>61</v>
      </c>
      <c r="X187" s="119" t="s">
        <v>61</v>
      </c>
      <c r="Y187" s="82"/>
      <c r="Z187" s="172">
        <f>SUM(C187:X187)</f>
        <v>12</v>
      </c>
      <c r="AA187" s="12"/>
      <c r="AB187" s="48"/>
      <c r="AC187" s="48"/>
      <c r="AD187" s="48"/>
    </row>
    <row r="188" spans="1:30" ht="15.6" customHeight="1" x14ac:dyDescent="0.2">
      <c r="A188" s="184" t="s">
        <v>38</v>
      </c>
      <c r="B188" s="25" t="s">
        <v>8</v>
      </c>
      <c r="C188" s="77">
        <f>C187</f>
        <v>0</v>
      </c>
      <c r="D188" s="83">
        <f t="shared" ref="D188" si="411">C188-D186+D187</f>
        <v>1</v>
      </c>
      <c r="E188" s="83">
        <f t="shared" ref="E188" si="412">D188-E186+E187</f>
        <v>1</v>
      </c>
      <c r="F188" s="83">
        <f t="shared" ref="F188" si="413">E188-F186+F187</f>
        <v>1</v>
      </c>
      <c r="G188" s="83">
        <f t="shared" ref="G188" si="414">F188-G186+G187</f>
        <v>4</v>
      </c>
      <c r="H188" s="83">
        <f t="shared" ref="H188" si="415">G188-H186+H187</f>
        <v>8</v>
      </c>
      <c r="I188" s="84">
        <f t="shared" ref="I188" si="416">H188-I186+I187</f>
        <v>8</v>
      </c>
      <c r="J188" s="85">
        <f t="shared" ref="J188" si="417">I188-J186+J187</f>
        <v>7</v>
      </c>
      <c r="K188" s="120">
        <f t="shared" ref="K188" si="418">J188-K186+K187</f>
        <v>7</v>
      </c>
      <c r="L188" s="120">
        <f t="shared" ref="L188" si="419">K188-L186+L187</f>
        <v>9</v>
      </c>
      <c r="M188" s="120">
        <f t="shared" ref="M188" si="420">L188-M186+M187</f>
        <v>10</v>
      </c>
      <c r="N188" s="120">
        <f t="shared" ref="N188" si="421">M188-N186+N187</f>
        <v>8</v>
      </c>
      <c r="O188" s="120">
        <f t="shared" ref="O188" si="422">N188-O186+O187</f>
        <v>6</v>
      </c>
      <c r="P188" s="120">
        <f t="shared" ref="P188" si="423">O188-P186+P187</f>
        <v>3</v>
      </c>
      <c r="Q188" s="120">
        <f t="shared" ref="Q188" si="424">P188-Q186+Q187</f>
        <v>1</v>
      </c>
      <c r="R188" s="121">
        <f t="shared" ref="R188" si="425">Q188-R186+R187</f>
        <v>0</v>
      </c>
      <c r="S188" s="120" t="s">
        <v>61</v>
      </c>
      <c r="T188" s="120" t="s">
        <v>61</v>
      </c>
      <c r="U188" s="120" t="s">
        <v>61</v>
      </c>
      <c r="V188" s="122" t="s">
        <v>61</v>
      </c>
      <c r="W188" s="123" t="s">
        <v>61</v>
      </c>
      <c r="X188" s="124" t="s">
        <v>61</v>
      </c>
      <c r="Y188" s="105" t="s">
        <v>61</v>
      </c>
      <c r="Z188" s="173"/>
      <c r="AA188" s="3">
        <f>MAX(C188:Y188)</f>
        <v>10</v>
      </c>
      <c r="AB188" s="48"/>
      <c r="AC188" s="48"/>
      <c r="AD188" s="48"/>
    </row>
    <row r="189" spans="1:30" ht="15.6" customHeight="1" x14ac:dyDescent="0.2">
      <c r="A189" s="185"/>
      <c r="B189" s="25" t="s">
        <v>9</v>
      </c>
      <c r="C189" s="163"/>
      <c r="D189" s="164"/>
      <c r="E189" s="164"/>
      <c r="F189" s="164"/>
      <c r="G189" s="164"/>
      <c r="H189" s="90">
        <v>18.53</v>
      </c>
      <c r="I189" s="164"/>
      <c r="J189" s="91">
        <v>18.57</v>
      </c>
      <c r="K189" s="164"/>
      <c r="L189" s="164"/>
      <c r="M189" s="125">
        <v>19.03</v>
      </c>
      <c r="N189" s="164"/>
      <c r="O189" s="164"/>
      <c r="P189" s="164"/>
      <c r="Q189" s="125">
        <v>19.079999999999998</v>
      </c>
      <c r="R189" s="165">
        <v>19.100000000000001</v>
      </c>
      <c r="S189" s="164"/>
      <c r="T189" s="164"/>
      <c r="U189" s="164"/>
      <c r="V189" s="166" t="s">
        <v>61</v>
      </c>
      <c r="W189" s="164"/>
      <c r="X189" s="164"/>
      <c r="Y189" s="167" t="s">
        <v>61</v>
      </c>
      <c r="Z189" s="174">
        <v>25</v>
      </c>
      <c r="AA189" s="12"/>
      <c r="AB189" s="48"/>
      <c r="AC189" s="48"/>
      <c r="AD189" s="48"/>
    </row>
    <row r="190" spans="1:30" ht="15.6" customHeight="1" x14ac:dyDescent="0.2">
      <c r="A190" s="186"/>
      <c r="B190" s="26" t="s">
        <v>10</v>
      </c>
      <c r="C190" s="168">
        <v>18.45</v>
      </c>
      <c r="D190" s="169"/>
      <c r="E190" s="169"/>
      <c r="F190" s="169"/>
      <c r="G190" s="169"/>
      <c r="H190" s="95">
        <f>H189</f>
        <v>18.53</v>
      </c>
      <c r="I190" s="170"/>
      <c r="J190" s="91">
        <f>J189</f>
        <v>18.57</v>
      </c>
      <c r="K190" s="170"/>
      <c r="L190" s="169"/>
      <c r="M190" s="128">
        <f>M189</f>
        <v>19.03</v>
      </c>
      <c r="N190" s="169"/>
      <c r="O190" s="169"/>
      <c r="P190" s="169"/>
      <c r="Q190" s="128">
        <f>Q189</f>
        <v>19.079999999999998</v>
      </c>
      <c r="R190" s="162"/>
      <c r="S190" s="169"/>
      <c r="T190" s="169"/>
      <c r="U190" s="169"/>
      <c r="V190" s="162"/>
      <c r="W190" s="169"/>
      <c r="X190" s="169"/>
      <c r="Y190" s="161"/>
      <c r="Z190" s="173"/>
      <c r="AA190" s="13"/>
      <c r="AB190" s="48"/>
      <c r="AC190" s="48"/>
      <c r="AD190" s="48"/>
    </row>
    <row r="191" spans="1:30" ht="15.6" customHeight="1" thickBot="1" x14ac:dyDescent="0.25">
      <c r="A191" s="50">
        <v>535</v>
      </c>
      <c r="B191" s="50" t="s">
        <v>11</v>
      </c>
      <c r="C191" s="98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100"/>
      <c r="Z191" s="175"/>
      <c r="AA191" s="3"/>
      <c r="AB191" s="48"/>
      <c r="AC191" s="48"/>
      <c r="AD191" s="48"/>
    </row>
    <row r="192" spans="1:30" ht="15.6" customHeight="1" x14ac:dyDescent="0.2">
      <c r="A192" s="54"/>
      <c r="B192" s="23" t="s">
        <v>5</v>
      </c>
      <c r="C192" s="71"/>
      <c r="D192" s="72">
        <v>0</v>
      </c>
      <c r="E192" s="72">
        <v>0</v>
      </c>
      <c r="F192" s="72">
        <v>0</v>
      </c>
      <c r="G192" s="72">
        <v>1</v>
      </c>
      <c r="H192" s="72">
        <v>1</v>
      </c>
      <c r="I192" s="73">
        <v>3</v>
      </c>
      <c r="J192" s="74">
        <v>0</v>
      </c>
      <c r="K192" s="110">
        <v>2</v>
      </c>
      <c r="L192" s="110">
        <v>2</v>
      </c>
      <c r="M192" s="110">
        <v>0</v>
      </c>
      <c r="N192" s="110">
        <v>2</v>
      </c>
      <c r="O192" s="110">
        <v>0</v>
      </c>
      <c r="P192" s="110">
        <v>0</v>
      </c>
      <c r="Q192" s="110">
        <v>4</v>
      </c>
      <c r="R192" s="111">
        <v>1</v>
      </c>
      <c r="S192" s="110" t="s">
        <v>61</v>
      </c>
      <c r="T192" s="110" t="s">
        <v>61</v>
      </c>
      <c r="U192" s="110" t="s">
        <v>61</v>
      </c>
      <c r="V192" s="112" t="s">
        <v>61</v>
      </c>
      <c r="W192" s="113" t="s">
        <v>61</v>
      </c>
      <c r="X192" s="114" t="s">
        <v>61</v>
      </c>
      <c r="Y192" s="107" t="s">
        <v>61</v>
      </c>
      <c r="Z192" s="171" t="s">
        <v>6</v>
      </c>
      <c r="AA192" s="44"/>
      <c r="AB192" s="48"/>
      <c r="AC192" s="48"/>
      <c r="AD192" s="48"/>
    </row>
    <row r="193" spans="1:30" ht="15.6" customHeight="1" x14ac:dyDescent="0.2">
      <c r="A193" s="24">
        <v>19.149999999999999</v>
      </c>
      <c r="B193" s="25" t="s">
        <v>7</v>
      </c>
      <c r="C193" s="77">
        <v>1</v>
      </c>
      <c r="D193" s="78">
        <v>2</v>
      </c>
      <c r="E193" s="78">
        <v>2</v>
      </c>
      <c r="F193" s="78">
        <v>2</v>
      </c>
      <c r="G193" s="78">
        <v>0</v>
      </c>
      <c r="H193" s="78">
        <v>2</v>
      </c>
      <c r="I193" s="79">
        <v>2</v>
      </c>
      <c r="J193" s="80">
        <v>0</v>
      </c>
      <c r="K193" s="115">
        <v>1</v>
      </c>
      <c r="L193" s="115">
        <v>1</v>
      </c>
      <c r="M193" s="115">
        <v>1</v>
      </c>
      <c r="N193" s="115">
        <v>0</v>
      </c>
      <c r="O193" s="115">
        <v>2</v>
      </c>
      <c r="P193" s="115">
        <v>0</v>
      </c>
      <c r="Q193" s="115">
        <v>0</v>
      </c>
      <c r="R193" s="162"/>
      <c r="S193" s="115" t="s">
        <v>61</v>
      </c>
      <c r="T193" s="115" t="s">
        <v>61</v>
      </c>
      <c r="U193" s="115" t="s">
        <v>61</v>
      </c>
      <c r="V193" s="162"/>
      <c r="W193" s="118" t="s">
        <v>61</v>
      </c>
      <c r="X193" s="119" t="s">
        <v>61</v>
      </c>
      <c r="Y193" s="82"/>
      <c r="Z193" s="172">
        <f>SUM(C193:X193)</f>
        <v>16</v>
      </c>
      <c r="AA193" s="12"/>
      <c r="AB193" s="48"/>
      <c r="AC193" s="48"/>
      <c r="AD193" s="48"/>
    </row>
    <row r="194" spans="1:30" ht="15.6" customHeight="1" x14ac:dyDescent="0.2">
      <c r="A194" s="184" t="s">
        <v>38</v>
      </c>
      <c r="B194" s="25" t="s">
        <v>8</v>
      </c>
      <c r="C194" s="77">
        <f>C193</f>
        <v>1</v>
      </c>
      <c r="D194" s="83">
        <f t="shared" ref="D194" si="426">C194-D192+D193</f>
        <v>3</v>
      </c>
      <c r="E194" s="83">
        <f t="shared" ref="E194" si="427">D194-E192+E193</f>
        <v>5</v>
      </c>
      <c r="F194" s="83">
        <f t="shared" ref="F194" si="428">E194-F192+F193</f>
        <v>7</v>
      </c>
      <c r="G194" s="83">
        <f t="shared" ref="G194" si="429">F194-G192+G193</f>
        <v>6</v>
      </c>
      <c r="H194" s="83">
        <f t="shared" ref="H194" si="430">G194-H192+H193</f>
        <v>7</v>
      </c>
      <c r="I194" s="84">
        <f t="shared" ref="I194" si="431">H194-I192+I193</f>
        <v>6</v>
      </c>
      <c r="J194" s="85">
        <f t="shared" ref="J194" si="432">I194-J192+J193</f>
        <v>6</v>
      </c>
      <c r="K194" s="120">
        <f t="shared" ref="K194" si="433">J194-K192+K193</f>
        <v>5</v>
      </c>
      <c r="L194" s="120">
        <f t="shared" ref="L194" si="434">K194-L192+L193</f>
        <v>4</v>
      </c>
      <c r="M194" s="120">
        <f t="shared" ref="M194" si="435">L194-M192+M193</f>
        <v>5</v>
      </c>
      <c r="N194" s="120">
        <f t="shared" ref="N194" si="436">M194-N192+N193</f>
        <v>3</v>
      </c>
      <c r="O194" s="120">
        <f t="shared" ref="O194" si="437">N194-O192+O193</f>
        <v>5</v>
      </c>
      <c r="P194" s="120">
        <f t="shared" ref="P194" si="438">O194-P192+P193</f>
        <v>5</v>
      </c>
      <c r="Q194" s="120">
        <f t="shared" ref="Q194" si="439">P194-Q192+Q193</f>
        <v>1</v>
      </c>
      <c r="R194" s="121">
        <f t="shared" ref="R194" si="440">Q194-R192+R193</f>
        <v>0</v>
      </c>
      <c r="S194" s="120" t="s">
        <v>61</v>
      </c>
      <c r="T194" s="120" t="s">
        <v>61</v>
      </c>
      <c r="U194" s="120" t="s">
        <v>61</v>
      </c>
      <c r="V194" s="122" t="s">
        <v>61</v>
      </c>
      <c r="W194" s="123" t="s">
        <v>61</v>
      </c>
      <c r="X194" s="124" t="s">
        <v>61</v>
      </c>
      <c r="Y194" s="105" t="s">
        <v>61</v>
      </c>
      <c r="Z194" s="173"/>
      <c r="AA194" s="3">
        <f>MAX(C194:Y194)</f>
        <v>7</v>
      </c>
      <c r="AB194" s="48"/>
      <c r="AC194" s="48"/>
      <c r="AD194" s="48"/>
    </row>
    <row r="195" spans="1:30" ht="15.6" customHeight="1" x14ac:dyDescent="0.2">
      <c r="A195" s="185"/>
      <c r="B195" s="25" t="s">
        <v>9</v>
      </c>
      <c r="C195" s="163"/>
      <c r="D195" s="164"/>
      <c r="E195" s="164"/>
      <c r="F195" s="164"/>
      <c r="G195" s="164"/>
      <c r="H195" s="90">
        <v>19.23</v>
      </c>
      <c r="I195" s="164"/>
      <c r="J195" s="91">
        <v>19.28</v>
      </c>
      <c r="K195" s="164"/>
      <c r="L195" s="164"/>
      <c r="M195" s="125">
        <v>19.34</v>
      </c>
      <c r="N195" s="164"/>
      <c r="O195" s="164"/>
      <c r="P195" s="164"/>
      <c r="Q195" s="125">
        <v>19.38</v>
      </c>
      <c r="R195" s="165">
        <v>19.399999999999999</v>
      </c>
      <c r="S195" s="164"/>
      <c r="T195" s="164"/>
      <c r="U195" s="164"/>
      <c r="V195" s="166" t="s">
        <v>61</v>
      </c>
      <c r="W195" s="164"/>
      <c r="X195" s="164"/>
      <c r="Y195" s="167" t="s">
        <v>61</v>
      </c>
      <c r="Z195" s="174">
        <v>25</v>
      </c>
      <c r="AA195" s="12"/>
      <c r="AB195" s="48"/>
      <c r="AC195" s="48"/>
      <c r="AD195" s="48"/>
    </row>
    <row r="196" spans="1:30" ht="15.6" customHeight="1" x14ac:dyDescent="0.2">
      <c r="A196" s="186"/>
      <c r="B196" s="26" t="s">
        <v>10</v>
      </c>
      <c r="C196" s="168">
        <v>19.149999999999999</v>
      </c>
      <c r="D196" s="169"/>
      <c r="E196" s="169"/>
      <c r="F196" s="169"/>
      <c r="G196" s="169"/>
      <c r="H196" s="95">
        <f>H195</f>
        <v>19.23</v>
      </c>
      <c r="I196" s="170"/>
      <c r="J196" s="91">
        <f>J195</f>
        <v>19.28</v>
      </c>
      <c r="K196" s="170"/>
      <c r="L196" s="169"/>
      <c r="M196" s="128">
        <f>M195</f>
        <v>19.34</v>
      </c>
      <c r="N196" s="169"/>
      <c r="O196" s="169"/>
      <c r="P196" s="169"/>
      <c r="Q196" s="128">
        <f>Q195</f>
        <v>19.38</v>
      </c>
      <c r="R196" s="162"/>
      <c r="S196" s="169"/>
      <c r="T196" s="169"/>
      <c r="U196" s="169"/>
      <c r="V196" s="162"/>
      <c r="W196" s="169"/>
      <c r="X196" s="169"/>
      <c r="Y196" s="161"/>
      <c r="Z196" s="173"/>
      <c r="AA196" s="13"/>
      <c r="AB196" s="48"/>
      <c r="AC196" s="48"/>
      <c r="AD196" s="48"/>
    </row>
    <row r="197" spans="1:30" ht="15.6" customHeight="1" thickBot="1" x14ac:dyDescent="0.25">
      <c r="A197" s="50">
        <v>210</v>
      </c>
      <c r="B197" s="50" t="s">
        <v>11</v>
      </c>
      <c r="C197" s="98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100"/>
      <c r="Z197" s="175"/>
      <c r="AA197" s="3"/>
      <c r="AB197" s="48"/>
      <c r="AC197" s="48"/>
      <c r="AD197" s="48"/>
    </row>
    <row r="198" spans="1:30" ht="15.6" customHeight="1" x14ac:dyDescent="0.2">
      <c r="A198" s="54"/>
      <c r="B198" s="23" t="s">
        <v>5</v>
      </c>
      <c r="C198" s="71"/>
      <c r="D198" s="72">
        <v>0</v>
      </c>
      <c r="E198" s="72">
        <v>0</v>
      </c>
      <c r="F198" s="72">
        <v>0</v>
      </c>
      <c r="G198" s="72">
        <v>0</v>
      </c>
      <c r="H198" s="72">
        <v>0</v>
      </c>
      <c r="I198" s="73">
        <v>1</v>
      </c>
      <c r="J198" s="74" t="s">
        <v>61</v>
      </c>
      <c r="K198" s="110">
        <v>1</v>
      </c>
      <c r="L198" s="110">
        <v>3</v>
      </c>
      <c r="M198" s="110">
        <v>1</v>
      </c>
      <c r="N198" s="110">
        <v>1</v>
      </c>
      <c r="O198" s="110">
        <v>1</v>
      </c>
      <c r="P198" s="110">
        <v>0</v>
      </c>
      <c r="Q198" s="110">
        <v>0</v>
      </c>
      <c r="R198" s="111">
        <v>2</v>
      </c>
      <c r="S198" s="110" t="s">
        <v>61</v>
      </c>
      <c r="T198" s="110" t="s">
        <v>61</v>
      </c>
      <c r="U198" s="110" t="s">
        <v>61</v>
      </c>
      <c r="V198" s="112" t="s">
        <v>61</v>
      </c>
      <c r="W198" s="113" t="s">
        <v>61</v>
      </c>
      <c r="X198" s="114" t="s">
        <v>61</v>
      </c>
      <c r="Y198" s="107" t="s">
        <v>61</v>
      </c>
      <c r="Z198" s="171" t="s">
        <v>6</v>
      </c>
      <c r="AA198" s="44"/>
      <c r="AB198" s="48"/>
      <c r="AC198" s="48"/>
      <c r="AD198" s="48"/>
    </row>
    <row r="199" spans="1:30" ht="15.6" customHeight="1" x14ac:dyDescent="0.2">
      <c r="A199" s="24">
        <v>19.45</v>
      </c>
      <c r="B199" s="25" t="s">
        <v>7</v>
      </c>
      <c r="C199" s="77">
        <v>0</v>
      </c>
      <c r="D199" s="78">
        <v>0</v>
      </c>
      <c r="E199" s="78">
        <v>0</v>
      </c>
      <c r="F199" s="78">
        <v>0</v>
      </c>
      <c r="G199" s="78">
        <v>3</v>
      </c>
      <c r="H199" s="78">
        <v>6</v>
      </c>
      <c r="I199" s="79">
        <v>1</v>
      </c>
      <c r="J199" s="80" t="s">
        <v>61</v>
      </c>
      <c r="K199" s="115">
        <v>0</v>
      </c>
      <c r="L199" s="115">
        <v>0</v>
      </c>
      <c r="M199" s="115">
        <v>0</v>
      </c>
      <c r="N199" s="115">
        <v>0</v>
      </c>
      <c r="O199" s="115">
        <v>0</v>
      </c>
      <c r="P199" s="115">
        <v>0</v>
      </c>
      <c r="Q199" s="115">
        <v>0</v>
      </c>
      <c r="R199" s="162"/>
      <c r="S199" s="115" t="s">
        <v>61</v>
      </c>
      <c r="T199" s="115" t="s">
        <v>61</v>
      </c>
      <c r="U199" s="115" t="s">
        <v>61</v>
      </c>
      <c r="V199" s="162"/>
      <c r="W199" s="118" t="s">
        <v>61</v>
      </c>
      <c r="X199" s="119" t="s">
        <v>61</v>
      </c>
      <c r="Y199" s="82"/>
      <c r="Z199" s="172">
        <f>SUM(C199:X199)</f>
        <v>10</v>
      </c>
      <c r="AA199" s="12"/>
      <c r="AB199" s="48"/>
      <c r="AC199" s="48"/>
      <c r="AD199" s="48"/>
    </row>
    <row r="200" spans="1:30" ht="15.6" customHeight="1" x14ac:dyDescent="0.2">
      <c r="A200" s="184" t="s">
        <v>38</v>
      </c>
      <c r="B200" s="25" t="s">
        <v>8</v>
      </c>
      <c r="C200" s="77">
        <f>C199</f>
        <v>0</v>
      </c>
      <c r="D200" s="83">
        <f t="shared" ref="D200" si="441">C200-D198+D199</f>
        <v>0</v>
      </c>
      <c r="E200" s="83">
        <f t="shared" ref="E200" si="442">D200-E198+E199</f>
        <v>0</v>
      </c>
      <c r="F200" s="83">
        <f t="shared" ref="F200" si="443">E200-F198+F199</f>
        <v>0</v>
      </c>
      <c r="G200" s="83">
        <f t="shared" ref="G200" si="444">F200-G198+G199</f>
        <v>3</v>
      </c>
      <c r="H200" s="83">
        <f t="shared" ref="H200" si="445">G200-H198+H199</f>
        <v>9</v>
      </c>
      <c r="I200" s="84">
        <f t="shared" ref="I200" si="446">H200-I198+I199</f>
        <v>9</v>
      </c>
      <c r="J200" s="85" t="s">
        <v>61</v>
      </c>
      <c r="K200" s="120">
        <f>I200-K198+K199</f>
        <v>8</v>
      </c>
      <c r="L200" s="120">
        <f t="shared" ref="L200" si="447">K200-L198+L199</f>
        <v>5</v>
      </c>
      <c r="M200" s="120">
        <f t="shared" ref="M200" si="448">L200-M198+M199</f>
        <v>4</v>
      </c>
      <c r="N200" s="120">
        <f t="shared" ref="N200" si="449">M200-N198+N199</f>
        <v>3</v>
      </c>
      <c r="O200" s="120">
        <f t="shared" ref="O200" si="450">N200-O198+O199</f>
        <v>2</v>
      </c>
      <c r="P200" s="120">
        <f t="shared" ref="P200" si="451">O200-P198+P199</f>
        <v>2</v>
      </c>
      <c r="Q200" s="120">
        <f t="shared" ref="Q200" si="452">P200-Q198+Q199</f>
        <v>2</v>
      </c>
      <c r="R200" s="121">
        <f t="shared" ref="R200" si="453">Q200-R198+R199</f>
        <v>0</v>
      </c>
      <c r="S200" s="120" t="s">
        <v>61</v>
      </c>
      <c r="T200" s="120" t="s">
        <v>61</v>
      </c>
      <c r="U200" s="120" t="s">
        <v>61</v>
      </c>
      <c r="V200" s="122" t="s">
        <v>61</v>
      </c>
      <c r="W200" s="123" t="s">
        <v>61</v>
      </c>
      <c r="X200" s="124" t="s">
        <v>61</v>
      </c>
      <c r="Y200" s="105" t="s">
        <v>61</v>
      </c>
      <c r="Z200" s="173"/>
      <c r="AA200" s="3">
        <f>MAX(C200:Y200)</f>
        <v>9</v>
      </c>
      <c r="AB200" s="48"/>
      <c r="AC200" s="48"/>
      <c r="AD200" s="48"/>
    </row>
    <row r="201" spans="1:30" ht="15.6" customHeight="1" x14ac:dyDescent="0.2">
      <c r="A201" s="185"/>
      <c r="B201" s="25" t="s">
        <v>9</v>
      </c>
      <c r="C201" s="163"/>
      <c r="D201" s="164"/>
      <c r="E201" s="164"/>
      <c r="F201" s="164"/>
      <c r="G201" s="164"/>
      <c r="H201" s="90">
        <v>19.53</v>
      </c>
      <c r="I201" s="164"/>
      <c r="J201" s="91" t="s">
        <v>61</v>
      </c>
      <c r="K201" s="164"/>
      <c r="L201" s="164"/>
      <c r="M201" s="125">
        <v>20.02</v>
      </c>
      <c r="N201" s="164"/>
      <c r="O201" s="164"/>
      <c r="P201" s="164"/>
      <c r="Q201" s="125">
        <v>20.07</v>
      </c>
      <c r="R201" s="165">
        <v>20.09</v>
      </c>
      <c r="S201" s="164"/>
      <c r="T201" s="164"/>
      <c r="U201" s="164"/>
      <c r="V201" s="166" t="s">
        <v>61</v>
      </c>
      <c r="W201" s="164"/>
      <c r="X201" s="164"/>
      <c r="Y201" s="167" t="s">
        <v>61</v>
      </c>
      <c r="Z201" s="174">
        <v>24</v>
      </c>
      <c r="AA201" s="12"/>
      <c r="AB201" s="48"/>
      <c r="AC201" s="48"/>
      <c r="AD201" s="48"/>
    </row>
    <row r="202" spans="1:30" ht="15.6" customHeight="1" x14ac:dyDescent="0.2">
      <c r="A202" s="186"/>
      <c r="B202" s="26" t="s">
        <v>10</v>
      </c>
      <c r="C202" s="168">
        <v>19.45</v>
      </c>
      <c r="D202" s="169"/>
      <c r="E202" s="169"/>
      <c r="F202" s="169"/>
      <c r="G202" s="169"/>
      <c r="H202" s="95">
        <f>H201</f>
        <v>19.53</v>
      </c>
      <c r="I202" s="170"/>
      <c r="J202" s="91" t="s">
        <v>61</v>
      </c>
      <c r="K202" s="170"/>
      <c r="L202" s="169"/>
      <c r="M202" s="128">
        <f>M201</f>
        <v>20.02</v>
      </c>
      <c r="N202" s="169"/>
      <c r="O202" s="169"/>
      <c r="P202" s="169"/>
      <c r="Q202" s="128">
        <f>Q201</f>
        <v>20.07</v>
      </c>
      <c r="R202" s="162"/>
      <c r="S202" s="169"/>
      <c r="T202" s="169"/>
      <c r="U202" s="169"/>
      <c r="V202" s="162"/>
      <c r="W202" s="169"/>
      <c r="X202" s="169"/>
      <c r="Y202" s="161"/>
      <c r="Z202" s="173"/>
      <c r="AA202" s="13"/>
      <c r="AB202" s="48"/>
      <c r="AC202" s="48"/>
      <c r="AD202" s="48"/>
    </row>
    <row r="203" spans="1:30" ht="15.6" customHeight="1" thickBot="1" x14ac:dyDescent="0.25">
      <c r="A203" s="50">
        <v>517</v>
      </c>
      <c r="B203" s="50" t="s">
        <v>11</v>
      </c>
      <c r="C203" s="98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100"/>
      <c r="Z203" s="175"/>
      <c r="AA203" s="3"/>
      <c r="AB203" s="48"/>
      <c r="AC203" s="48"/>
      <c r="AD203" s="48"/>
    </row>
    <row r="204" spans="1:30" ht="15.6" customHeight="1" x14ac:dyDescent="0.2">
      <c r="A204" s="54"/>
      <c r="B204" s="23" t="s">
        <v>5</v>
      </c>
      <c r="C204" s="71"/>
      <c r="D204" s="72">
        <v>0</v>
      </c>
      <c r="E204" s="72">
        <v>0</v>
      </c>
      <c r="F204" s="72">
        <v>1</v>
      </c>
      <c r="G204" s="72">
        <v>0</v>
      </c>
      <c r="H204" s="72">
        <v>0</v>
      </c>
      <c r="I204" s="73">
        <v>1</v>
      </c>
      <c r="J204" s="74" t="s">
        <v>61</v>
      </c>
      <c r="K204" s="110">
        <v>0</v>
      </c>
      <c r="L204" s="110">
        <v>3</v>
      </c>
      <c r="M204" s="110">
        <v>2</v>
      </c>
      <c r="N204" s="110">
        <v>0</v>
      </c>
      <c r="O204" s="110">
        <v>1</v>
      </c>
      <c r="P204" s="110">
        <v>0</v>
      </c>
      <c r="Q204" s="110">
        <v>2</v>
      </c>
      <c r="R204" s="111">
        <v>3</v>
      </c>
      <c r="S204" s="110" t="s">
        <v>61</v>
      </c>
      <c r="T204" s="110" t="s">
        <v>61</v>
      </c>
      <c r="U204" s="110" t="s">
        <v>61</v>
      </c>
      <c r="V204" s="112" t="s">
        <v>61</v>
      </c>
      <c r="W204" s="113" t="s">
        <v>61</v>
      </c>
      <c r="X204" s="114" t="s">
        <v>61</v>
      </c>
      <c r="Y204" s="107" t="s">
        <v>61</v>
      </c>
      <c r="Z204" s="171" t="s">
        <v>6</v>
      </c>
      <c r="AA204" s="44"/>
      <c r="AB204" s="48"/>
      <c r="AC204" s="48"/>
      <c r="AD204" s="48"/>
    </row>
    <row r="205" spans="1:30" ht="15.6" customHeight="1" x14ac:dyDescent="0.2">
      <c r="A205" s="24">
        <v>20.149999999999999</v>
      </c>
      <c r="B205" s="25" t="s">
        <v>7</v>
      </c>
      <c r="C205" s="77">
        <v>0</v>
      </c>
      <c r="D205" s="78">
        <v>0</v>
      </c>
      <c r="E205" s="78">
        <v>2</v>
      </c>
      <c r="F205" s="78">
        <v>1</v>
      </c>
      <c r="G205" s="78">
        <v>3</v>
      </c>
      <c r="H205" s="78">
        <v>2</v>
      </c>
      <c r="I205" s="79">
        <v>3</v>
      </c>
      <c r="J205" s="80" t="s">
        <v>61</v>
      </c>
      <c r="K205" s="115">
        <v>0</v>
      </c>
      <c r="L205" s="115">
        <v>0</v>
      </c>
      <c r="M205" s="115">
        <v>1</v>
      </c>
      <c r="N205" s="115">
        <v>1</v>
      </c>
      <c r="O205" s="115">
        <v>0</v>
      </c>
      <c r="P205" s="115">
        <v>0</v>
      </c>
      <c r="Q205" s="115">
        <v>0</v>
      </c>
      <c r="R205" s="162"/>
      <c r="S205" s="115" t="s">
        <v>61</v>
      </c>
      <c r="T205" s="115" t="s">
        <v>61</v>
      </c>
      <c r="U205" s="115" t="s">
        <v>61</v>
      </c>
      <c r="V205" s="162"/>
      <c r="W205" s="118" t="s">
        <v>61</v>
      </c>
      <c r="X205" s="119" t="s">
        <v>61</v>
      </c>
      <c r="Y205" s="82"/>
      <c r="Z205" s="172">
        <f>SUM(C205:X205)</f>
        <v>13</v>
      </c>
      <c r="AA205" s="12"/>
      <c r="AB205" s="48"/>
      <c r="AC205" s="48"/>
      <c r="AD205" s="48"/>
    </row>
    <row r="206" spans="1:30" ht="15.6" customHeight="1" x14ac:dyDescent="0.2">
      <c r="A206" s="184" t="s">
        <v>38</v>
      </c>
      <c r="B206" s="25" t="s">
        <v>8</v>
      </c>
      <c r="C206" s="77">
        <f>C205</f>
        <v>0</v>
      </c>
      <c r="D206" s="83">
        <f t="shared" ref="D206" si="454">C206-D204+D205</f>
        <v>0</v>
      </c>
      <c r="E206" s="83">
        <f t="shared" ref="E206" si="455">D206-E204+E205</f>
        <v>2</v>
      </c>
      <c r="F206" s="83">
        <f t="shared" ref="F206" si="456">E206-F204+F205</f>
        <v>2</v>
      </c>
      <c r="G206" s="83">
        <f t="shared" ref="G206" si="457">F206-G204+G205</f>
        <v>5</v>
      </c>
      <c r="H206" s="83">
        <f t="shared" ref="H206" si="458">G206-H204+H205</f>
        <v>7</v>
      </c>
      <c r="I206" s="84">
        <f t="shared" ref="I206" si="459">H206-I204+I205</f>
        <v>9</v>
      </c>
      <c r="J206" s="85" t="s">
        <v>61</v>
      </c>
      <c r="K206" s="120">
        <f>I206-K204+K205</f>
        <v>9</v>
      </c>
      <c r="L206" s="120">
        <f t="shared" ref="L206" si="460">K206-L204+L205</f>
        <v>6</v>
      </c>
      <c r="M206" s="120">
        <f t="shared" ref="M206" si="461">L206-M204+M205</f>
        <v>5</v>
      </c>
      <c r="N206" s="120">
        <f t="shared" ref="N206" si="462">M206-N204+N205</f>
        <v>6</v>
      </c>
      <c r="O206" s="120">
        <f t="shared" ref="O206" si="463">N206-O204+O205</f>
        <v>5</v>
      </c>
      <c r="P206" s="120">
        <f t="shared" ref="P206" si="464">O206-P204+P205</f>
        <v>5</v>
      </c>
      <c r="Q206" s="120">
        <f t="shared" ref="Q206" si="465">P206-Q204+Q205</f>
        <v>3</v>
      </c>
      <c r="R206" s="121">
        <f t="shared" ref="R206" si="466">Q206-R204+R205</f>
        <v>0</v>
      </c>
      <c r="S206" s="120" t="s">
        <v>61</v>
      </c>
      <c r="T206" s="120" t="s">
        <v>61</v>
      </c>
      <c r="U206" s="120" t="s">
        <v>61</v>
      </c>
      <c r="V206" s="122" t="s">
        <v>61</v>
      </c>
      <c r="W206" s="123" t="s">
        <v>61</v>
      </c>
      <c r="X206" s="124" t="s">
        <v>61</v>
      </c>
      <c r="Y206" s="105" t="s">
        <v>61</v>
      </c>
      <c r="Z206" s="173"/>
      <c r="AA206" s="3">
        <f>MAX(C206:Y206)</f>
        <v>9</v>
      </c>
      <c r="AB206" s="48"/>
      <c r="AC206" s="48"/>
      <c r="AD206" s="48"/>
    </row>
    <row r="207" spans="1:30" ht="15.6" customHeight="1" x14ac:dyDescent="0.2">
      <c r="A207" s="185"/>
      <c r="B207" s="25" t="s">
        <v>9</v>
      </c>
      <c r="C207" s="163"/>
      <c r="D207" s="164"/>
      <c r="E207" s="164"/>
      <c r="F207" s="164"/>
      <c r="G207" s="164"/>
      <c r="H207" s="90">
        <v>20.23</v>
      </c>
      <c r="I207" s="164"/>
      <c r="J207" s="91" t="s">
        <v>61</v>
      </c>
      <c r="K207" s="164"/>
      <c r="L207" s="164"/>
      <c r="M207" s="125">
        <v>20.3</v>
      </c>
      <c r="N207" s="164"/>
      <c r="O207" s="164"/>
      <c r="P207" s="164"/>
      <c r="Q207" s="125">
        <v>20.350000000000001</v>
      </c>
      <c r="R207" s="165">
        <v>20.37</v>
      </c>
      <c r="S207" s="164"/>
      <c r="T207" s="164"/>
      <c r="U207" s="164"/>
      <c r="V207" s="166" t="s">
        <v>61</v>
      </c>
      <c r="W207" s="164"/>
      <c r="X207" s="164"/>
      <c r="Y207" s="167" t="s">
        <v>61</v>
      </c>
      <c r="Z207" s="174">
        <v>22</v>
      </c>
      <c r="AA207" s="12"/>
      <c r="AB207" s="48"/>
      <c r="AC207" s="48"/>
      <c r="AD207" s="48"/>
    </row>
    <row r="208" spans="1:30" ht="15.6" customHeight="1" x14ac:dyDescent="0.2">
      <c r="A208" s="186"/>
      <c r="B208" s="26" t="s">
        <v>10</v>
      </c>
      <c r="C208" s="168">
        <v>20.149999999999999</v>
      </c>
      <c r="D208" s="169"/>
      <c r="E208" s="169"/>
      <c r="F208" s="169"/>
      <c r="G208" s="169"/>
      <c r="H208" s="95">
        <f>H207</f>
        <v>20.23</v>
      </c>
      <c r="I208" s="170"/>
      <c r="J208" s="91" t="s">
        <v>61</v>
      </c>
      <c r="K208" s="170"/>
      <c r="L208" s="169"/>
      <c r="M208" s="128">
        <v>20.309999999999999</v>
      </c>
      <c r="N208" s="169"/>
      <c r="O208" s="169"/>
      <c r="P208" s="169"/>
      <c r="Q208" s="128">
        <f>Q207</f>
        <v>20.350000000000001</v>
      </c>
      <c r="R208" s="162"/>
      <c r="S208" s="169"/>
      <c r="T208" s="169"/>
      <c r="U208" s="169"/>
      <c r="V208" s="162"/>
      <c r="W208" s="169"/>
      <c r="X208" s="169"/>
      <c r="Y208" s="161"/>
      <c r="Z208" s="173"/>
      <c r="AA208" s="13"/>
      <c r="AB208" s="48"/>
      <c r="AC208" s="48"/>
      <c r="AD208" s="48"/>
    </row>
    <row r="209" spans="1:30" ht="15.6" customHeight="1" thickBot="1" x14ac:dyDescent="0.25">
      <c r="A209" s="50">
        <v>535</v>
      </c>
      <c r="B209" s="50" t="s">
        <v>11</v>
      </c>
      <c r="C209" s="98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100"/>
      <c r="Z209" s="175"/>
      <c r="AA209" s="3"/>
      <c r="AB209" s="48"/>
      <c r="AC209" s="48"/>
      <c r="AD209" s="48"/>
    </row>
    <row r="210" spans="1:30" ht="15.6" customHeight="1" x14ac:dyDescent="0.2">
      <c r="A210" s="54"/>
      <c r="B210" s="23" t="s">
        <v>5</v>
      </c>
      <c r="C210" s="71"/>
      <c r="D210" s="72">
        <v>0</v>
      </c>
      <c r="E210" s="72">
        <v>0</v>
      </c>
      <c r="F210" s="72">
        <v>0</v>
      </c>
      <c r="G210" s="72">
        <v>0</v>
      </c>
      <c r="H210" s="72">
        <v>0</v>
      </c>
      <c r="I210" s="73">
        <v>0</v>
      </c>
      <c r="J210" s="74" t="s">
        <v>61</v>
      </c>
      <c r="K210" s="110">
        <v>0</v>
      </c>
      <c r="L210" s="110">
        <v>0</v>
      </c>
      <c r="M210" s="110">
        <v>1</v>
      </c>
      <c r="N210" s="110">
        <v>0</v>
      </c>
      <c r="O210" s="110">
        <v>1</v>
      </c>
      <c r="P210" s="110">
        <v>1</v>
      </c>
      <c r="Q210" s="110">
        <v>3</v>
      </c>
      <c r="R210" s="111">
        <v>1</v>
      </c>
      <c r="S210" s="110" t="s">
        <v>61</v>
      </c>
      <c r="T210" s="110" t="s">
        <v>61</v>
      </c>
      <c r="U210" s="110" t="s">
        <v>61</v>
      </c>
      <c r="V210" s="112" t="s">
        <v>61</v>
      </c>
      <c r="W210" s="113" t="s">
        <v>61</v>
      </c>
      <c r="X210" s="114" t="s">
        <v>61</v>
      </c>
      <c r="Y210" s="107" t="s">
        <v>61</v>
      </c>
      <c r="Z210" s="171" t="s">
        <v>6</v>
      </c>
      <c r="AA210" s="44"/>
      <c r="AB210" s="48"/>
      <c r="AC210" s="48"/>
      <c r="AD210" s="48"/>
    </row>
    <row r="211" spans="1:30" ht="15.6" customHeight="1" x14ac:dyDescent="0.2">
      <c r="A211" s="24">
        <v>20.329999999999998</v>
      </c>
      <c r="B211" s="25" t="s">
        <v>7</v>
      </c>
      <c r="C211" s="77">
        <v>0</v>
      </c>
      <c r="D211" s="78">
        <v>0</v>
      </c>
      <c r="E211" s="78">
        <v>0</v>
      </c>
      <c r="F211" s="78">
        <v>0</v>
      </c>
      <c r="G211" s="78">
        <v>3</v>
      </c>
      <c r="H211" s="78">
        <v>1</v>
      </c>
      <c r="I211" s="79">
        <v>3</v>
      </c>
      <c r="J211" s="80" t="s">
        <v>61</v>
      </c>
      <c r="K211" s="115">
        <v>0</v>
      </c>
      <c r="L211" s="115">
        <v>0</v>
      </c>
      <c r="M211" s="115">
        <v>0</v>
      </c>
      <c r="N211" s="115">
        <v>0</v>
      </c>
      <c r="O211" s="115">
        <v>0</v>
      </c>
      <c r="P211" s="115">
        <v>0</v>
      </c>
      <c r="Q211" s="115">
        <v>0</v>
      </c>
      <c r="R211" s="162"/>
      <c r="S211" s="115" t="s">
        <v>61</v>
      </c>
      <c r="T211" s="115" t="s">
        <v>61</v>
      </c>
      <c r="U211" s="115" t="s">
        <v>61</v>
      </c>
      <c r="V211" s="162"/>
      <c r="W211" s="118" t="s">
        <v>61</v>
      </c>
      <c r="X211" s="119" t="s">
        <v>61</v>
      </c>
      <c r="Y211" s="82"/>
      <c r="Z211" s="172">
        <f>SUM(C211:X211)</f>
        <v>7</v>
      </c>
      <c r="AA211" s="12"/>
      <c r="AB211" s="48"/>
      <c r="AC211" s="48"/>
      <c r="AD211" s="48"/>
    </row>
    <row r="212" spans="1:30" ht="15.6" customHeight="1" x14ac:dyDescent="0.2">
      <c r="A212" s="184" t="s">
        <v>38</v>
      </c>
      <c r="B212" s="25" t="s">
        <v>8</v>
      </c>
      <c r="C212" s="77">
        <f>C211</f>
        <v>0</v>
      </c>
      <c r="D212" s="83">
        <f t="shared" ref="D212" si="467">C212-D210+D211</f>
        <v>0</v>
      </c>
      <c r="E212" s="83">
        <f t="shared" ref="E212" si="468">D212-E210+E211</f>
        <v>0</v>
      </c>
      <c r="F212" s="83">
        <f t="shared" ref="F212" si="469">E212-F210+F211</f>
        <v>0</v>
      </c>
      <c r="G212" s="83">
        <f t="shared" ref="G212" si="470">F212-G210+G211</f>
        <v>3</v>
      </c>
      <c r="H212" s="83">
        <f t="shared" ref="H212" si="471">G212-H210+H211</f>
        <v>4</v>
      </c>
      <c r="I212" s="84">
        <f t="shared" ref="I212" si="472">H212-I210+I211</f>
        <v>7</v>
      </c>
      <c r="J212" s="85" t="s">
        <v>61</v>
      </c>
      <c r="K212" s="120">
        <f>I212-K210+K211</f>
        <v>7</v>
      </c>
      <c r="L212" s="120">
        <f t="shared" ref="L212" si="473">K212-L210+L211</f>
        <v>7</v>
      </c>
      <c r="M212" s="120">
        <f t="shared" ref="M212" si="474">L212-M210+M211</f>
        <v>6</v>
      </c>
      <c r="N212" s="120">
        <f t="shared" ref="N212" si="475">M212-N210+N211</f>
        <v>6</v>
      </c>
      <c r="O212" s="120">
        <f t="shared" ref="O212" si="476">N212-O210+O211</f>
        <v>5</v>
      </c>
      <c r="P212" s="120">
        <f t="shared" ref="P212" si="477">O212-P210+P211</f>
        <v>4</v>
      </c>
      <c r="Q212" s="120">
        <f t="shared" ref="Q212" si="478">P212-Q210+Q211</f>
        <v>1</v>
      </c>
      <c r="R212" s="121">
        <f t="shared" ref="R212" si="479">Q212-R210+R211</f>
        <v>0</v>
      </c>
      <c r="S212" s="120" t="s">
        <v>61</v>
      </c>
      <c r="T212" s="120" t="s">
        <v>61</v>
      </c>
      <c r="U212" s="120" t="s">
        <v>61</v>
      </c>
      <c r="V212" s="122" t="s">
        <v>61</v>
      </c>
      <c r="W212" s="123" t="s">
        <v>61</v>
      </c>
      <c r="X212" s="124" t="s">
        <v>61</v>
      </c>
      <c r="Y212" s="105" t="s">
        <v>61</v>
      </c>
      <c r="Z212" s="173"/>
      <c r="AA212" s="3">
        <f>MAX(C212:Y212)</f>
        <v>7</v>
      </c>
      <c r="AB212" s="48"/>
      <c r="AC212" s="48"/>
      <c r="AD212" s="48"/>
    </row>
    <row r="213" spans="1:30" ht="15.6" customHeight="1" x14ac:dyDescent="0.2">
      <c r="A213" s="185"/>
      <c r="B213" s="25" t="s">
        <v>9</v>
      </c>
      <c r="C213" s="163"/>
      <c r="D213" s="164"/>
      <c r="E213" s="164"/>
      <c r="F213" s="164"/>
      <c r="G213" s="164"/>
      <c r="H213" s="90">
        <v>20.41</v>
      </c>
      <c r="I213" s="164"/>
      <c r="J213" s="91" t="s">
        <v>61</v>
      </c>
      <c r="K213" s="164"/>
      <c r="L213" s="164"/>
      <c r="M213" s="125">
        <v>20.49</v>
      </c>
      <c r="N213" s="164"/>
      <c r="O213" s="164"/>
      <c r="P213" s="164"/>
      <c r="Q213" s="125">
        <v>20.55</v>
      </c>
      <c r="R213" s="165">
        <v>20.56</v>
      </c>
      <c r="S213" s="164"/>
      <c r="T213" s="164"/>
      <c r="U213" s="164"/>
      <c r="V213" s="166" t="s">
        <v>61</v>
      </c>
      <c r="W213" s="164"/>
      <c r="X213" s="164"/>
      <c r="Y213" s="167" t="s">
        <v>61</v>
      </c>
      <c r="Z213" s="174">
        <v>23</v>
      </c>
      <c r="AA213" s="12"/>
      <c r="AB213" s="48"/>
      <c r="AC213" s="48"/>
      <c r="AD213" s="48"/>
    </row>
    <row r="214" spans="1:30" ht="15.6" customHeight="1" x14ac:dyDescent="0.2">
      <c r="A214" s="186"/>
      <c r="B214" s="26" t="s">
        <v>10</v>
      </c>
      <c r="C214" s="168">
        <v>20.329999999999998</v>
      </c>
      <c r="D214" s="169"/>
      <c r="E214" s="169"/>
      <c r="F214" s="169"/>
      <c r="G214" s="169"/>
      <c r="H214" s="95">
        <f>H213</f>
        <v>20.41</v>
      </c>
      <c r="I214" s="170"/>
      <c r="J214" s="91" t="s">
        <v>61</v>
      </c>
      <c r="K214" s="170"/>
      <c r="L214" s="169"/>
      <c r="M214" s="128">
        <f>M213</f>
        <v>20.49</v>
      </c>
      <c r="N214" s="169"/>
      <c r="O214" s="169"/>
      <c r="P214" s="169"/>
      <c r="Q214" s="128">
        <f>Q213</f>
        <v>20.55</v>
      </c>
      <c r="R214" s="162"/>
      <c r="S214" s="169"/>
      <c r="T214" s="169"/>
      <c r="U214" s="169"/>
      <c r="V214" s="162"/>
      <c r="W214" s="169"/>
      <c r="X214" s="169"/>
      <c r="Y214" s="161"/>
      <c r="Z214" s="173"/>
      <c r="AA214" s="13"/>
      <c r="AB214" s="48"/>
      <c r="AC214" s="48"/>
      <c r="AD214" s="48"/>
    </row>
    <row r="215" spans="1:30" ht="15.6" customHeight="1" thickBot="1" x14ac:dyDescent="0.25">
      <c r="A215" s="50">
        <v>210</v>
      </c>
      <c r="B215" s="50" t="s">
        <v>11</v>
      </c>
      <c r="C215" s="98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100"/>
      <c r="Z215" s="175"/>
      <c r="AA215" s="3"/>
      <c r="AB215" s="48"/>
      <c r="AC215" s="48"/>
      <c r="AD215" s="48"/>
    </row>
    <row r="216" spans="1:30" ht="15.6" customHeight="1" x14ac:dyDescent="0.2">
      <c r="A216" s="54"/>
      <c r="B216" s="23" t="s">
        <v>5</v>
      </c>
      <c r="C216" s="71"/>
      <c r="D216" s="72">
        <v>0</v>
      </c>
      <c r="E216" s="72">
        <v>0</v>
      </c>
      <c r="F216" s="72">
        <v>0</v>
      </c>
      <c r="G216" s="72">
        <v>0</v>
      </c>
      <c r="H216" s="72">
        <v>0</v>
      </c>
      <c r="I216" s="73">
        <v>0</v>
      </c>
      <c r="J216" s="74" t="s">
        <v>61</v>
      </c>
      <c r="K216" s="110">
        <v>0</v>
      </c>
      <c r="L216" s="110">
        <v>1</v>
      </c>
      <c r="M216" s="110">
        <v>2</v>
      </c>
      <c r="N216" s="110">
        <v>1</v>
      </c>
      <c r="O216" s="110">
        <v>0</v>
      </c>
      <c r="P216" s="110">
        <v>3</v>
      </c>
      <c r="Q216" s="110">
        <v>0</v>
      </c>
      <c r="R216" s="111" t="s">
        <v>61</v>
      </c>
      <c r="S216" s="110">
        <v>1</v>
      </c>
      <c r="T216" s="110">
        <v>3</v>
      </c>
      <c r="U216" s="110">
        <v>0</v>
      </c>
      <c r="V216" s="112">
        <v>3</v>
      </c>
      <c r="W216" s="113" t="s">
        <v>61</v>
      </c>
      <c r="X216" s="114" t="s">
        <v>61</v>
      </c>
      <c r="Y216" s="107" t="s">
        <v>61</v>
      </c>
      <c r="Z216" s="171" t="s">
        <v>6</v>
      </c>
      <c r="AA216" s="44"/>
      <c r="AB216" s="48"/>
      <c r="AC216" s="48"/>
      <c r="AD216" s="48"/>
    </row>
    <row r="217" spans="1:30" ht="15.6" customHeight="1" x14ac:dyDescent="0.2">
      <c r="A217" s="24">
        <v>21.2</v>
      </c>
      <c r="B217" s="25" t="s">
        <v>7</v>
      </c>
      <c r="C217" s="77">
        <v>0</v>
      </c>
      <c r="D217" s="78">
        <v>2</v>
      </c>
      <c r="E217" s="78">
        <v>1</v>
      </c>
      <c r="F217" s="78">
        <v>0</v>
      </c>
      <c r="G217" s="78">
        <v>1</v>
      </c>
      <c r="H217" s="78">
        <v>3</v>
      </c>
      <c r="I217" s="79">
        <v>1</v>
      </c>
      <c r="J217" s="80" t="s">
        <v>61</v>
      </c>
      <c r="K217" s="115">
        <v>0</v>
      </c>
      <c r="L217" s="115">
        <v>0</v>
      </c>
      <c r="M217" s="115">
        <v>2</v>
      </c>
      <c r="N217" s="115">
        <v>1</v>
      </c>
      <c r="O217" s="115">
        <v>1</v>
      </c>
      <c r="P217" s="115">
        <v>0</v>
      </c>
      <c r="Q217" s="115">
        <v>0</v>
      </c>
      <c r="R217" s="162"/>
      <c r="S217" s="115">
        <v>2</v>
      </c>
      <c r="T217" s="115">
        <v>0</v>
      </c>
      <c r="U217" s="115">
        <v>0</v>
      </c>
      <c r="V217" s="162"/>
      <c r="W217" s="118" t="s">
        <v>61</v>
      </c>
      <c r="X217" s="119" t="s">
        <v>61</v>
      </c>
      <c r="Y217" s="82"/>
      <c r="Z217" s="172">
        <f>SUM(C217:X217)</f>
        <v>14</v>
      </c>
      <c r="AA217" s="12"/>
      <c r="AB217" s="48"/>
      <c r="AC217" s="48"/>
      <c r="AD217" s="48"/>
    </row>
    <row r="218" spans="1:30" ht="15.6" customHeight="1" x14ac:dyDescent="0.2">
      <c r="A218" s="184" t="s">
        <v>38</v>
      </c>
      <c r="B218" s="25" t="s">
        <v>8</v>
      </c>
      <c r="C218" s="77">
        <f>C217</f>
        <v>0</v>
      </c>
      <c r="D218" s="83">
        <f t="shared" ref="D218" si="480">C218-D216+D217</f>
        <v>2</v>
      </c>
      <c r="E218" s="83">
        <f t="shared" ref="E218" si="481">D218-E216+E217</f>
        <v>3</v>
      </c>
      <c r="F218" s="83">
        <f t="shared" ref="F218" si="482">E218-F216+F217</f>
        <v>3</v>
      </c>
      <c r="G218" s="83">
        <f t="shared" ref="G218" si="483">F218-G216+G217</f>
        <v>4</v>
      </c>
      <c r="H218" s="83">
        <f t="shared" ref="H218" si="484">G218-H216+H217</f>
        <v>7</v>
      </c>
      <c r="I218" s="84">
        <f t="shared" ref="I218" si="485">H218-I216+I217</f>
        <v>8</v>
      </c>
      <c r="J218" s="85" t="s">
        <v>61</v>
      </c>
      <c r="K218" s="120">
        <f>I218-K216+K217</f>
        <v>8</v>
      </c>
      <c r="L218" s="120">
        <f t="shared" ref="L218" si="486">K218-L216+L217</f>
        <v>7</v>
      </c>
      <c r="M218" s="120">
        <f t="shared" ref="M218" si="487">L218-M216+M217</f>
        <v>7</v>
      </c>
      <c r="N218" s="120">
        <f t="shared" ref="N218" si="488">M218-N216+N217</f>
        <v>7</v>
      </c>
      <c r="O218" s="120">
        <f t="shared" ref="O218" si="489">N218-O216+O217</f>
        <v>8</v>
      </c>
      <c r="P218" s="120">
        <f t="shared" ref="P218" si="490">O218-P216+P217</f>
        <v>5</v>
      </c>
      <c r="Q218" s="120">
        <f t="shared" ref="Q218" si="491">P218-Q216+Q217</f>
        <v>5</v>
      </c>
      <c r="R218" s="121" t="s">
        <v>61</v>
      </c>
      <c r="S218" s="120">
        <f>Q218-S216+S217</f>
        <v>6</v>
      </c>
      <c r="T218" s="120">
        <f t="shared" ref="T218" si="492">S218-T216+T217</f>
        <v>3</v>
      </c>
      <c r="U218" s="120">
        <f t="shared" ref="U218" si="493">T218-U216+U217</f>
        <v>3</v>
      </c>
      <c r="V218" s="122">
        <f t="shared" ref="V218" si="494">U218-V216+V217</f>
        <v>0</v>
      </c>
      <c r="W218" s="123" t="s">
        <v>61</v>
      </c>
      <c r="X218" s="124" t="s">
        <v>61</v>
      </c>
      <c r="Y218" s="105" t="s">
        <v>61</v>
      </c>
      <c r="Z218" s="173"/>
      <c r="AA218" s="3">
        <f>MAX(C218:Y218)</f>
        <v>8</v>
      </c>
      <c r="AB218" s="48"/>
      <c r="AC218" s="48"/>
      <c r="AD218" s="48"/>
    </row>
    <row r="219" spans="1:30" ht="15.6" customHeight="1" x14ac:dyDescent="0.2">
      <c r="A219" s="185"/>
      <c r="B219" s="25" t="s">
        <v>9</v>
      </c>
      <c r="C219" s="163"/>
      <c r="D219" s="164"/>
      <c r="E219" s="164"/>
      <c r="F219" s="164"/>
      <c r="G219" s="164"/>
      <c r="H219" s="90">
        <v>21.28</v>
      </c>
      <c r="I219" s="164"/>
      <c r="J219" s="91" t="s">
        <v>61</v>
      </c>
      <c r="K219" s="164"/>
      <c r="L219" s="164"/>
      <c r="M219" s="125">
        <v>21.35</v>
      </c>
      <c r="N219" s="164"/>
      <c r="O219" s="164"/>
      <c r="P219" s="164"/>
      <c r="Q219" s="125">
        <v>21.4</v>
      </c>
      <c r="R219" s="165" t="s">
        <v>61</v>
      </c>
      <c r="S219" s="164"/>
      <c r="T219" s="164"/>
      <c r="U219" s="164"/>
      <c r="V219" s="166">
        <v>21.47</v>
      </c>
      <c r="W219" s="164"/>
      <c r="X219" s="164"/>
      <c r="Y219" s="167" t="s">
        <v>61</v>
      </c>
      <c r="Z219" s="174">
        <v>27</v>
      </c>
      <c r="AA219" s="12"/>
      <c r="AB219" s="48"/>
      <c r="AC219" s="48"/>
      <c r="AD219" s="48"/>
    </row>
    <row r="220" spans="1:30" ht="15.6" customHeight="1" x14ac:dyDescent="0.2">
      <c r="A220" s="186"/>
      <c r="B220" s="26" t="s">
        <v>10</v>
      </c>
      <c r="C220" s="168">
        <v>21.2</v>
      </c>
      <c r="D220" s="169"/>
      <c r="E220" s="169"/>
      <c r="F220" s="169"/>
      <c r="G220" s="169"/>
      <c r="H220" s="95">
        <f>H219</f>
        <v>21.28</v>
      </c>
      <c r="I220" s="170"/>
      <c r="J220" s="91" t="s">
        <v>61</v>
      </c>
      <c r="K220" s="170"/>
      <c r="L220" s="169"/>
      <c r="M220" s="128">
        <f>M219</f>
        <v>21.35</v>
      </c>
      <c r="N220" s="169"/>
      <c r="O220" s="169"/>
      <c r="P220" s="169"/>
      <c r="Q220" s="128">
        <f>Q219</f>
        <v>21.4</v>
      </c>
      <c r="R220" s="162"/>
      <c r="S220" s="169"/>
      <c r="T220" s="169"/>
      <c r="U220" s="169"/>
      <c r="V220" s="162"/>
      <c r="W220" s="169"/>
      <c r="X220" s="169"/>
      <c r="Y220" s="161"/>
      <c r="Z220" s="173"/>
      <c r="AA220" s="13"/>
      <c r="AB220" s="48"/>
      <c r="AC220" s="48"/>
      <c r="AD220" s="48"/>
    </row>
    <row r="221" spans="1:30" ht="15.6" customHeight="1" thickBot="1" x14ac:dyDescent="0.25">
      <c r="A221" s="50">
        <v>535</v>
      </c>
      <c r="B221" s="50" t="s">
        <v>11</v>
      </c>
      <c r="C221" s="98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100"/>
      <c r="Z221" s="175"/>
      <c r="AA221" s="3"/>
      <c r="AB221" s="48"/>
      <c r="AC221" s="48"/>
      <c r="AD221" s="48"/>
    </row>
    <row r="222" spans="1:30" ht="15.6" customHeight="1" x14ac:dyDescent="0.2">
      <c r="A222" s="54"/>
      <c r="B222" s="23" t="s">
        <v>5</v>
      </c>
      <c r="C222" s="71"/>
      <c r="D222" s="72">
        <v>0</v>
      </c>
      <c r="E222" s="72">
        <v>0</v>
      </c>
      <c r="F222" s="72">
        <v>0</v>
      </c>
      <c r="G222" s="72">
        <v>0</v>
      </c>
      <c r="H222" s="72">
        <v>0</v>
      </c>
      <c r="I222" s="73">
        <v>0</v>
      </c>
      <c r="J222" s="74" t="s">
        <v>61</v>
      </c>
      <c r="K222" s="110">
        <v>2</v>
      </c>
      <c r="L222" s="110">
        <v>1</v>
      </c>
      <c r="M222" s="110">
        <v>0</v>
      </c>
      <c r="N222" s="110">
        <v>0</v>
      </c>
      <c r="O222" s="110">
        <v>0</v>
      </c>
      <c r="P222" s="110">
        <v>1</v>
      </c>
      <c r="Q222" s="110">
        <v>0</v>
      </c>
      <c r="R222" s="111">
        <v>0</v>
      </c>
      <c r="S222" s="110" t="s">
        <v>61</v>
      </c>
      <c r="T222" s="110" t="s">
        <v>61</v>
      </c>
      <c r="U222" s="110" t="s">
        <v>61</v>
      </c>
      <c r="V222" s="112" t="s">
        <v>61</v>
      </c>
      <c r="W222" s="113" t="s">
        <v>61</v>
      </c>
      <c r="X222" s="114" t="s">
        <v>61</v>
      </c>
      <c r="Y222" s="107" t="s">
        <v>61</v>
      </c>
      <c r="Z222" s="171" t="s">
        <v>6</v>
      </c>
      <c r="AA222" s="44"/>
      <c r="AB222" s="48"/>
      <c r="AC222" s="48"/>
      <c r="AD222" s="48"/>
    </row>
    <row r="223" spans="1:30" ht="15.6" customHeight="1" x14ac:dyDescent="0.2">
      <c r="A223" s="24">
        <v>22.1</v>
      </c>
      <c r="B223" s="25" t="s">
        <v>7</v>
      </c>
      <c r="C223" s="77">
        <v>0</v>
      </c>
      <c r="D223" s="78">
        <v>0</v>
      </c>
      <c r="E223" s="78">
        <v>0</v>
      </c>
      <c r="F223" s="78">
        <v>0</v>
      </c>
      <c r="G223" s="78">
        <v>0</v>
      </c>
      <c r="H223" s="78">
        <v>3</v>
      </c>
      <c r="I223" s="79">
        <v>1</v>
      </c>
      <c r="J223" s="80" t="s">
        <v>61</v>
      </c>
      <c r="K223" s="115">
        <v>0</v>
      </c>
      <c r="L223" s="115">
        <v>0</v>
      </c>
      <c r="M223" s="115">
        <v>0</v>
      </c>
      <c r="N223" s="115">
        <v>0</v>
      </c>
      <c r="O223" s="115">
        <v>0</v>
      </c>
      <c r="P223" s="115">
        <v>0</v>
      </c>
      <c r="Q223" s="115">
        <v>0</v>
      </c>
      <c r="R223" s="162"/>
      <c r="S223" s="115" t="s">
        <v>61</v>
      </c>
      <c r="T223" s="115" t="s">
        <v>61</v>
      </c>
      <c r="U223" s="115" t="s">
        <v>61</v>
      </c>
      <c r="V223" s="162"/>
      <c r="W223" s="118" t="s">
        <v>61</v>
      </c>
      <c r="X223" s="119" t="s">
        <v>61</v>
      </c>
      <c r="Y223" s="82"/>
      <c r="Z223" s="172">
        <f>SUM(C223:X223)</f>
        <v>4</v>
      </c>
      <c r="AA223" s="12"/>
      <c r="AB223" s="48"/>
      <c r="AC223" s="48"/>
      <c r="AD223" s="48"/>
    </row>
    <row r="224" spans="1:30" ht="15.6" customHeight="1" x14ac:dyDescent="0.2">
      <c r="A224" s="184" t="s">
        <v>38</v>
      </c>
      <c r="B224" s="25" t="s">
        <v>8</v>
      </c>
      <c r="C224" s="77">
        <f>C223</f>
        <v>0</v>
      </c>
      <c r="D224" s="83">
        <f t="shared" ref="D224" si="495">C224-D222+D223</f>
        <v>0</v>
      </c>
      <c r="E224" s="83">
        <f t="shared" ref="E224" si="496">D224-E222+E223</f>
        <v>0</v>
      </c>
      <c r="F224" s="83">
        <f t="shared" ref="F224" si="497">E224-F222+F223</f>
        <v>0</v>
      </c>
      <c r="G224" s="83">
        <f t="shared" ref="G224" si="498">F224-G222+G223</f>
        <v>0</v>
      </c>
      <c r="H224" s="83">
        <f t="shared" ref="H224" si="499">G224-H222+H223</f>
        <v>3</v>
      </c>
      <c r="I224" s="84">
        <f t="shared" ref="I224" si="500">H224-I222+I223</f>
        <v>4</v>
      </c>
      <c r="J224" s="85" t="s">
        <v>61</v>
      </c>
      <c r="K224" s="120">
        <f>I224-K222+K223</f>
        <v>2</v>
      </c>
      <c r="L224" s="120">
        <f t="shared" ref="L224" si="501">K224-L222+L223</f>
        <v>1</v>
      </c>
      <c r="M224" s="120">
        <f t="shared" ref="M224" si="502">L224-M222+M223</f>
        <v>1</v>
      </c>
      <c r="N224" s="120">
        <f t="shared" ref="N224" si="503">M224-N222+N223</f>
        <v>1</v>
      </c>
      <c r="O224" s="120">
        <f t="shared" ref="O224" si="504">N224-O222+O223</f>
        <v>1</v>
      </c>
      <c r="P224" s="120">
        <f t="shared" ref="P224" si="505">O224-P222+P223</f>
        <v>0</v>
      </c>
      <c r="Q224" s="120">
        <f t="shared" ref="Q224" si="506">P224-Q222+Q223</f>
        <v>0</v>
      </c>
      <c r="R224" s="121">
        <f t="shared" ref="R224" si="507">Q224-R222+R223</f>
        <v>0</v>
      </c>
      <c r="S224" s="120" t="s">
        <v>61</v>
      </c>
      <c r="T224" s="120" t="s">
        <v>61</v>
      </c>
      <c r="U224" s="120" t="s">
        <v>61</v>
      </c>
      <c r="V224" s="122" t="s">
        <v>61</v>
      </c>
      <c r="W224" s="123" t="s">
        <v>61</v>
      </c>
      <c r="X224" s="124" t="s">
        <v>61</v>
      </c>
      <c r="Y224" s="105" t="s">
        <v>61</v>
      </c>
      <c r="Z224" s="173"/>
      <c r="AA224" s="3">
        <f>MAX(C224:Y224)</f>
        <v>4</v>
      </c>
      <c r="AB224" s="48"/>
      <c r="AC224" s="48"/>
      <c r="AD224" s="48"/>
    </row>
    <row r="225" spans="1:30" ht="15.6" customHeight="1" x14ac:dyDescent="0.2">
      <c r="A225" s="185"/>
      <c r="B225" s="25" t="s">
        <v>9</v>
      </c>
      <c r="C225" s="163"/>
      <c r="D225" s="164"/>
      <c r="E225" s="164"/>
      <c r="F225" s="164"/>
      <c r="G225" s="164"/>
      <c r="H225" s="90">
        <v>22.18</v>
      </c>
      <c r="I225" s="164"/>
      <c r="J225" s="91" t="s">
        <v>61</v>
      </c>
      <c r="K225" s="164"/>
      <c r="L225" s="164"/>
      <c r="M225" s="125">
        <v>22.25</v>
      </c>
      <c r="N225" s="164"/>
      <c r="O225" s="164"/>
      <c r="P225" s="164"/>
      <c r="Q225" s="125">
        <v>22.29</v>
      </c>
      <c r="R225" s="165">
        <v>22.31</v>
      </c>
      <c r="S225" s="164"/>
      <c r="T225" s="164"/>
      <c r="U225" s="164"/>
      <c r="V225" s="166" t="s">
        <v>61</v>
      </c>
      <c r="W225" s="164"/>
      <c r="X225" s="164"/>
      <c r="Y225" s="167" t="s">
        <v>61</v>
      </c>
      <c r="Z225" s="174">
        <v>20</v>
      </c>
      <c r="AA225" s="12"/>
      <c r="AB225" s="48"/>
      <c r="AC225" s="48"/>
      <c r="AD225" s="48"/>
    </row>
    <row r="226" spans="1:30" ht="15.6" customHeight="1" x14ac:dyDescent="0.2">
      <c r="A226" s="186"/>
      <c r="B226" s="26" t="s">
        <v>10</v>
      </c>
      <c r="C226" s="168">
        <v>22.11</v>
      </c>
      <c r="D226" s="169"/>
      <c r="E226" s="169"/>
      <c r="F226" s="169"/>
      <c r="G226" s="169"/>
      <c r="H226" s="95">
        <f>H225</f>
        <v>22.18</v>
      </c>
      <c r="I226" s="170"/>
      <c r="J226" s="91" t="s">
        <v>61</v>
      </c>
      <c r="K226" s="170"/>
      <c r="L226" s="169"/>
      <c r="M226" s="128">
        <f>M225</f>
        <v>22.25</v>
      </c>
      <c r="N226" s="169"/>
      <c r="O226" s="169"/>
      <c r="P226" s="169"/>
      <c r="Q226" s="128">
        <f>Q225</f>
        <v>22.29</v>
      </c>
      <c r="R226" s="162"/>
      <c r="S226" s="169"/>
      <c r="T226" s="169"/>
      <c r="U226" s="169"/>
      <c r="V226" s="162"/>
      <c r="W226" s="169"/>
      <c r="X226" s="169"/>
      <c r="Y226" s="161"/>
      <c r="Z226" s="173"/>
      <c r="AA226" s="13"/>
      <c r="AB226" s="48"/>
      <c r="AC226" s="48"/>
      <c r="AD226" s="48"/>
    </row>
    <row r="227" spans="1:30" ht="15.6" customHeight="1" thickBot="1" x14ac:dyDescent="0.25">
      <c r="A227" s="50">
        <v>210</v>
      </c>
      <c r="B227" s="50" t="s">
        <v>11</v>
      </c>
      <c r="C227" s="98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100"/>
      <c r="Z227" s="175"/>
      <c r="AA227" s="3"/>
      <c r="AB227" s="48"/>
      <c r="AC227" s="48"/>
      <c r="AD227" s="48"/>
    </row>
    <row r="228" spans="1:30" s="48" customFormat="1" ht="15.6" customHeight="1" x14ac:dyDescent="0.2">
      <c r="A228" s="59" t="s">
        <v>12</v>
      </c>
      <c r="B228" s="55"/>
      <c r="C228" s="176"/>
      <c r="D228" s="177">
        <f t="shared" ref="D228:Y228" si="508">SUMIF($B6:$B227,"l. wys.",D6:D227)</f>
        <v>0</v>
      </c>
      <c r="E228" s="177">
        <f t="shared" si="508"/>
        <v>1</v>
      </c>
      <c r="F228" s="177">
        <f t="shared" si="508"/>
        <v>4</v>
      </c>
      <c r="G228" s="177">
        <f t="shared" si="508"/>
        <v>52</v>
      </c>
      <c r="H228" s="177">
        <f t="shared" si="508"/>
        <v>29</v>
      </c>
      <c r="I228" s="177">
        <f t="shared" si="508"/>
        <v>27</v>
      </c>
      <c r="J228" s="177">
        <f t="shared" si="508"/>
        <v>20</v>
      </c>
      <c r="K228" s="177">
        <f t="shared" si="508"/>
        <v>88</v>
      </c>
      <c r="L228" s="177">
        <f t="shared" si="508"/>
        <v>107</v>
      </c>
      <c r="M228" s="177">
        <f t="shared" si="508"/>
        <v>184</v>
      </c>
      <c r="N228" s="177">
        <f t="shared" si="508"/>
        <v>53</v>
      </c>
      <c r="O228" s="177">
        <f t="shared" si="508"/>
        <v>110</v>
      </c>
      <c r="P228" s="177">
        <f t="shared" si="508"/>
        <v>113</v>
      </c>
      <c r="Q228" s="177">
        <f t="shared" si="508"/>
        <v>119</v>
      </c>
      <c r="R228" s="177">
        <f t="shared" si="508"/>
        <v>101</v>
      </c>
      <c r="S228" s="177">
        <f t="shared" si="508"/>
        <v>16</v>
      </c>
      <c r="T228" s="177">
        <f t="shared" si="508"/>
        <v>46</v>
      </c>
      <c r="U228" s="177">
        <f t="shared" si="508"/>
        <v>7</v>
      </c>
      <c r="V228" s="177">
        <f t="shared" si="508"/>
        <v>33</v>
      </c>
      <c r="W228" s="177">
        <f t="shared" si="508"/>
        <v>2</v>
      </c>
      <c r="X228" s="177">
        <f t="shared" si="508"/>
        <v>1</v>
      </c>
      <c r="Y228" s="177">
        <f t="shared" si="508"/>
        <v>23</v>
      </c>
      <c r="Z228" s="178" t="str">
        <f>"Σ: "&amp;SUM(C228:Y228)</f>
        <v>Σ: 1136</v>
      </c>
      <c r="AA228" s="47"/>
    </row>
    <row r="229" spans="1:30" s="48" customFormat="1" ht="15.6" customHeight="1" thickBot="1" x14ac:dyDescent="0.25">
      <c r="A229" s="60" t="s">
        <v>13</v>
      </c>
      <c r="B229" s="56"/>
      <c r="C229" s="179">
        <f t="shared" ref="C229:X229" si="509">SUMIF($B6:$B227,"l. wsiad.",C6:C227)</f>
        <v>13</v>
      </c>
      <c r="D229" s="180">
        <f t="shared" si="509"/>
        <v>97</v>
      </c>
      <c r="E229" s="180">
        <f t="shared" si="509"/>
        <v>134</v>
      </c>
      <c r="F229" s="180">
        <f t="shared" si="509"/>
        <v>88</v>
      </c>
      <c r="G229" s="180">
        <f t="shared" si="509"/>
        <v>212</v>
      </c>
      <c r="H229" s="180">
        <f t="shared" si="509"/>
        <v>182</v>
      </c>
      <c r="I229" s="180">
        <f t="shared" si="509"/>
        <v>129</v>
      </c>
      <c r="J229" s="180">
        <f t="shared" si="509"/>
        <v>13</v>
      </c>
      <c r="K229" s="180">
        <f t="shared" si="509"/>
        <v>58</v>
      </c>
      <c r="L229" s="180">
        <f t="shared" si="509"/>
        <v>51</v>
      </c>
      <c r="M229" s="180">
        <f t="shared" si="509"/>
        <v>76</v>
      </c>
      <c r="N229" s="180">
        <f t="shared" si="509"/>
        <v>19</v>
      </c>
      <c r="O229" s="180">
        <f t="shared" si="509"/>
        <v>31</v>
      </c>
      <c r="P229" s="180">
        <f t="shared" si="509"/>
        <v>14</v>
      </c>
      <c r="Q229" s="180">
        <f t="shared" si="509"/>
        <v>8</v>
      </c>
      <c r="R229" s="180">
        <f t="shared" si="509"/>
        <v>0</v>
      </c>
      <c r="S229" s="180">
        <f t="shared" si="509"/>
        <v>11</v>
      </c>
      <c r="T229" s="180">
        <f t="shared" si="509"/>
        <v>0</v>
      </c>
      <c r="U229" s="180">
        <f t="shared" si="509"/>
        <v>0</v>
      </c>
      <c r="V229" s="180">
        <f t="shared" si="509"/>
        <v>0</v>
      </c>
      <c r="W229" s="180">
        <f t="shared" si="509"/>
        <v>0</v>
      </c>
      <c r="X229" s="180">
        <f t="shared" si="509"/>
        <v>0</v>
      </c>
      <c r="Y229" s="181"/>
      <c r="Z229" s="182" t="str">
        <f>"Σ: "&amp;SUM(C229:Y229)</f>
        <v>Σ: 1136</v>
      </c>
      <c r="AA229" s="10"/>
    </row>
    <row r="230" spans="1:30" x14ac:dyDescent="0.2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57"/>
      <c r="AA230" s="48"/>
      <c r="AB230" s="48"/>
      <c r="AC230" s="48"/>
      <c r="AD230" s="48"/>
    </row>
    <row r="231" spans="1:30" x14ac:dyDescent="0.2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58"/>
      <c r="AA231" s="58"/>
      <c r="AB231" s="48"/>
      <c r="AC231" s="48"/>
      <c r="AD231" s="48"/>
    </row>
    <row r="232" spans="1:30" x14ac:dyDescent="0.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</row>
    <row r="233" spans="1:30" x14ac:dyDescent="0.2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</row>
    <row r="234" spans="1:30" x14ac:dyDescent="0.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</row>
    <row r="235" spans="1:30" x14ac:dyDescent="0.2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</row>
    <row r="236" spans="1:30" x14ac:dyDescent="0.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</row>
    <row r="237" spans="1:30" x14ac:dyDescent="0.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</row>
    <row r="238" spans="1:30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</row>
    <row r="239" spans="1:30" x14ac:dyDescent="0.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</row>
    <row r="240" spans="1:30" x14ac:dyDescent="0.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</row>
    <row r="241" spans="1:30" x14ac:dyDescent="0.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</row>
  </sheetData>
  <sheetProtection selectLockedCells="1" selectUnlockedCells="1"/>
  <mergeCells count="37">
    <mergeCell ref="A128:A130"/>
    <mergeCell ref="A134:A136"/>
    <mergeCell ref="A140:A142"/>
    <mergeCell ref="A146:A148"/>
    <mergeCell ref="A98:A100"/>
    <mergeCell ref="A104:A106"/>
    <mergeCell ref="A110:A112"/>
    <mergeCell ref="A116:A118"/>
    <mergeCell ref="A122:A124"/>
    <mergeCell ref="A74:A76"/>
    <mergeCell ref="A80:A82"/>
    <mergeCell ref="A8:A10"/>
    <mergeCell ref="A86:A88"/>
    <mergeCell ref="A92:A94"/>
    <mergeCell ref="A44:A46"/>
    <mergeCell ref="A50:A52"/>
    <mergeCell ref="A56:A58"/>
    <mergeCell ref="A62:A64"/>
    <mergeCell ref="A68:A70"/>
    <mergeCell ref="A14:A16"/>
    <mergeCell ref="A20:A22"/>
    <mergeCell ref="A26:A28"/>
    <mergeCell ref="A32:A34"/>
    <mergeCell ref="A38:A40"/>
    <mergeCell ref="A152:A154"/>
    <mergeCell ref="A158:A160"/>
    <mergeCell ref="A164:A166"/>
    <mergeCell ref="A170:A172"/>
    <mergeCell ref="A176:A178"/>
    <mergeCell ref="A212:A214"/>
    <mergeCell ref="A218:A220"/>
    <mergeCell ref="A224:A226"/>
    <mergeCell ref="A182:A184"/>
    <mergeCell ref="A188:A190"/>
    <mergeCell ref="A194:A196"/>
    <mergeCell ref="A200:A202"/>
    <mergeCell ref="A206:A208"/>
  </mergeCells>
  <conditionalFormatting sqref="Z8:Z53 Z60:Z227">
    <cfRule type="expression" dxfId="1652" priority="1049" stopIfTrue="1">
      <formula>AK8</formula>
    </cfRule>
  </conditionalFormatting>
  <conditionalFormatting sqref="C8:Y8">
    <cfRule type="cellIs" dxfId="1651" priority="1072" stopIfTrue="1" operator="equal">
      <formula>$AA8</formula>
    </cfRule>
  </conditionalFormatting>
  <conditionalFormatting sqref="Z14:Z17">
    <cfRule type="expression" dxfId="1650" priority="201" stopIfTrue="1">
      <formula>AK14</formula>
    </cfRule>
  </conditionalFormatting>
  <conditionalFormatting sqref="Z14:Z17">
    <cfRule type="expression" dxfId="1649" priority="200" stopIfTrue="1">
      <formula>AK14</formula>
    </cfRule>
  </conditionalFormatting>
  <conditionalFormatting sqref="Z14:Z17">
    <cfRule type="expression" dxfId="1648" priority="199" stopIfTrue="1">
      <formula>AK14</formula>
    </cfRule>
  </conditionalFormatting>
  <conditionalFormatting sqref="Z20:Z23">
    <cfRule type="expression" dxfId="1647" priority="198" stopIfTrue="1">
      <formula>AK20</formula>
    </cfRule>
  </conditionalFormatting>
  <conditionalFormatting sqref="Z20:Z23">
    <cfRule type="expression" dxfId="1646" priority="197" stopIfTrue="1">
      <formula>AK20</formula>
    </cfRule>
  </conditionalFormatting>
  <conditionalFormatting sqref="Z20:Z23">
    <cfRule type="expression" dxfId="1645" priority="196" stopIfTrue="1">
      <formula>AK20</formula>
    </cfRule>
  </conditionalFormatting>
  <conditionalFormatting sqref="Z26:Z29">
    <cfRule type="expression" dxfId="1644" priority="195" stopIfTrue="1">
      <formula>AK26</formula>
    </cfRule>
  </conditionalFormatting>
  <conditionalFormatting sqref="Z26:Z29">
    <cfRule type="expression" dxfId="1643" priority="194" stopIfTrue="1">
      <formula>AK26</formula>
    </cfRule>
  </conditionalFormatting>
  <conditionalFormatting sqref="Z26:Z29">
    <cfRule type="expression" dxfId="1642" priority="193" stopIfTrue="1">
      <formula>AK26</formula>
    </cfRule>
  </conditionalFormatting>
  <conditionalFormatting sqref="Z32:Z35">
    <cfRule type="expression" dxfId="1641" priority="192" stopIfTrue="1">
      <formula>AK32</formula>
    </cfRule>
  </conditionalFormatting>
  <conditionalFormatting sqref="Z32:Z35">
    <cfRule type="expression" dxfId="1640" priority="191" stopIfTrue="1">
      <formula>AK32</formula>
    </cfRule>
  </conditionalFormatting>
  <conditionalFormatting sqref="Z32:Z35">
    <cfRule type="expression" dxfId="1639" priority="190" stopIfTrue="1">
      <formula>AK32</formula>
    </cfRule>
  </conditionalFormatting>
  <conditionalFormatting sqref="Z38:Z41">
    <cfRule type="expression" dxfId="1638" priority="189" stopIfTrue="1">
      <formula>AK38</formula>
    </cfRule>
  </conditionalFormatting>
  <conditionalFormatting sqref="Z38:Z41">
    <cfRule type="expression" dxfId="1637" priority="188" stopIfTrue="1">
      <formula>AK38</formula>
    </cfRule>
  </conditionalFormatting>
  <conditionalFormatting sqref="Z38:Z41">
    <cfRule type="expression" dxfId="1636" priority="187" stopIfTrue="1">
      <formula>AK38</formula>
    </cfRule>
  </conditionalFormatting>
  <conditionalFormatting sqref="Z44:Z47">
    <cfRule type="expression" dxfId="1635" priority="186" stopIfTrue="1">
      <formula>AK44</formula>
    </cfRule>
  </conditionalFormatting>
  <conditionalFormatting sqref="Z44:Z47">
    <cfRule type="expression" dxfId="1634" priority="185" stopIfTrue="1">
      <formula>AK44</formula>
    </cfRule>
  </conditionalFormatting>
  <conditionalFormatting sqref="Z44:Z47">
    <cfRule type="expression" dxfId="1633" priority="184" stopIfTrue="1">
      <formula>AK44</formula>
    </cfRule>
  </conditionalFormatting>
  <conditionalFormatting sqref="Z50:Z53">
    <cfRule type="expression" dxfId="1632" priority="183" stopIfTrue="1">
      <formula>AK50</formula>
    </cfRule>
  </conditionalFormatting>
  <conditionalFormatting sqref="Z50:Z53">
    <cfRule type="expression" dxfId="1631" priority="182" stopIfTrue="1">
      <formula>AK50</formula>
    </cfRule>
  </conditionalFormatting>
  <conditionalFormatting sqref="Z50:Z53">
    <cfRule type="expression" dxfId="1630" priority="181" stopIfTrue="1">
      <formula>AK50</formula>
    </cfRule>
  </conditionalFormatting>
  <conditionalFormatting sqref="C14:Y14 C20:Y20 C26:Y26 C38:Y38 C44:Y44 C50:Y50 C32:Y32">
    <cfRule type="cellIs" dxfId="1629" priority="180" stopIfTrue="1" operator="equal">
      <formula>$AA14</formula>
    </cfRule>
  </conditionalFormatting>
  <conditionalFormatting sqref="Z62:Z65">
    <cfRule type="expression" dxfId="1628" priority="176" stopIfTrue="1">
      <formula>AK62</formula>
    </cfRule>
  </conditionalFormatting>
  <conditionalFormatting sqref="Z62:Z65">
    <cfRule type="expression" dxfId="1627" priority="175" stopIfTrue="1">
      <formula>AK62</formula>
    </cfRule>
  </conditionalFormatting>
  <conditionalFormatting sqref="Z62:Z65">
    <cfRule type="expression" dxfId="1626" priority="174" stopIfTrue="1">
      <formula>AK62</formula>
    </cfRule>
  </conditionalFormatting>
  <conditionalFormatting sqref="Z68:Z71">
    <cfRule type="expression" dxfId="1625" priority="173" stopIfTrue="1">
      <formula>AK68</formula>
    </cfRule>
  </conditionalFormatting>
  <conditionalFormatting sqref="Z68:Z71">
    <cfRule type="expression" dxfId="1624" priority="172" stopIfTrue="1">
      <formula>AK68</formula>
    </cfRule>
  </conditionalFormatting>
  <conditionalFormatting sqref="Z68:Z71">
    <cfRule type="expression" dxfId="1623" priority="171" stopIfTrue="1">
      <formula>AK68</formula>
    </cfRule>
  </conditionalFormatting>
  <conditionalFormatting sqref="Z74:Z77">
    <cfRule type="expression" dxfId="1622" priority="170" stopIfTrue="1">
      <formula>AK74</formula>
    </cfRule>
  </conditionalFormatting>
  <conditionalFormatting sqref="Z74:Z77">
    <cfRule type="expression" dxfId="1621" priority="169" stopIfTrue="1">
      <formula>AK74</formula>
    </cfRule>
  </conditionalFormatting>
  <conditionalFormatting sqref="Z74:Z77">
    <cfRule type="expression" dxfId="1620" priority="168" stopIfTrue="1">
      <formula>AK74</formula>
    </cfRule>
  </conditionalFormatting>
  <conditionalFormatting sqref="Z80:Z83">
    <cfRule type="expression" dxfId="1619" priority="167" stopIfTrue="1">
      <formula>AK80</formula>
    </cfRule>
  </conditionalFormatting>
  <conditionalFormatting sqref="Z80:Z83">
    <cfRule type="expression" dxfId="1618" priority="166" stopIfTrue="1">
      <formula>AK80</formula>
    </cfRule>
  </conditionalFormatting>
  <conditionalFormatting sqref="Z80:Z83">
    <cfRule type="expression" dxfId="1617" priority="165" stopIfTrue="1">
      <formula>AK80</formula>
    </cfRule>
  </conditionalFormatting>
  <conditionalFormatting sqref="Z86:Z89">
    <cfRule type="expression" dxfId="1616" priority="164" stopIfTrue="1">
      <formula>AK86</formula>
    </cfRule>
  </conditionalFormatting>
  <conditionalFormatting sqref="Z86:Z89">
    <cfRule type="expression" dxfId="1615" priority="163" stopIfTrue="1">
      <formula>AK86</formula>
    </cfRule>
  </conditionalFormatting>
  <conditionalFormatting sqref="Z86:Z89">
    <cfRule type="expression" dxfId="1614" priority="162" stopIfTrue="1">
      <formula>AK86</formula>
    </cfRule>
  </conditionalFormatting>
  <conditionalFormatting sqref="Z92:Z95">
    <cfRule type="expression" dxfId="1613" priority="161" stopIfTrue="1">
      <formula>AK92</formula>
    </cfRule>
  </conditionalFormatting>
  <conditionalFormatting sqref="Z92:Z95">
    <cfRule type="expression" dxfId="1612" priority="160" stopIfTrue="1">
      <formula>AK92</formula>
    </cfRule>
  </conditionalFormatting>
  <conditionalFormatting sqref="Z92:Z95">
    <cfRule type="expression" dxfId="1611" priority="159" stopIfTrue="1">
      <formula>AK92</formula>
    </cfRule>
  </conditionalFormatting>
  <conditionalFormatting sqref="C62:Y62 C68:Y68 C74:Y74 C80:Y80 C86:Y86 C92:Y92">
    <cfRule type="cellIs" dxfId="1610" priority="158" stopIfTrue="1" operator="equal">
      <formula>$AA62</formula>
    </cfRule>
  </conditionalFormatting>
  <conditionalFormatting sqref="Z98:Z101">
    <cfRule type="expression" dxfId="1609" priority="157" stopIfTrue="1">
      <formula>AK98</formula>
    </cfRule>
  </conditionalFormatting>
  <conditionalFormatting sqref="Z98:Z101">
    <cfRule type="expression" dxfId="1608" priority="156" stopIfTrue="1">
      <formula>AK98</formula>
    </cfRule>
  </conditionalFormatting>
  <conditionalFormatting sqref="Z98:Z101">
    <cfRule type="expression" dxfId="1607" priority="155" stopIfTrue="1">
      <formula>AK98</formula>
    </cfRule>
  </conditionalFormatting>
  <conditionalFormatting sqref="Z104:Z107">
    <cfRule type="expression" dxfId="1606" priority="154" stopIfTrue="1">
      <formula>AK104</formula>
    </cfRule>
  </conditionalFormatting>
  <conditionalFormatting sqref="Z104:Z107">
    <cfRule type="expression" dxfId="1605" priority="153" stopIfTrue="1">
      <formula>AK104</formula>
    </cfRule>
  </conditionalFormatting>
  <conditionalFormatting sqref="Z104:Z107">
    <cfRule type="expression" dxfId="1604" priority="152" stopIfTrue="1">
      <formula>AK104</formula>
    </cfRule>
  </conditionalFormatting>
  <conditionalFormatting sqref="Z110:Z113">
    <cfRule type="expression" dxfId="1603" priority="151" stopIfTrue="1">
      <formula>AK110</formula>
    </cfRule>
  </conditionalFormatting>
  <conditionalFormatting sqref="Z110:Z113">
    <cfRule type="expression" dxfId="1602" priority="150" stopIfTrue="1">
      <formula>AK110</formula>
    </cfRule>
  </conditionalFormatting>
  <conditionalFormatting sqref="Z110:Z113">
    <cfRule type="expression" dxfId="1601" priority="149" stopIfTrue="1">
      <formula>AK110</formula>
    </cfRule>
  </conditionalFormatting>
  <conditionalFormatting sqref="Z116:Z119">
    <cfRule type="expression" dxfId="1600" priority="148" stopIfTrue="1">
      <formula>AK116</formula>
    </cfRule>
  </conditionalFormatting>
  <conditionalFormatting sqref="Z116:Z119">
    <cfRule type="expression" dxfId="1599" priority="147" stopIfTrue="1">
      <formula>AK116</formula>
    </cfRule>
  </conditionalFormatting>
  <conditionalFormatting sqref="Z116:Z119">
    <cfRule type="expression" dxfId="1598" priority="146" stopIfTrue="1">
      <formula>AK116</formula>
    </cfRule>
  </conditionalFormatting>
  <conditionalFormatting sqref="Z122:Z125">
    <cfRule type="expression" dxfId="1597" priority="145" stopIfTrue="1">
      <formula>AK122</formula>
    </cfRule>
  </conditionalFormatting>
  <conditionalFormatting sqref="Z122:Z125">
    <cfRule type="expression" dxfId="1596" priority="144" stopIfTrue="1">
      <formula>AK122</formula>
    </cfRule>
  </conditionalFormatting>
  <conditionalFormatting sqref="Z122:Z125">
    <cfRule type="expression" dxfId="1595" priority="143" stopIfTrue="1">
      <formula>AK122</formula>
    </cfRule>
  </conditionalFormatting>
  <conditionalFormatting sqref="Z128:Z131">
    <cfRule type="expression" dxfId="1594" priority="142" stopIfTrue="1">
      <formula>AK128</formula>
    </cfRule>
  </conditionalFormatting>
  <conditionalFormatting sqref="Z128:Z131">
    <cfRule type="expression" dxfId="1593" priority="141" stopIfTrue="1">
      <formula>AK128</formula>
    </cfRule>
  </conditionalFormatting>
  <conditionalFormatting sqref="Z128:Z131">
    <cfRule type="expression" dxfId="1592" priority="140" stopIfTrue="1">
      <formula>AK128</formula>
    </cfRule>
  </conditionalFormatting>
  <conditionalFormatting sqref="Z134:Z137">
    <cfRule type="expression" dxfId="1591" priority="139" stopIfTrue="1">
      <formula>AK134</formula>
    </cfRule>
  </conditionalFormatting>
  <conditionalFormatting sqref="Z134:Z137">
    <cfRule type="expression" dxfId="1590" priority="138" stopIfTrue="1">
      <formula>AK134</formula>
    </cfRule>
  </conditionalFormatting>
  <conditionalFormatting sqref="Z134:Z137">
    <cfRule type="expression" dxfId="1589" priority="137" stopIfTrue="1">
      <formula>AK134</formula>
    </cfRule>
  </conditionalFormatting>
  <conditionalFormatting sqref="C98:Y98 C104:Y104 C110:Y110 C116:Y116 C122:Y122 C128:Y128 C134:Y134">
    <cfRule type="cellIs" dxfId="1588" priority="136" stopIfTrue="1" operator="equal">
      <formula>$AA98</formula>
    </cfRule>
  </conditionalFormatting>
  <conditionalFormatting sqref="Z140:Z143">
    <cfRule type="expression" dxfId="1587" priority="135" stopIfTrue="1">
      <formula>AK140</formula>
    </cfRule>
  </conditionalFormatting>
  <conditionalFormatting sqref="Z140:Z143">
    <cfRule type="expression" dxfId="1586" priority="134" stopIfTrue="1">
      <formula>AK140</formula>
    </cfRule>
  </conditionalFormatting>
  <conditionalFormatting sqref="Z140:Z143">
    <cfRule type="expression" dxfId="1585" priority="133" stopIfTrue="1">
      <formula>AK140</formula>
    </cfRule>
  </conditionalFormatting>
  <conditionalFormatting sqref="Z146:Z149">
    <cfRule type="expression" dxfId="1584" priority="132" stopIfTrue="1">
      <formula>AK146</formula>
    </cfRule>
  </conditionalFormatting>
  <conditionalFormatting sqref="Z146:Z149">
    <cfRule type="expression" dxfId="1583" priority="131" stopIfTrue="1">
      <formula>AK146</formula>
    </cfRule>
  </conditionalFormatting>
  <conditionalFormatting sqref="Z146:Z149">
    <cfRule type="expression" dxfId="1582" priority="130" stopIfTrue="1">
      <formula>AK146</formula>
    </cfRule>
  </conditionalFormatting>
  <conditionalFormatting sqref="Z152:Z155">
    <cfRule type="expression" dxfId="1581" priority="129" stopIfTrue="1">
      <formula>AK152</formula>
    </cfRule>
  </conditionalFormatting>
  <conditionalFormatting sqref="Z152:Z155">
    <cfRule type="expression" dxfId="1580" priority="128" stopIfTrue="1">
      <formula>AK152</formula>
    </cfRule>
  </conditionalFormatting>
  <conditionalFormatting sqref="Z152:Z155">
    <cfRule type="expression" dxfId="1579" priority="127" stopIfTrue="1">
      <formula>AK152</formula>
    </cfRule>
  </conditionalFormatting>
  <conditionalFormatting sqref="Z158:Z161">
    <cfRule type="expression" dxfId="1578" priority="126" stopIfTrue="1">
      <formula>AK158</formula>
    </cfRule>
  </conditionalFormatting>
  <conditionalFormatting sqref="Z158:Z161">
    <cfRule type="expression" dxfId="1577" priority="125" stopIfTrue="1">
      <formula>AK158</formula>
    </cfRule>
  </conditionalFormatting>
  <conditionalFormatting sqref="Z158:Z161">
    <cfRule type="expression" dxfId="1576" priority="124" stopIfTrue="1">
      <formula>AK158</formula>
    </cfRule>
  </conditionalFormatting>
  <conditionalFormatting sqref="Z164:Z167">
    <cfRule type="expression" dxfId="1575" priority="123" stopIfTrue="1">
      <formula>AK164</formula>
    </cfRule>
  </conditionalFormatting>
  <conditionalFormatting sqref="Z164:Z167">
    <cfRule type="expression" dxfId="1574" priority="122" stopIfTrue="1">
      <formula>AK164</formula>
    </cfRule>
  </conditionalFormatting>
  <conditionalFormatting sqref="Z164:Z167">
    <cfRule type="expression" dxfId="1573" priority="121" stopIfTrue="1">
      <formula>AK164</formula>
    </cfRule>
  </conditionalFormatting>
  <conditionalFormatting sqref="Z170:Z173">
    <cfRule type="expression" dxfId="1572" priority="120" stopIfTrue="1">
      <formula>AK170</formula>
    </cfRule>
  </conditionalFormatting>
  <conditionalFormatting sqref="Z170:Z173">
    <cfRule type="expression" dxfId="1571" priority="119" stopIfTrue="1">
      <formula>AK170</formula>
    </cfRule>
  </conditionalFormatting>
  <conditionalFormatting sqref="Z170:Z173">
    <cfRule type="expression" dxfId="1570" priority="118" stopIfTrue="1">
      <formula>AK170</formula>
    </cfRule>
  </conditionalFormatting>
  <conditionalFormatting sqref="Z176:Z179">
    <cfRule type="expression" dxfId="1569" priority="117" stopIfTrue="1">
      <formula>AK176</formula>
    </cfRule>
  </conditionalFormatting>
  <conditionalFormatting sqref="Z176:Z179">
    <cfRule type="expression" dxfId="1568" priority="116" stopIfTrue="1">
      <formula>AK176</formula>
    </cfRule>
  </conditionalFormatting>
  <conditionalFormatting sqref="Z176:Z179">
    <cfRule type="expression" dxfId="1567" priority="115" stopIfTrue="1">
      <formula>AK176</formula>
    </cfRule>
  </conditionalFormatting>
  <conditionalFormatting sqref="C140:Y140 C146:Y146 C152:Y152 C158:Y158 C164:Y164 C170:Y170 C176:Y176">
    <cfRule type="cellIs" dxfId="1566" priority="114" stopIfTrue="1" operator="equal">
      <formula>$AA140</formula>
    </cfRule>
  </conditionalFormatting>
  <conditionalFormatting sqref="Z182:Z185">
    <cfRule type="expression" dxfId="1565" priority="113" stopIfTrue="1">
      <formula>AK182</formula>
    </cfRule>
  </conditionalFormatting>
  <conditionalFormatting sqref="Z182:Z185">
    <cfRule type="expression" dxfId="1564" priority="112" stopIfTrue="1">
      <formula>AK182</formula>
    </cfRule>
  </conditionalFormatting>
  <conditionalFormatting sqref="Z182:Z185">
    <cfRule type="expression" dxfId="1563" priority="111" stopIfTrue="1">
      <formula>AK182</formula>
    </cfRule>
  </conditionalFormatting>
  <conditionalFormatting sqref="Z188:Z191">
    <cfRule type="expression" dxfId="1562" priority="110" stopIfTrue="1">
      <formula>AK188</formula>
    </cfRule>
  </conditionalFormatting>
  <conditionalFormatting sqref="Z188:Z191">
    <cfRule type="expression" dxfId="1561" priority="109" stopIfTrue="1">
      <formula>AK188</formula>
    </cfRule>
  </conditionalFormatting>
  <conditionalFormatting sqref="Z188:Z191">
    <cfRule type="expression" dxfId="1560" priority="108" stopIfTrue="1">
      <formula>AK188</formula>
    </cfRule>
  </conditionalFormatting>
  <conditionalFormatting sqref="Z194:Z197">
    <cfRule type="expression" dxfId="1559" priority="107" stopIfTrue="1">
      <formula>AK194</formula>
    </cfRule>
  </conditionalFormatting>
  <conditionalFormatting sqref="Z194:Z197">
    <cfRule type="expression" dxfId="1558" priority="106" stopIfTrue="1">
      <formula>AK194</formula>
    </cfRule>
  </conditionalFormatting>
  <conditionalFormatting sqref="Z194:Z197">
    <cfRule type="expression" dxfId="1557" priority="105" stopIfTrue="1">
      <formula>AK194</formula>
    </cfRule>
  </conditionalFormatting>
  <conditionalFormatting sqref="Z200:Z203">
    <cfRule type="expression" dxfId="1556" priority="104" stopIfTrue="1">
      <formula>AK200</formula>
    </cfRule>
  </conditionalFormatting>
  <conditionalFormatting sqref="Z200:Z203">
    <cfRule type="expression" dxfId="1555" priority="103" stopIfTrue="1">
      <formula>AK200</formula>
    </cfRule>
  </conditionalFormatting>
  <conditionalFormatting sqref="Z200:Z203">
    <cfRule type="expression" dxfId="1554" priority="102" stopIfTrue="1">
      <formula>AK200</formula>
    </cfRule>
  </conditionalFormatting>
  <conditionalFormatting sqref="Z206:Z209">
    <cfRule type="expression" dxfId="1553" priority="101" stopIfTrue="1">
      <formula>AK206</formula>
    </cfRule>
  </conditionalFormatting>
  <conditionalFormatting sqref="Z206:Z209">
    <cfRule type="expression" dxfId="1552" priority="100" stopIfTrue="1">
      <formula>AK206</formula>
    </cfRule>
  </conditionalFormatting>
  <conditionalFormatting sqref="Z206:Z209">
    <cfRule type="expression" dxfId="1551" priority="99" stopIfTrue="1">
      <formula>AK206</formula>
    </cfRule>
  </conditionalFormatting>
  <conditionalFormatting sqref="Z212:Z215">
    <cfRule type="expression" dxfId="1550" priority="98" stopIfTrue="1">
      <formula>AK212</formula>
    </cfRule>
  </conditionalFormatting>
  <conditionalFormatting sqref="Z212:Z215">
    <cfRule type="expression" dxfId="1549" priority="97" stopIfTrue="1">
      <formula>AK212</formula>
    </cfRule>
  </conditionalFormatting>
  <conditionalFormatting sqref="Z212:Z215">
    <cfRule type="expression" dxfId="1548" priority="96" stopIfTrue="1">
      <formula>AK212</formula>
    </cfRule>
  </conditionalFormatting>
  <conditionalFormatting sqref="Z218:Z221">
    <cfRule type="expression" dxfId="1547" priority="95" stopIfTrue="1">
      <formula>AK218</formula>
    </cfRule>
  </conditionalFormatting>
  <conditionalFormatting sqref="Z218:Z221">
    <cfRule type="expression" dxfId="1546" priority="94" stopIfTrue="1">
      <formula>AK218</formula>
    </cfRule>
  </conditionalFormatting>
  <conditionalFormatting sqref="Z218:Z221">
    <cfRule type="expression" dxfId="1545" priority="93" stopIfTrue="1">
      <formula>AK218</formula>
    </cfRule>
  </conditionalFormatting>
  <conditionalFormatting sqref="C182:Y182 C188:Y188 C194:Y194 C200:Y200 C206:Y206 C212:Y212 C218:Y218">
    <cfRule type="cellIs" dxfId="1544" priority="92" stopIfTrue="1" operator="equal">
      <formula>$AA182</formula>
    </cfRule>
  </conditionalFormatting>
  <conditionalFormatting sqref="Z224:Z227">
    <cfRule type="expression" dxfId="1543" priority="91" stopIfTrue="1">
      <formula>AK224</formula>
    </cfRule>
  </conditionalFormatting>
  <conditionalFormatting sqref="Z224:Z227">
    <cfRule type="expression" dxfId="1542" priority="90" stopIfTrue="1">
      <formula>AK224</formula>
    </cfRule>
  </conditionalFormatting>
  <conditionalFormatting sqref="Z224:Z227">
    <cfRule type="expression" dxfId="1541" priority="89" stopIfTrue="1">
      <formula>AK224</formula>
    </cfRule>
  </conditionalFormatting>
  <conditionalFormatting sqref="C224:Y224">
    <cfRule type="cellIs" dxfId="1540" priority="70" stopIfTrue="1" operator="equal">
      <formula>$AA224</formula>
    </cfRule>
  </conditionalFormatting>
  <conditionalFormatting sqref="J14:K14">
    <cfRule type="cellIs" dxfId="1539" priority="69" stopIfTrue="1" operator="equal">
      <formula>$AA14</formula>
    </cfRule>
  </conditionalFormatting>
  <conditionalFormatting sqref="J20:K20">
    <cfRule type="cellIs" dxfId="1538" priority="68" stopIfTrue="1" operator="equal">
      <formula>$AA20</formula>
    </cfRule>
  </conditionalFormatting>
  <conditionalFormatting sqref="J26:K26">
    <cfRule type="cellIs" dxfId="1537" priority="67" stopIfTrue="1" operator="equal">
      <formula>$AA26</formula>
    </cfRule>
  </conditionalFormatting>
  <conditionalFormatting sqref="J32:K32">
    <cfRule type="cellIs" dxfId="1536" priority="66" stopIfTrue="1" operator="equal">
      <formula>$AA32</formula>
    </cfRule>
  </conditionalFormatting>
  <conditionalFormatting sqref="J38:K38">
    <cfRule type="cellIs" dxfId="1535" priority="65" stopIfTrue="1" operator="equal">
      <formula>$AA38</formula>
    </cfRule>
  </conditionalFormatting>
  <conditionalFormatting sqref="J44:K44">
    <cfRule type="cellIs" dxfId="1534" priority="64" stopIfTrue="1" operator="equal">
      <formula>$AA44</formula>
    </cfRule>
  </conditionalFormatting>
  <conditionalFormatting sqref="J50:K50">
    <cfRule type="cellIs" dxfId="1533" priority="63" stopIfTrue="1" operator="equal">
      <formula>$AA50</formula>
    </cfRule>
  </conditionalFormatting>
  <conditionalFormatting sqref="J62:K62">
    <cfRule type="cellIs" dxfId="1532" priority="62" stopIfTrue="1" operator="equal">
      <formula>$AA62</formula>
    </cfRule>
  </conditionalFormatting>
  <conditionalFormatting sqref="J74:K74">
    <cfRule type="cellIs" dxfId="1531" priority="61" stopIfTrue="1" operator="equal">
      <formula>$AA74</formula>
    </cfRule>
  </conditionalFormatting>
  <conditionalFormatting sqref="J86:K86">
    <cfRule type="cellIs" dxfId="1530" priority="60" stopIfTrue="1" operator="equal">
      <formula>$AA86</formula>
    </cfRule>
  </conditionalFormatting>
  <conditionalFormatting sqref="J98:K98">
    <cfRule type="cellIs" dxfId="1529" priority="59" stopIfTrue="1" operator="equal">
      <formula>$AA98</formula>
    </cfRule>
  </conditionalFormatting>
  <conditionalFormatting sqref="J116:K116">
    <cfRule type="cellIs" dxfId="1528" priority="58" stopIfTrue="1" operator="equal">
      <formula>$AA116</formula>
    </cfRule>
  </conditionalFormatting>
  <conditionalFormatting sqref="J122:K122">
    <cfRule type="cellIs" dxfId="1527" priority="57" stopIfTrue="1" operator="equal">
      <formula>$AA122</formula>
    </cfRule>
  </conditionalFormatting>
  <conditionalFormatting sqref="J128:K128">
    <cfRule type="cellIs" dxfId="1526" priority="56" stopIfTrue="1" operator="equal">
      <formula>$AA128</formula>
    </cfRule>
  </conditionalFormatting>
  <conditionalFormatting sqref="J134:K134">
    <cfRule type="cellIs" dxfId="1525" priority="55" stopIfTrue="1" operator="equal">
      <formula>$AA134</formula>
    </cfRule>
  </conditionalFormatting>
  <conditionalFormatting sqref="J140:K140">
    <cfRule type="cellIs" dxfId="1524" priority="54" stopIfTrue="1" operator="equal">
      <formula>$AA140</formula>
    </cfRule>
  </conditionalFormatting>
  <conditionalFormatting sqref="J146:K146">
    <cfRule type="cellIs" dxfId="1523" priority="53" stopIfTrue="1" operator="equal">
      <formula>$AA146</formula>
    </cfRule>
  </conditionalFormatting>
  <conditionalFormatting sqref="J164:K164">
    <cfRule type="cellIs" dxfId="1522" priority="52" stopIfTrue="1" operator="equal">
      <formula>$AA164</formula>
    </cfRule>
  </conditionalFormatting>
  <conditionalFormatting sqref="J200:K200">
    <cfRule type="cellIs" dxfId="1521" priority="51" stopIfTrue="1" operator="equal">
      <formula>$AA200</formula>
    </cfRule>
  </conditionalFormatting>
  <conditionalFormatting sqref="J206:K206">
    <cfRule type="cellIs" dxfId="1520" priority="50" stopIfTrue="1" operator="equal">
      <formula>$AA206</formula>
    </cfRule>
  </conditionalFormatting>
  <conditionalFormatting sqref="J212:K212">
    <cfRule type="cellIs" dxfId="1519" priority="49" stopIfTrue="1" operator="equal">
      <formula>$AA212</formula>
    </cfRule>
  </conditionalFormatting>
  <conditionalFormatting sqref="J218:K218">
    <cfRule type="cellIs" dxfId="1518" priority="48" stopIfTrue="1" operator="equal">
      <formula>$AA218</formula>
    </cfRule>
  </conditionalFormatting>
  <conditionalFormatting sqref="J224:K224">
    <cfRule type="cellIs" dxfId="1517" priority="47" stopIfTrue="1" operator="equal">
      <formula>$AA224</formula>
    </cfRule>
  </conditionalFormatting>
  <conditionalFormatting sqref="R14:S14">
    <cfRule type="cellIs" dxfId="1516" priority="46" stopIfTrue="1" operator="equal">
      <formula>$AA14</formula>
    </cfRule>
  </conditionalFormatting>
  <conditionalFormatting sqref="R32:S32">
    <cfRule type="cellIs" dxfId="1515" priority="45" stopIfTrue="1" operator="equal">
      <formula>$AA32</formula>
    </cfRule>
  </conditionalFormatting>
  <conditionalFormatting sqref="R74:S74">
    <cfRule type="cellIs" dxfId="1514" priority="44" stopIfTrue="1" operator="equal">
      <formula>$AA74</formula>
    </cfRule>
  </conditionalFormatting>
  <conditionalFormatting sqref="R116:S116">
    <cfRule type="cellIs" dxfId="1513" priority="43" stopIfTrue="1" operator="equal">
      <formula>$AA116</formula>
    </cfRule>
  </conditionalFormatting>
  <conditionalFormatting sqref="R128:S128">
    <cfRule type="cellIs" dxfId="1512" priority="42" stopIfTrue="1" operator="equal">
      <formula>$AA128</formula>
    </cfRule>
  </conditionalFormatting>
  <conditionalFormatting sqref="R218:S218">
    <cfRule type="cellIs" dxfId="1511" priority="41" stopIfTrue="1" operator="equal">
      <formula>$AA218</formula>
    </cfRule>
  </conditionalFormatting>
  <conditionalFormatting sqref="W14:Y14">
    <cfRule type="cellIs" dxfId="1510" priority="40" stopIfTrue="1" operator="equal">
      <formula>$AA14</formula>
    </cfRule>
  </conditionalFormatting>
  <conditionalFormatting sqref="S62:Y62">
    <cfRule type="cellIs" dxfId="1509" priority="38" stopIfTrue="1" operator="equal">
      <formula>$AA62</formula>
    </cfRule>
  </conditionalFormatting>
  <conditionalFormatting sqref="S68:Y68">
    <cfRule type="cellIs" dxfId="1508" priority="37" stopIfTrue="1" operator="equal">
      <formula>$AA68</formula>
    </cfRule>
  </conditionalFormatting>
  <conditionalFormatting sqref="S80:Y80">
    <cfRule type="cellIs" dxfId="1507" priority="36" stopIfTrue="1" operator="equal">
      <formula>$AA80</formula>
    </cfRule>
  </conditionalFormatting>
  <conditionalFormatting sqref="S86:Y86">
    <cfRule type="cellIs" dxfId="1506" priority="35" stopIfTrue="1" operator="equal">
      <formula>$AA86</formula>
    </cfRule>
  </conditionalFormatting>
  <conditionalFormatting sqref="S92:Y92">
    <cfRule type="cellIs" dxfId="1505" priority="34" stopIfTrue="1" operator="equal">
      <formula>$AA92</formula>
    </cfRule>
  </conditionalFormatting>
  <conditionalFormatting sqref="S98:Y98">
    <cfRule type="cellIs" dxfId="1504" priority="33" stopIfTrue="1" operator="equal">
      <formula>$AA98</formula>
    </cfRule>
  </conditionalFormatting>
  <conditionalFormatting sqref="S104:Y104">
    <cfRule type="cellIs" dxfId="1503" priority="32" stopIfTrue="1" operator="equal">
      <formula>$AA104</formula>
    </cfRule>
  </conditionalFormatting>
  <conditionalFormatting sqref="S110:Y110">
    <cfRule type="cellIs" dxfId="1502" priority="31" stopIfTrue="1" operator="equal">
      <formula>$AA110</formula>
    </cfRule>
  </conditionalFormatting>
  <conditionalFormatting sqref="S122:Y122">
    <cfRule type="cellIs" dxfId="1501" priority="30" stopIfTrue="1" operator="equal">
      <formula>$AA122</formula>
    </cfRule>
  </conditionalFormatting>
  <conditionalFormatting sqref="S134:Y134">
    <cfRule type="cellIs" dxfId="1500" priority="29" stopIfTrue="1" operator="equal">
      <formula>$AA134</formula>
    </cfRule>
  </conditionalFormatting>
  <conditionalFormatting sqref="S140:Y140">
    <cfRule type="cellIs" dxfId="1499" priority="28" stopIfTrue="1" operator="equal">
      <formula>$AA140</formula>
    </cfRule>
  </conditionalFormatting>
  <conditionalFormatting sqref="S146:Y146">
    <cfRule type="cellIs" dxfId="1498" priority="27" stopIfTrue="1" operator="equal">
      <formula>$AA146</formula>
    </cfRule>
  </conditionalFormatting>
  <conditionalFormatting sqref="S152:Y152">
    <cfRule type="cellIs" dxfId="1497" priority="26" stopIfTrue="1" operator="equal">
      <formula>$AA152</formula>
    </cfRule>
  </conditionalFormatting>
  <conditionalFormatting sqref="S158:Y158">
    <cfRule type="cellIs" dxfId="1496" priority="25" stopIfTrue="1" operator="equal">
      <formula>$AA158</formula>
    </cfRule>
  </conditionalFormatting>
  <conditionalFormatting sqref="S164:Y164">
    <cfRule type="cellIs" dxfId="1495" priority="24" stopIfTrue="1" operator="equal">
      <formula>$AA164</formula>
    </cfRule>
  </conditionalFormatting>
  <conditionalFormatting sqref="S170:Y170">
    <cfRule type="cellIs" dxfId="1494" priority="23" stopIfTrue="1" operator="equal">
      <formula>$AA170</formula>
    </cfRule>
  </conditionalFormatting>
  <conditionalFormatting sqref="S176:Y176">
    <cfRule type="cellIs" dxfId="1493" priority="22" stopIfTrue="1" operator="equal">
      <formula>$AA176</formula>
    </cfRule>
  </conditionalFormatting>
  <conditionalFormatting sqref="S182:Y182">
    <cfRule type="cellIs" dxfId="1492" priority="21" stopIfTrue="1" operator="equal">
      <formula>$AA182</formula>
    </cfRule>
  </conditionalFormatting>
  <conditionalFormatting sqref="S188:Y188">
    <cfRule type="cellIs" dxfId="1491" priority="20" stopIfTrue="1" operator="equal">
      <formula>$AA188</formula>
    </cfRule>
  </conditionalFormatting>
  <conditionalFormatting sqref="S194:Y194">
    <cfRule type="cellIs" dxfId="1490" priority="19" stopIfTrue="1" operator="equal">
      <formula>$AA194</formula>
    </cfRule>
  </conditionalFormatting>
  <conditionalFormatting sqref="S200:Y200">
    <cfRule type="cellIs" dxfId="1489" priority="18" stopIfTrue="1" operator="equal">
      <formula>$AA200</formula>
    </cfRule>
  </conditionalFormatting>
  <conditionalFormatting sqref="S206:Y206">
    <cfRule type="cellIs" dxfId="1488" priority="17" stopIfTrue="1" operator="equal">
      <formula>$AA206</formula>
    </cfRule>
  </conditionalFormatting>
  <conditionalFormatting sqref="S212:Y212">
    <cfRule type="cellIs" dxfId="1487" priority="16" stopIfTrue="1" operator="equal">
      <formula>$AA212</formula>
    </cfRule>
  </conditionalFormatting>
  <conditionalFormatting sqref="S224:Y224">
    <cfRule type="cellIs" dxfId="1486" priority="15" stopIfTrue="1" operator="equal">
      <formula>$AA224</formula>
    </cfRule>
  </conditionalFormatting>
  <conditionalFormatting sqref="W32:Y32">
    <cfRule type="cellIs" dxfId="1485" priority="13" stopIfTrue="1" operator="equal">
      <formula>$AA32</formula>
    </cfRule>
  </conditionalFormatting>
  <conditionalFormatting sqref="V116:Y116">
    <cfRule type="cellIs" dxfId="1484" priority="12" stopIfTrue="1" operator="equal">
      <formula>$AA116</formula>
    </cfRule>
  </conditionalFormatting>
  <conditionalFormatting sqref="W116:Y116">
    <cfRule type="cellIs" dxfId="1483" priority="11" stopIfTrue="1" operator="equal">
      <formula>$AA116</formula>
    </cfRule>
  </conditionalFormatting>
  <conditionalFormatting sqref="V128:Y128">
    <cfRule type="cellIs" dxfId="1482" priority="10" stopIfTrue="1" operator="equal">
      <formula>$AA128</formula>
    </cfRule>
  </conditionalFormatting>
  <conditionalFormatting sqref="W128:Y128">
    <cfRule type="cellIs" dxfId="1481" priority="9" stopIfTrue="1" operator="equal">
      <formula>$AA128</formula>
    </cfRule>
  </conditionalFormatting>
  <conditionalFormatting sqref="V218:Y218">
    <cfRule type="cellIs" dxfId="1480" priority="8" stopIfTrue="1" operator="equal">
      <formula>$AA218</formula>
    </cfRule>
  </conditionalFormatting>
  <conditionalFormatting sqref="W218:Y218">
    <cfRule type="cellIs" dxfId="1479" priority="7" stopIfTrue="1" operator="equal">
      <formula>$AA218</formula>
    </cfRule>
  </conditionalFormatting>
  <conditionalFormatting sqref="Z54:Z59">
    <cfRule type="expression" dxfId="1478" priority="6" stopIfTrue="1">
      <formula>AK54</formula>
    </cfRule>
  </conditionalFormatting>
  <conditionalFormatting sqref="Z56:Z59">
    <cfRule type="expression" dxfId="1477" priority="5" stopIfTrue="1">
      <formula>AK56</formula>
    </cfRule>
  </conditionalFormatting>
  <conditionalFormatting sqref="Z56:Z59">
    <cfRule type="expression" dxfId="1476" priority="4" stopIfTrue="1">
      <formula>AK56</formula>
    </cfRule>
  </conditionalFormatting>
  <conditionalFormatting sqref="Z56:Z59">
    <cfRule type="expression" dxfId="1475" priority="3" stopIfTrue="1">
      <formula>AK56</formula>
    </cfRule>
  </conditionalFormatting>
  <conditionalFormatting sqref="C56:Y56">
    <cfRule type="cellIs" dxfId="1474" priority="2" stopIfTrue="1" operator="equal">
      <formula>$AA56</formula>
    </cfRule>
  </conditionalFormatting>
  <conditionalFormatting sqref="J56:K56">
    <cfRule type="cellIs" dxfId="1473" priority="1" stopIfTrue="1" operator="equal">
      <formula>$AA56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9" manualBreakCount="9">
    <brk id="29" max="25" man="1"/>
    <brk id="53" max="25" man="1"/>
    <brk id="77" max="25" man="1"/>
    <brk id="101" max="25" man="1"/>
    <brk id="125" max="25" man="1"/>
    <brk id="149" max="25" man="1"/>
    <brk id="173" max="25" man="1"/>
    <brk id="197" max="25" man="1"/>
    <brk id="22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7"/>
  <sheetViews>
    <sheetView zoomScaleNormal="100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6" width="4.7109375" style="36" customWidth="1"/>
    <col min="27" max="27" width="11.7109375" style="36" customWidth="1"/>
    <col min="28" max="28" width="6.7109375" style="36" customWidth="1"/>
    <col min="29" max="16384" width="9.140625" style="36"/>
  </cols>
  <sheetData>
    <row r="1" spans="1:31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3"/>
      <c r="O1" s="52" t="s">
        <v>64</v>
      </c>
      <c r="P1" s="15"/>
      <c r="Q1" s="15"/>
      <c r="R1" s="15"/>
      <c r="S1" s="15"/>
      <c r="T1" s="15"/>
      <c r="U1" s="15"/>
      <c r="V1" s="15"/>
      <c r="W1" s="15"/>
      <c r="X1" s="15"/>
      <c r="Y1" s="15"/>
      <c r="Z1" s="34"/>
      <c r="AA1" s="35"/>
    </row>
    <row r="2" spans="1:31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9"/>
      <c r="O2" s="38"/>
      <c r="P2" s="1"/>
      <c r="Q2" s="1"/>
      <c r="R2" s="1"/>
      <c r="S2" s="1"/>
      <c r="T2" s="1"/>
      <c r="U2" s="1"/>
      <c r="V2" s="1"/>
      <c r="W2" s="37"/>
      <c r="X2" s="37"/>
      <c r="Y2" s="37"/>
      <c r="Z2" s="37"/>
      <c r="AA2" s="40"/>
    </row>
    <row r="3" spans="1:31" ht="21.95" customHeight="1" thickBot="1" x14ac:dyDescent="0.25">
      <c r="A3" s="16" t="s">
        <v>0</v>
      </c>
      <c r="B3" s="17">
        <v>14</v>
      </c>
      <c r="C3" s="2" t="s">
        <v>1</v>
      </c>
      <c r="D3" s="2"/>
      <c r="E3" s="2"/>
      <c r="F3" s="2"/>
      <c r="G3" s="2"/>
      <c r="H3" s="2"/>
      <c r="I3" s="2"/>
      <c r="J3" s="2"/>
      <c r="K3" s="69"/>
      <c r="L3" s="69"/>
      <c r="M3" s="2"/>
      <c r="N3" s="39"/>
      <c r="O3" s="132" t="s">
        <v>50</v>
      </c>
      <c r="P3" s="1"/>
      <c r="Q3" s="1"/>
      <c r="R3" s="1"/>
      <c r="S3" s="1"/>
      <c r="T3" s="1"/>
      <c r="U3" s="1"/>
      <c r="V3" s="1"/>
      <c r="W3" s="37"/>
      <c r="X3" s="37"/>
      <c r="Y3" s="37"/>
      <c r="Z3" s="37"/>
      <c r="AA3" s="40"/>
    </row>
    <row r="4" spans="1:31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21"/>
      <c r="O4" s="19"/>
      <c r="P4" s="19"/>
      <c r="Q4" s="19"/>
      <c r="R4" s="19"/>
      <c r="S4" s="19"/>
      <c r="T4" s="19"/>
      <c r="U4" s="19"/>
      <c r="V4" s="19"/>
      <c r="W4" s="42"/>
      <c r="X4" s="42"/>
      <c r="Y4" s="42"/>
      <c r="Z4" s="42"/>
      <c r="AA4" s="43"/>
    </row>
    <row r="5" spans="1:31" s="53" customFormat="1" ht="114.95" customHeight="1" thickBot="1" x14ac:dyDescent="0.25">
      <c r="A5" s="22" t="s">
        <v>2</v>
      </c>
      <c r="B5" s="22" t="s">
        <v>3</v>
      </c>
      <c r="C5" s="133" t="s">
        <v>37</v>
      </c>
      <c r="D5" s="133" t="s">
        <v>39</v>
      </c>
      <c r="E5" s="133" t="s">
        <v>52</v>
      </c>
      <c r="F5" s="134" t="s">
        <v>35</v>
      </c>
      <c r="G5" s="131" t="s">
        <v>53</v>
      </c>
      <c r="H5" s="131" t="s">
        <v>54</v>
      </c>
      <c r="I5" s="131" t="s">
        <v>40</v>
      </c>
      <c r="J5" s="131" t="s">
        <v>41</v>
      </c>
      <c r="K5" s="135" t="s">
        <v>33</v>
      </c>
      <c r="L5" s="131" t="s">
        <v>42</v>
      </c>
      <c r="M5" s="131" t="s">
        <v>43</v>
      </c>
      <c r="N5" s="131" t="s">
        <v>30</v>
      </c>
      <c r="O5" s="131" t="s">
        <v>44</v>
      </c>
      <c r="P5" s="131" t="s">
        <v>55</v>
      </c>
      <c r="Q5" s="131" t="s">
        <v>45</v>
      </c>
      <c r="R5" s="131" t="s">
        <v>46</v>
      </c>
      <c r="S5" s="136" t="s">
        <v>26</v>
      </c>
      <c r="T5" s="131" t="s">
        <v>25</v>
      </c>
      <c r="U5" s="131" t="s">
        <v>56</v>
      </c>
      <c r="V5" s="129" t="s">
        <v>17</v>
      </c>
      <c r="W5" s="131" t="s">
        <v>57</v>
      </c>
      <c r="X5" s="129" t="s">
        <v>47</v>
      </c>
      <c r="Y5" s="129" t="s">
        <v>48</v>
      </c>
      <c r="Z5" s="129" t="s">
        <v>21</v>
      </c>
      <c r="AA5" s="22" t="s">
        <v>14</v>
      </c>
      <c r="AB5" s="11" t="s">
        <v>4</v>
      </c>
    </row>
    <row r="6" spans="1:31" s="45" customFormat="1" ht="15.6" customHeight="1" x14ac:dyDescent="0.2">
      <c r="A6" s="54"/>
      <c r="B6" s="23" t="s">
        <v>5</v>
      </c>
      <c r="C6" s="71"/>
      <c r="D6" s="101" t="s">
        <v>61</v>
      </c>
      <c r="E6" s="137" t="s">
        <v>61</v>
      </c>
      <c r="F6" s="153"/>
      <c r="G6" s="110">
        <v>0</v>
      </c>
      <c r="H6" s="110">
        <v>0</v>
      </c>
      <c r="I6" s="110">
        <v>0</v>
      </c>
      <c r="J6" s="110">
        <v>0</v>
      </c>
      <c r="K6" s="153"/>
      <c r="L6" s="110">
        <v>0</v>
      </c>
      <c r="M6" s="110">
        <v>2</v>
      </c>
      <c r="N6" s="110">
        <v>0</v>
      </c>
      <c r="O6" s="110">
        <v>0</v>
      </c>
      <c r="P6" s="110">
        <v>1</v>
      </c>
      <c r="Q6" s="110">
        <v>1</v>
      </c>
      <c r="R6" s="110">
        <v>2</v>
      </c>
      <c r="S6" s="74" t="s">
        <v>61</v>
      </c>
      <c r="T6" s="110">
        <v>0</v>
      </c>
      <c r="U6" s="75">
        <v>3</v>
      </c>
      <c r="V6" s="72">
        <v>0</v>
      </c>
      <c r="W6" s="72">
        <v>1</v>
      </c>
      <c r="X6" s="72">
        <v>1</v>
      </c>
      <c r="Y6" s="72">
        <v>2</v>
      </c>
      <c r="Z6" s="76">
        <v>0</v>
      </c>
      <c r="AA6" s="171" t="s">
        <v>6</v>
      </c>
      <c r="AB6" s="44"/>
      <c r="AC6" s="48"/>
      <c r="AD6" s="48"/>
      <c r="AE6" s="48"/>
    </row>
    <row r="7" spans="1:31" s="45" customFormat="1" ht="15.6" customHeight="1" x14ac:dyDescent="0.2">
      <c r="A7" s="24">
        <v>5.35</v>
      </c>
      <c r="B7" s="25" t="s">
        <v>7</v>
      </c>
      <c r="C7" s="139" t="s">
        <v>61</v>
      </c>
      <c r="D7" s="103" t="s">
        <v>61</v>
      </c>
      <c r="E7" s="140" t="s">
        <v>61</v>
      </c>
      <c r="F7" s="117">
        <v>1</v>
      </c>
      <c r="G7" s="115">
        <v>0</v>
      </c>
      <c r="H7" s="115">
        <v>0</v>
      </c>
      <c r="I7" s="115">
        <v>1</v>
      </c>
      <c r="J7" s="115">
        <v>2</v>
      </c>
      <c r="K7" s="141" t="s">
        <v>61</v>
      </c>
      <c r="L7" s="115">
        <v>2</v>
      </c>
      <c r="M7" s="115">
        <v>3</v>
      </c>
      <c r="N7" s="115">
        <v>0</v>
      </c>
      <c r="O7" s="115">
        <v>2</v>
      </c>
      <c r="P7" s="115">
        <v>0</v>
      </c>
      <c r="Q7" s="115">
        <v>0</v>
      </c>
      <c r="R7" s="115">
        <v>0</v>
      </c>
      <c r="S7" s="80" t="s">
        <v>61</v>
      </c>
      <c r="T7" s="115">
        <v>0</v>
      </c>
      <c r="U7" s="81">
        <v>1</v>
      </c>
      <c r="V7" s="78">
        <v>1</v>
      </c>
      <c r="W7" s="78">
        <v>0</v>
      </c>
      <c r="X7" s="78">
        <v>0</v>
      </c>
      <c r="Y7" s="78">
        <v>0</v>
      </c>
      <c r="Z7" s="82"/>
      <c r="AA7" s="172">
        <f>SUM(C7:Y7)</f>
        <v>13</v>
      </c>
      <c r="AB7" s="12"/>
      <c r="AC7" s="48"/>
      <c r="AD7" s="48"/>
      <c r="AE7" s="48"/>
    </row>
    <row r="8" spans="1:31" s="45" customFormat="1" ht="15.6" customHeight="1" x14ac:dyDescent="0.2">
      <c r="A8" s="184" t="s">
        <v>62</v>
      </c>
      <c r="B8" s="25" t="s">
        <v>8</v>
      </c>
      <c r="C8" s="139" t="s">
        <v>61</v>
      </c>
      <c r="D8" s="102" t="s">
        <v>61</v>
      </c>
      <c r="E8" s="142" t="s">
        <v>61</v>
      </c>
      <c r="F8" s="122">
        <f>F7</f>
        <v>1</v>
      </c>
      <c r="G8" s="120">
        <f t="shared" ref="G8:W8" si="0">F8-G6+G7</f>
        <v>1</v>
      </c>
      <c r="H8" s="120">
        <f t="shared" si="0"/>
        <v>1</v>
      </c>
      <c r="I8" s="120">
        <f t="shared" ref="I8" si="1">H8-I6+I7</f>
        <v>2</v>
      </c>
      <c r="J8" s="120">
        <f t="shared" ref="J8" si="2">I8-J6+J7</f>
        <v>4</v>
      </c>
      <c r="K8" s="121" t="s">
        <v>61</v>
      </c>
      <c r="L8" s="120">
        <f>J8-L6+L7</f>
        <v>6</v>
      </c>
      <c r="M8" s="120">
        <f t="shared" ref="M8" si="3">L8-M6+M7</f>
        <v>7</v>
      </c>
      <c r="N8" s="120">
        <f t="shared" ref="N8" si="4">M8-N6+N7</f>
        <v>7</v>
      </c>
      <c r="O8" s="120">
        <f t="shared" ref="O8" si="5">N8-O6+O7</f>
        <v>9</v>
      </c>
      <c r="P8" s="120">
        <f t="shared" ref="P8" si="6">O8-P6+P7</f>
        <v>8</v>
      </c>
      <c r="Q8" s="120">
        <f t="shared" si="0"/>
        <v>7</v>
      </c>
      <c r="R8" s="120">
        <f t="shared" si="0"/>
        <v>5</v>
      </c>
      <c r="S8" s="85" t="s">
        <v>61</v>
      </c>
      <c r="T8" s="120">
        <f>R8-T6+T7</f>
        <v>5</v>
      </c>
      <c r="U8" s="86">
        <f t="shared" si="0"/>
        <v>3</v>
      </c>
      <c r="V8" s="83">
        <f t="shared" si="0"/>
        <v>4</v>
      </c>
      <c r="W8" s="83">
        <f t="shared" si="0"/>
        <v>3</v>
      </c>
      <c r="X8" s="83">
        <f t="shared" ref="X8:Y8" si="7">W8-X6+X7</f>
        <v>2</v>
      </c>
      <c r="Y8" s="83">
        <f t="shared" si="7"/>
        <v>0</v>
      </c>
      <c r="Z8" s="87">
        <f>Y8-Z6</f>
        <v>0</v>
      </c>
      <c r="AA8" s="173"/>
      <c r="AB8" s="3">
        <f>MAX(C8:Z8)</f>
        <v>9</v>
      </c>
      <c r="AC8" s="48"/>
      <c r="AD8" s="48"/>
      <c r="AE8" s="48"/>
    </row>
    <row r="9" spans="1:31" s="45" customFormat="1" ht="15.6" customHeight="1" x14ac:dyDescent="0.2">
      <c r="A9" s="185"/>
      <c r="B9" s="25" t="s">
        <v>9</v>
      </c>
      <c r="C9" s="154"/>
      <c r="D9" s="155"/>
      <c r="E9" s="155"/>
      <c r="F9" s="153"/>
      <c r="G9" s="153"/>
      <c r="H9" s="153"/>
      <c r="I9" s="153"/>
      <c r="J9" s="153"/>
      <c r="K9" s="153"/>
      <c r="L9" s="153"/>
      <c r="M9" s="145">
        <v>5.44</v>
      </c>
      <c r="N9" s="153"/>
      <c r="O9" s="153"/>
      <c r="P9" s="153"/>
      <c r="Q9" s="153"/>
      <c r="R9" s="145">
        <v>5.52</v>
      </c>
      <c r="S9" s="146" t="s">
        <v>61</v>
      </c>
      <c r="T9" s="153"/>
      <c r="U9" s="153"/>
      <c r="V9" s="155"/>
      <c r="W9" s="147">
        <v>6</v>
      </c>
      <c r="X9" s="155"/>
      <c r="Y9" s="155"/>
      <c r="Z9" s="156">
        <v>6.05</v>
      </c>
      <c r="AA9" s="174">
        <v>34</v>
      </c>
      <c r="AB9" s="12"/>
      <c r="AC9" s="48"/>
      <c r="AD9" s="48"/>
      <c r="AE9" s="48"/>
    </row>
    <row r="10" spans="1:31" s="45" customFormat="1" ht="15.6" customHeight="1" x14ac:dyDescent="0.2">
      <c r="A10" s="186"/>
      <c r="B10" s="26" t="s">
        <v>10</v>
      </c>
      <c r="C10" s="157" t="s">
        <v>61</v>
      </c>
      <c r="D10" s="158"/>
      <c r="E10" s="158"/>
      <c r="F10" s="159">
        <v>5.31</v>
      </c>
      <c r="G10" s="158"/>
      <c r="H10" s="158"/>
      <c r="I10" s="158"/>
      <c r="J10" s="158"/>
      <c r="K10" s="160" t="s">
        <v>61</v>
      </c>
      <c r="L10" s="158"/>
      <c r="M10" s="128">
        <f>M9</f>
        <v>5.44</v>
      </c>
      <c r="N10" s="158"/>
      <c r="O10" s="158"/>
      <c r="P10" s="158"/>
      <c r="Q10" s="158"/>
      <c r="R10" s="128">
        <f>R9</f>
        <v>5.52</v>
      </c>
      <c r="S10" s="152" t="s">
        <v>61</v>
      </c>
      <c r="T10" s="158"/>
      <c r="U10" s="158"/>
      <c r="V10" s="158"/>
      <c r="W10" s="95">
        <f>W9</f>
        <v>6</v>
      </c>
      <c r="X10" s="158"/>
      <c r="Y10" s="158"/>
      <c r="Z10" s="161"/>
      <c r="AA10" s="173"/>
      <c r="AB10" s="13"/>
      <c r="AC10" s="48"/>
      <c r="AD10" s="48"/>
      <c r="AE10" s="48"/>
    </row>
    <row r="11" spans="1:31" s="45" customFormat="1" ht="15.6" customHeight="1" thickBot="1" x14ac:dyDescent="0.25">
      <c r="A11" s="50">
        <v>210</v>
      </c>
      <c r="B11" s="50" t="s">
        <v>11</v>
      </c>
      <c r="C11" s="98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100"/>
      <c r="AA11" s="175"/>
      <c r="AB11" s="3"/>
      <c r="AC11" s="48"/>
      <c r="AD11" s="48"/>
      <c r="AE11" s="48"/>
    </row>
    <row r="12" spans="1:31" ht="15.6" customHeight="1" x14ac:dyDescent="0.2">
      <c r="A12" s="54"/>
      <c r="B12" s="23" t="s">
        <v>5</v>
      </c>
      <c r="C12" s="71"/>
      <c r="D12" s="101" t="s">
        <v>61</v>
      </c>
      <c r="E12" s="137" t="s">
        <v>61</v>
      </c>
      <c r="F12" s="153"/>
      <c r="G12" s="110">
        <v>0</v>
      </c>
      <c r="H12" s="110">
        <v>0</v>
      </c>
      <c r="I12" s="110">
        <v>0</v>
      </c>
      <c r="J12" s="110">
        <v>2</v>
      </c>
      <c r="K12" s="153"/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7</v>
      </c>
      <c r="S12" s="74" t="s">
        <v>61</v>
      </c>
      <c r="T12" s="110">
        <v>2</v>
      </c>
      <c r="U12" s="75">
        <v>1</v>
      </c>
      <c r="V12" s="72">
        <v>3</v>
      </c>
      <c r="W12" s="72">
        <v>0</v>
      </c>
      <c r="X12" s="72">
        <v>3</v>
      </c>
      <c r="Y12" s="72">
        <v>0</v>
      </c>
      <c r="Z12" s="76">
        <v>0</v>
      </c>
      <c r="AA12" s="171" t="s">
        <v>6</v>
      </c>
      <c r="AB12" s="44"/>
      <c r="AC12" s="48"/>
      <c r="AD12" s="48"/>
      <c r="AE12" s="48"/>
    </row>
    <row r="13" spans="1:31" ht="15.6" customHeight="1" x14ac:dyDescent="0.2">
      <c r="A13" s="24">
        <v>6.05</v>
      </c>
      <c r="B13" s="25" t="s">
        <v>7</v>
      </c>
      <c r="C13" s="139" t="s">
        <v>61</v>
      </c>
      <c r="D13" s="103" t="s">
        <v>61</v>
      </c>
      <c r="E13" s="140" t="s">
        <v>61</v>
      </c>
      <c r="F13" s="117">
        <v>1</v>
      </c>
      <c r="G13" s="115">
        <v>0</v>
      </c>
      <c r="H13" s="115">
        <v>0</v>
      </c>
      <c r="I13" s="115">
        <v>5</v>
      </c>
      <c r="J13" s="115">
        <v>0</v>
      </c>
      <c r="K13" s="141" t="s">
        <v>61</v>
      </c>
      <c r="L13" s="115">
        <v>0</v>
      </c>
      <c r="M13" s="115">
        <v>3</v>
      </c>
      <c r="N13" s="115">
        <v>1</v>
      </c>
      <c r="O13" s="115">
        <v>1</v>
      </c>
      <c r="P13" s="115">
        <v>4</v>
      </c>
      <c r="Q13" s="115">
        <v>1</v>
      </c>
      <c r="R13" s="115">
        <v>1</v>
      </c>
      <c r="S13" s="80" t="s">
        <v>61</v>
      </c>
      <c r="T13" s="115">
        <v>0</v>
      </c>
      <c r="U13" s="81">
        <v>1</v>
      </c>
      <c r="V13" s="78">
        <v>0</v>
      </c>
      <c r="W13" s="78">
        <v>0</v>
      </c>
      <c r="X13" s="78">
        <v>0</v>
      </c>
      <c r="Y13" s="78">
        <v>0</v>
      </c>
      <c r="Z13" s="82"/>
      <c r="AA13" s="172">
        <f>SUM(C13:Y13)</f>
        <v>18</v>
      </c>
      <c r="AB13" s="12"/>
      <c r="AC13" s="48"/>
      <c r="AD13" s="48"/>
      <c r="AE13" s="48"/>
    </row>
    <row r="14" spans="1:31" ht="15.6" customHeight="1" x14ac:dyDescent="0.2">
      <c r="A14" s="184" t="s">
        <v>62</v>
      </c>
      <c r="B14" s="25" t="s">
        <v>8</v>
      </c>
      <c r="C14" s="139" t="s">
        <v>61</v>
      </c>
      <c r="D14" s="102" t="s">
        <v>61</v>
      </c>
      <c r="E14" s="142" t="s">
        <v>61</v>
      </c>
      <c r="F14" s="122">
        <f>F13</f>
        <v>1</v>
      </c>
      <c r="G14" s="120">
        <f t="shared" ref="G14" si="8">F14-G12+G13</f>
        <v>1</v>
      </c>
      <c r="H14" s="120">
        <f t="shared" ref="H14" si="9">G14-H12+H13</f>
        <v>1</v>
      </c>
      <c r="I14" s="120">
        <f t="shared" ref="I14" si="10">H14-I12+I13</f>
        <v>6</v>
      </c>
      <c r="J14" s="120">
        <f t="shared" ref="J14" si="11">I14-J12+J13</f>
        <v>4</v>
      </c>
      <c r="K14" s="121" t="s">
        <v>61</v>
      </c>
      <c r="L14" s="120">
        <f>J14-L12+L13</f>
        <v>4</v>
      </c>
      <c r="M14" s="120">
        <f t="shared" ref="M14" si="12">L14-M12+M13</f>
        <v>7</v>
      </c>
      <c r="N14" s="120">
        <f t="shared" ref="N14" si="13">M14-N12+N13</f>
        <v>8</v>
      </c>
      <c r="O14" s="120">
        <f t="shared" ref="O14" si="14">N14-O12+O13</f>
        <v>9</v>
      </c>
      <c r="P14" s="120">
        <f t="shared" ref="P14" si="15">O14-P12+P13</f>
        <v>13</v>
      </c>
      <c r="Q14" s="120">
        <f t="shared" ref="Q14" si="16">P14-Q12+Q13</f>
        <v>14</v>
      </c>
      <c r="R14" s="120">
        <f t="shared" ref="R14" si="17">Q14-R12+R13</f>
        <v>8</v>
      </c>
      <c r="S14" s="85" t="s">
        <v>61</v>
      </c>
      <c r="T14" s="120">
        <f>R14-T12+T13</f>
        <v>6</v>
      </c>
      <c r="U14" s="86">
        <f t="shared" ref="U14" si="18">T14-U12+U13</f>
        <v>6</v>
      </c>
      <c r="V14" s="83">
        <f t="shared" ref="V14" si="19">U14-V12+V13</f>
        <v>3</v>
      </c>
      <c r="W14" s="83">
        <f t="shared" ref="W14" si="20">V14-W12+W13</f>
        <v>3</v>
      </c>
      <c r="X14" s="83">
        <f t="shared" ref="X14" si="21">W14-X12+X13</f>
        <v>0</v>
      </c>
      <c r="Y14" s="83">
        <f t="shared" ref="Y14" si="22">X14-Y12+Y13</f>
        <v>0</v>
      </c>
      <c r="Z14" s="87">
        <f>Y14-Z12</f>
        <v>0</v>
      </c>
      <c r="AA14" s="173"/>
      <c r="AB14" s="3">
        <f>MAX(C14:Z14)</f>
        <v>14</v>
      </c>
      <c r="AC14" s="48"/>
      <c r="AD14" s="48"/>
      <c r="AE14" s="48"/>
    </row>
    <row r="15" spans="1:31" ht="15.6" customHeight="1" x14ac:dyDescent="0.2">
      <c r="A15" s="185"/>
      <c r="B15" s="25" t="s">
        <v>9</v>
      </c>
      <c r="C15" s="154"/>
      <c r="D15" s="155"/>
      <c r="E15" s="155"/>
      <c r="F15" s="153"/>
      <c r="G15" s="153"/>
      <c r="H15" s="153"/>
      <c r="I15" s="153"/>
      <c r="J15" s="153"/>
      <c r="K15" s="153"/>
      <c r="L15" s="153"/>
      <c r="M15" s="145">
        <v>6.13</v>
      </c>
      <c r="N15" s="153"/>
      <c r="O15" s="153"/>
      <c r="P15" s="153"/>
      <c r="Q15" s="153"/>
      <c r="R15" s="145">
        <v>6.23</v>
      </c>
      <c r="S15" s="146" t="s">
        <v>61</v>
      </c>
      <c r="T15" s="153"/>
      <c r="U15" s="153"/>
      <c r="V15" s="155"/>
      <c r="W15" s="147">
        <v>6.28</v>
      </c>
      <c r="X15" s="155"/>
      <c r="Y15" s="155"/>
      <c r="Z15" s="156">
        <v>6.35</v>
      </c>
      <c r="AA15" s="174">
        <v>30</v>
      </c>
      <c r="AB15" s="12"/>
      <c r="AC15" s="48"/>
      <c r="AD15" s="48"/>
      <c r="AE15" s="48"/>
    </row>
    <row r="16" spans="1:31" ht="15.6" customHeight="1" x14ac:dyDescent="0.2">
      <c r="A16" s="186"/>
      <c r="B16" s="26" t="s">
        <v>10</v>
      </c>
      <c r="C16" s="157" t="s">
        <v>61</v>
      </c>
      <c r="D16" s="158"/>
      <c r="E16" s="158"/>
      <c r="F16" s="159">
        <v>6.05</v>
      </c>
      <c r="G16" s="158"/>
      <c r="H16" s="158"/>
      <c r="I16" s="158"/>
      <c r="J16" s="158"/>
      <c r="K16" s="160" t="s">
        <v>61</v>
      </c>
      <c r="L16" s="158"/>
      <c r="M16" s="128">
        <f>M15</f>
        <v>6.13</v>
      </c>
      <c r="N16" s="158"/>
      <c r="O16" s="158"/>
      <c r="P16" s="158"/>
      <c r="Q16" s="158"/>
      <c r="R16" s="128">
        <f>R15</f>
        <v>6.23</v>
      </c>
      <c r="S16" s="152" t="s">
        <v>61</v>
      </c>
      <c r="T16" s="158"/>
      <c r="U16" s="158"/>
      <c r="V16" s="158"/>
      <c r="W16" s="95">
        <f>W15</f>
        <v>6.28</v>
      </c>
      <c r="X16" s="158"/>
      <c r="Y16" s="158"/>
      <c r="Z16" s="161"/>
      <c r="AA16" s="173"/>
      <c r="AB16" s="13"/>
      <c r="AC16" s="48"/>
      <c r="AD16" s="48"/>
      <c r="AE16" s="48"/>
    </row>
    <row r="17" spans="1:31" ht="15.6" customHeight="1" thickBot="1" x14ac:dyDescent="0.25">
      <c r="A17" s="50">
        <v>530</v>
      </c>
      <c r="B17" s="50" t="s">
        <v>11</v>
      </c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100"/>
      <c r="AA17" s="175"/>
      <c r="AB17" s="3"/>
      <c r="AC17" s="48"/>
      <c r="AD17" s="48"/>
      <c r="AE17" s="48"/>
    </row>
    <row r="18" spans="1:31" ht="15.6" customHeight="1" x14ac:dyDescent="0.2">
      <c r="A18" s="54"/>
      <c r="B18" s="23" t="s">
        <v>5</v>
      </c>
      <c r="C18" s="71"/>
      <c r="D18" s="101" t="s">
        <v>61</v>
      </c>
      <c r="E18" s="137" t="s">
        <v>61</v>
      </c>
      <c r="F18" s="153"/>
      <c r="G18" s="110" t="s">
        <v>61</v>
      </c>
      <c r="H18" s="110" t="s">
        <v>61</v>
      </c>
      <c r="I18" s="110" t="s">
        <v>61</v>
      </c>
      <c r="J18" s="110" t="s">
        <v>61</v>
      </c>
      <c r="K18" s="153"/>
      <c r="L18" s="110">
        <v>0</v>
      </c>
      <c r="M18" s="110">
        <v>2</v>
      </c>
      <c r="N18" s="110">
        <v>1</v>
      </c>
      <c r="O18" s="110">
        <v>2</v>
      </c>
      <c r="P18" s="110">
        <v>0</v>
      </c>
      <c r="Q18" s="110">
        <v>1</v>
      </c>
      <c r="R18" s="110">
        <v>2</v>
      </c>
      <c r="S18" s="74" t="s">
        <v>61</v>
      </c>
      <c r="T18" s="110">
        <v>0</v>
      </c>
      <c r="U18" s="75">
        <v>3</v>
      </c>
      <c r="V18" s="72">
        <v>1</v>
      </c>
      <c r="W18" s="72">
        <v>0</v>
      </c>
      <c r="X18" s="72">
        <v>2</v>
      </c>
      <c r="Y18" s="72">
        <v>1</v>
      </c>
      <c r="Z18" s="76">
        <v>0</v>
      </c>
      <c r="AA18" s="171" t="s">
        <v>6</v>
      </c>
      <c r="AB18" s="44"/>
      <c r="AC18" s="48"/>
      <c r="AD18" s="48"/>
      <c r="AE18" s="48"/>
    </row>
    <row r="19" spans="1:31" ht="15.6" customHeight="1" x14ac:dyDescent="0.2">
      <c r="A19" s="24">
        <v>6.26</v>
      </c>
      <c r="B19" s="25" t="s">
        <v>7</v>
      </c>
      <c r="C19" s="139" t="s">
        <v>61</v>
      </c>
      <c r="D19" s="103" t="s">
        <v>61</v>
      </c>
      <c r="E19" s="140" t="s">
        <v>61</v>
      </c>
      <c r="F19" s="117" t="s">
        <v>61</v>
      </c>
      <c r="G19" s="115" t="s">
        <v>61</v>
      </c>
      <c r="H19" s="115" t="s">
        <v>61</v>
      </c>
      <c r="I19" s="115" t="s">
        <v>61</v>
      </c>
      <c r="J19" s="115" t="s">
        <v>61</v>
      </c>
      <c r="K19" s="141">
        <v>4</v>
      </c>
      <c r="L19" s="115">
        <v>3</v>
      </c>
      <c r="M19" s="115">
        <v>2</v>
      </c>
      <c r="N19" s="115">
        <v>1</v>
      </c>
      <c r="O19" s="115">
        <v>2</v>
      </c>
      <c r="P19" s="115">
        <v>2</v>
      </c>
      <c r="Q19" s="115">
        <v>1</v>
      </c>
      <c r="R19" s="115">
        <v>0</v>
      </c>
      <c r="S19" s="80" t="s">
        <v>61</v>
      </c>
      <c r="T19" s="115">
        <v>0</v>
      </c>
      <c r="U19" s="81">
        <v>0</v>
      </c>
      <c r="V19" s="78">
        <v>0</v>
      </c>
      <c r="W19" s="78">
        <v>0</v>
      </c>
      <c r="X19" s="78">
        <v>0</v>
      </c>
      <c r="Y19" s="78">
        <v>0</v>
      </c>
      <c r="Z19" s="82"/>
      <c r="AA19" s="172">
        <f>SUM(C19:Y19)</f>
        <v>15</v>
      </c>
      <c r="AB19" s="12"/>
      <c r="AC19" s="48"/>
      <c r="AD19" s="48"/>
      <c r="AE19" s="48"/>
    </row>
    <row r="20" spans="1:31" ht="15.6" customHeight="1" x14ac:dyDescent="0.2">
      <c r="A20" s="184" t="s">
        <v>51</v>
      </c>
      <c r="B20" s="25" t="s">
        <v>8</v>
      </c>
      <c r="C20" s="139" t="s">
        <v>61</v>
      </c>
      <c r="D20" s="102" t="s">
        <v>61</v>
      </c>
      <c r="E20" s="142" t="s">
        <v>61</v>
      </c>
      <c r="F20" s="122" t="s">
        <v>61</v>
      </c>
      <c r="G20" s="120" t="s">
        <v>61</v>
      </c>
      <c r="H20" s="120" t="s">
        <v>61</v>
      </c>
      <c r="I20" s="120" t="s">
        <v>61</v>
      </c>
      <c r="J20" s="120" t="s">
        <v>61</v>
      </c>
      <c r="K20" s="121">
        <f>K19</f>
        <v>4</v>
      </c>
      <c r="L20" s="120">
        <f t="shared" ref="L20" si="23">K20-L18+L19</f>
        <v>7</v>
      </c>
      <c r="M20" s="120">
        <f t="shared" ref="M20" si="24">L20-M18+M19</f>
        <v>7</v>
      </c>
      <c r="N20" s="120">
        <f t="shared" ref="N20" si="25">M20-N18+N19</f>
        <v>7</v>
      </c>
      <c r="O20" s="120">
        <f t="shared" ref="O20" si="26">N20-O18+O19</f>
        <v>7</v>
      </c>
      <c r="P20" s="120">
        <f t="shared" ref="P20" si="27">O20-P18+P19</f>
        <v>9</v>
      </c>
      <c r="Q20" s="120">
        <f t="shared" ref="Q20" si="28">P20-Q18+Q19</f>
        <v>9</v>
      </c>
      <c r="R20" s="120">
        <f t="shared" ref="R20" si="29">Q20-R18+R19</f>
        <v>7</v>
      </c>
      <c r="S20" s="85" t="s">
        <v>61</v>
      </c>
      <c r="T20" s="120">
        <f>R20-T18+T19</f>
        <v>7</v>
      </c>
      <c r="U20" s="86">
        <f t="shared" ref="U20" si="30">T20-U18+U19</f>
        <v>4</v>
      </c>
      <c r="V20" s="83">
        <f t="shared" ref="V20" si="31">U20-V18+V19</f>
        <v>3</v>
      </c>
      <c r="W20" s="83">
        <f t="shared" ref="W20" si="32">V20-W18+W19</f>
        <v>3</v>
      </c>
      <c r="X20" s="83">
        <f t="shared" ref="X20" si="33">W20-X18+X19</f>
        <v>1</v>
      </c>
      <c r="Y20" s="83">
        <f t="shared" ref="Y20" si="34">X20-Y18+Y19</f>
        <v>0</v>
      </c>
      <c r="Z20" s="87">
        <f>Y20-Z18</f>
        <v>0</v>
      </c>
      <c r="AA20" s="173"/>
      <c r="AB20" s="3">
        <f>MAX(C20:Z20)</f>
        <v>9</v>
      </c>
      <c r="AC20" s="48"/>
      <c r="AD20" s="48"/>
      <c r="AE20" s="48"/>
    </row>
    <row r="21" spans="1:31" ht="15.6" customHeight="1" x14ac:dyDescent="0.2">
      <c r="A21" s="185"/>
      <c r="B21" s="25" t="s">
        <v>9</v>
      </c>
      <c r="C21" s="154"/>
      <c r="D21" s="155"/>
      <c r="E21" s="155"/>
      <c r="F21" s="153"/>
      <c r="G21" s="153"/>
      <c r="H21" s="153"/>
      <c r="I21" s="153"/>
      <c r="J21" s="153"/>
      <c r="K21" s="153"/>
      <c r="L21" s="153"/>
      <c r="M21" s="145">
        <v>6.29</v>
      </c>
      <c r="N21" s="153"/>
      <c r="O21" s="153"/>
      <c r="P21" s="153"/>
      <c r="Q21" s="153"/>
      <c r="R21" s="145">
        <v>6.38</v>
      </c>
      <c r="S21" s="146" t="s">
        <v>61</v>
      </c>
      <c r="T21" s="153"/>
      <c r="U21" s="153"/>
      <c r="V21" s="155"/>
      <c r="W21" s="147">
        <v>6.43</v>
      </c>
      <c r="X21" s="155"/>
      <c r="Y21" s="155"/>
      <c r="Z21" s="156">
        <v>6.49</v>
      </c>
      <c r="AA21" s="174">
        <v>23</v>
      </c>
      <c r="AB21" s="12"/>
      <c r="AC21" s="48"/>
      <c r="AD21" s="48"/>
      <c r="AE21" s="48"/>
    </row>
    <row r="22" spans="1:31" ht="15.6" customHeight="1" x14ac:dyDescent="0.2">
      <c r="A22" s="186"/>
      <c r="B22" s="26" t="s">
        <v>10</v>
      </c>
      <c r="C22" s="157" t="s">
        <v>61</v>
      </c>
      <c r="D22" s="158"/>
      <c r="E22" s="158"/>
      <c r="F22" s="159" t="s">
        <v>61</v>
      </c>
      <c r="G22" s="158"/>
      <c r="H22" s="158"/>
      <c r="I22" s="158"/>
      <c r="J22" s="158"/>
      <c r="K22" s="160">
        <v>6.26</v>
      </c>
      <c r="L22" s="158"/>
      <c r="M22" s="128">
        <f>M21</f>
        <v>6.29</v>
      </c>
      <c r="N22" s="158"/>
      <c r="O22" s="158"/>
      <c r="P22" s="158"/>
      <c r="Q22" s="158"/>
      <c r="R22" s="128">
        <v>6.39</v>
      </c>
      <c r="S22" s="152" t="s">
        <v>61</v>
      </c>
      <c r="T22" s="158"/>
      <c r="U22" s="158"/>
      <c r="V22" s="158"/>
      <c r="W22" s="95">
        <f>W21</f>
        <v>6.43</v>
      </c>
      <c r="X22" s="158"/>
      <c r="Y22" s="158"/>
      <c r="Z22" s="161"/>
      <c r="AA22" s="173"/>
      <c r="AB22" s="13"/>
      <c r="AC22" s="48"/>
      <c r="AD22" s="48"/>
      <c r="AE22" s="48"/>
    </row>
    <row r="23" spans="1:31" ht="15.6" customHeight="1" thickBot="1" x14ac:dyDescent="0.25">
      <c r="A23" s="50">
        <v>517</v>
      </c>
      <c r="B23" s="50" t="s">
        <v>11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100"/>
      <c r="AA23" s="175"/>
      <c r="AB23" s="3"/>
      <c r="AC23" s="48"/>
      <c r="AD23" s="48"/>
      <c r="AE23" s="48"/>
    </row>
    <row r="24" spans="1:31" ht="15.6" customHeight="1" x14ac:dyDescent="0.2">
      <c r="A24" s="54"/>
      <c r="B24" s="23" t="s">
        <v>5</v>
      </c>
      <c r="C24" s="71"/>
      <c r="D24" s="101" t="s">
        <v>61</v>
      </c>
      <c r="E24" s="137" t="s">
        <v>61</v>
      </c>
      <c r="F24" s="153"/>
      <c r="G24" s="110" t="s">
        <v>61</v>
      </c>
      <c r="H24" s="110" t="s">
        <v>61</v>
      </c>
      <c r="I24" s="110" t="s">
        <v>61</v>
      </c>
      <c r="J24" s="110" t="s">
        <v>61</v>
      </c>
      <c r="K24" s="153"/>
      <c r="L24" s="110">
        <v>0</v>
      </c>
      <c r="M24" s="110">
        <v>0</v>
      </c>
      <c r="N24" s="110">
        <v>1</v>
      </c>
      <c r="O24" s="110">
        <v>1</v>
      </c>
      <c r="P24" s="110">
        <v>0</v>
      </c>
      <c r="Q24" s="110">
        <v>2</v>
      </c>
      <c r="R24" s="110">
        <v>0</v>
      </c>
      <c r="S24" s="74" t="s">
        <v>61</v>
      </c>
      <c r="T24" s="110">
        <v>1</v>
      </c>
      <c r="U24" s="75">
        <v>4</v>
      </c>
      <c r="V24" s="72">
        <v>4</v>
      </c>
      <c r="W24" s="72">
        <v>1</v>
      </c>
      <c r="X24" s="72">
        <v>1</v>
      </c>
      <c r="Y24" s="72">
        <v>0</v>
      </c>
      <c r="Z24" s="76">
        <v>0</v>
      </c>
      <c r="AA24" s="171" t="s">
        <v>6</v>
      </c>
      <c r="AB24" s="44"/>
      <c r="AC24" s="48"/>
      <c r="AD24" s="48"/>
      <c r="AE24" s="48"/>
    </row>
    <row r="25" spans="1:31" ht="15.6" customHeight="1" x14ac:dyDescent="0.2">
      <c r="A25" s="24">
        <v>6.5</v>
      </c>
      <c r="B25" s="25" t="s">
        <v>7</v>
      </c>
      <c r="C25" s="139" t="s">
        <v>61</v>
      </c>
      <c r="D25" s="103" t="s">
        <v>61</v>
      </c>
      <c r="E25" s="140" t="s">
        <v>61</v>
      </c>
      <c r="F25" s="117" t="s">
        <v>61</v>
      </c>
      <c r="G25" s="115" t="s">
        <v>61</v>
      </c>
      <c r="H25" s="115" t="s">
        <v>61</v>
      </c>
      <c r="I25" s="115" t="s">
        <v>61</v>
      </c>
      <c r="J25" s="115" t="s">
        <v>61</v>
      </c>
      <c r="K25" s="141">
        <v>5</v>
      </c>
      <c r="L25" s="115">
        <v>3</v>
      </c>
      <c r="M25" s="115">
        <v>4</v>
      </c>
      <c r="N25" s="115">
        <v>1</v>
      </c>
      <c r="O25" s="115">
        <v>1</v>
      </c>
      <c r="P25" s="115">
        <v>1</v>
      </c>
      <c r="Q25" s="115">
        <v>0</v>
      </c>
      <c r="R25" s="115">
        <v>0</v>
      </c>
      <c r="S25" s="80" t="s">
        <v>61</v>
      </c>
      <c r="T25" s="115">
        <v>0</v>
      </c>
      <c r="U25" s="81">
        <v>0</v>
      </c>
      <c r="V25" s="78">
        <v>0</v>
      </c>
      <c r="W25" s="78">
        <v>0</v>
      </c>
      <c r="X25" s="78">
        <v>0</v>
      </c>
      <c r="Y25" s="78">
        <v>0</v>
      </c>
      <c r="Z25" s="82"/>
      <c r="AA25" s="172">
        <f>SUM(C25:Y25)</f>
        <v>15</v>
      </c>
      <c r="AB25" s="12"/>
      <c r="AC25" s="48"/>
      <c r="AD25" s="48"/>
      <c r="AE25" s="48"/>
    </row>
    <row r="26" spans="1:31" ht="15.6" customHeight="1" x14ac:dyDescent="0.2">
      <c r="A26" s="184" t="s">
        <v>51</v>
      </c>
      <c r="B26" s="25" t="s">
        <v>8</v>
      </c>
      <c r="C26" s="139" t="s">
        <v>61</v>
      </c>
      <c r="D26" s="102" t="s">
        <v>61</v>
      </c>
      <c r="E26" s="142" t="s">
        <v>61</v>
      </c>
      <c r="F26" s="122" t="s">
        <v>61</v>
      </c>
      <c r="G26" s="120" t="s">
        <v>61</v>
      </c>
      <c r="H26" s="120" t="s">
        <v>61</v>
      </c>
      <c r="I26" s="120" t="s">
        <v>61</v>
      </c>
      <c r="J26" s="120" t="s">
        <v>61</v>
      </c>
      <c r="K26" s="121">
        <f>K25</f>
        <v>5</v>
      </c>
      <c r="L26" s="120">
        <f t="shared" ref="L26" si="35">K26-L24+L25</f>
        <v>8</v>
      </c>
      <c r="M26" s="120">
        <f t="shared" ref="M26" si="36">L26-M24+M25</f>
        <v>12</v>
      </c>
      <c r="N26" s="120">
        <f t="shared" ref="N26" si="37">M26-N24+N25</f>
        <v>12</v>
      </c>
      <c r="O26" s="120">
        <f t="shared" ref="O26" si="38">N26-O24+O25</f>
        <v>12</v>
      </c>
      <c r="P26" s="120">
        <f t="shared" ref="P26" si="39">O26-P24+P25</f>
        <v>13</v>
      </c>
      <c r="Q26" s="120">
        <f t="shared" ref="Q26" si="40">P26-Q24+Q25</f>
        <v>11</v>
      </c>
      <c r="R26" s="120">
        <f t="shared" ref="R26" si="41">Q26-R24+R25</f>
        <v>11</v>
      </c>
      <c r="S26" s="85" t="s">
        <v>61</v>
      </c>
      <c r="T26" s="120">
        <f>R26-T24+T25</f>
        <v>10</v>
      </c>
      <c r="U26" s="86">
        <f t="shared" ref="U26" si="42">T26-U24+U25</f>
        <v>6</v>
      </c>
      <c r="V26" s="83">
        <f t="shared" ref="V26" si="43">U26-V24+V25</f>
        <v>2</v>
      </c>
      <c r="W26" s="83">
        <f t="shared" ref="W26" si="44">V26-W24+W25</f>
        <v>1</v>
      </c>
      <c r="X26" s="83">
        <f t="shared" ref="X26" si="45">W26-X24+X25</f>
        <v>0</v>
      </c>
      <c r="Y26" s="83">
        <f t="shared" ref="Y26" si="46">X26-Y24+Y25</f>
        <v>0</v>
      </c>
      <c r="Z26" s="87">
        <f>Y26-Z24</f>
        <v>0</v>
      </c>
      <c r="AA26" s="173"/>
      <c r="AB26" s="3">
        <f>MAX(C26:Z26)</f>
        <v>13</v>
      </c>
      <c r="AC26" s="48"/>
      <c r="AD26" s="48"/>
      <c r="AE26" s="48"/>
    </row>
    <row r="27" spans="1:31" ht="15.6" customHeight="1" x14ac:dyDescent="0.2">
      <c r="A27" s="185"/>
      <c r="B27" s="25" t="s">
        <v>9</v>
      </c>
      <c r="C27" s="154"/>
      <c r="D27" s="155"/>
      <c r="E27" s="155"/>
      <c r="F27" s="153"/>
      <c r="G27" s="153"/>
      <c r="H27" s="153"/>
      <c r="I27" s="153"/>
      <c r="J27" s="153"/>
      <c r="K27" s="153"/>
      <c r="L27" s="153"/>
      <c r="M27" s="145">
        <v>6.54</v>
      </c>
      <c r="N27" s="153"/>
      <c r="O27" s="153"/>
      <c r="P27" s="153"/>
      <c r="Q27" s="153"/>
      <c r="R27" s="145">
        <v>7.04</v>
      </c>
      <c r="S27" s="146" t="s">
        <v>61</v>
      </c>
      <c r="T27" s="153"/>
      <c r="U27" s="153"/>
      <c r="V27" s="155"/>
      <c r="W27" s="147">
        <v>7.11</v>
      </c>
      <c r="X27" s="155"/>
      <c r="Y27" s="155"/>
      <c r="Z27" s="156">
        <v>7.14</v>
      </c>
      <c r="AA27" s="174">
        <v>24</v>
      </c>
      <c r="AB27" s="12"/>
      <c r="AC27" s="48"/>
      <c r="AD27" s="48"/>
      <c r="AE27" s="48"/>
    </row>
    <row r="28" spans="1:31" ht="15.6" customHeight="1" x14ac:dyDescent="0.2">
      <c r="A28" s="186"/>
      <c r="B28" s="26" t="s">
        <v>10</v>
      </c>
      <c r="C28" s="157" t="s">
        <v>61</v>
      </c>
      <c r="D28" s="158"/>
      <c r="E28" s="158"/>
      <c r="F28" s="159" t="s">
        <v>61</v>
      </c>
      <c r="G28" s="158"/>
      <c r="H28" s="158"/>
      <c r="I28" s="158"/>
      <c r="J28" s="158"/>
      <c r="K28" s="160">
        <v>6.5</v>
      </c>
      <c r="L28" s="158"/>
      <c r="M28" s="128">
        <f>M27</f>
        <v>6.54</v>
      </c>
      <c r="N28" s="158"/>
      <c r="O28" s="158"/>
      <c r="P28" s="158"/>
      <c r="Q28" s="158"/>
      <c r="R28" s="128">
        <f>R27</f>
        <v>7.04</v>
      </c>
      <c r="S28" s="152" t="s">
        <v>61</v>
      </c>
      <c r="T28" s="158"/>
      <c r="U28" s="158"/>
      <c r="V28" s="158"/>
      <c r="W28" s="95">
        <f>W27</f>
        <v>7.11</v>
      </c>
      <c r="X28" s="158"/>
      <c r="Y28" s="158"/>
      <c r="Z28" s="161"/>
      <c r="AA28" s="173"/>
      <c r="AB28" s="13"/>
      <c r="AC28" s="48"/>
      <c r="AD28" s="48"/>
      <c r="AE28" s="48"/>
    </row>
    <row r="29" spans="1:31" ht="15.6" customHeight="1" thickBot="1" x14ac:dyDescent="0.25">
      <c r="A29" s="50">
        <v>207</v>
      </c>
      <c r="B29" s="50" t="s">
        <v>11</v>
      </c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00"/>
      <c r="AA29" s="175"/>
      <c r="AB29" s="3"/>
      <c r="AC29" s="48"/>
      <c r="AD29" s="48"/>
      <c r="AE29" s="48"/>
    </row>
    <row r="30" spans="1:31" ht="15.6" customHeight="1" x14ac:dyDescent="0.2">
      <c r="A30" s="54"/>
      <c r="B30" s="23" t="s">
        <v>5</v>
      </c>
      <c r="C30" s="71"/>
      <c r="D30" s="101" t="s">
        <v>61</v>
      </c>
      <c r="E30" s="137" t="s">
        <v>61</v>
      </c>
      <c r="F30" s="153"/>
      <c r="G30" s="110">
        <v>0</v>
      </c>
      <c r="H30" s="110">
        <v>0</v>
      </c>
      <c r="I30" s="110">
        <v>0</v>
      </c>
      <c r="J30" s="110">
        <v>0</v>
      </c>
      <c r="K30" s="153"/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3</v>
      </c>
      <c r="S30" s="74" t="s">
        <v>61</v>
      </c>
      <c r="T30" s="110">
        <v>2</v>
      </c>
      <c r="U30" s="75">
        <v>7</v>
      </c>
      <c r="V30" s="72">
        <v>2</v>
      </c>
      <c r="W30" s="72">
        <v>1</v>
      </c>
      <c r="X30" s="72">
        <v>13</v>
      </c>
      <c r="Y30" s="72">
        <v>1</v>
      </c>
      <c r="Z30" s="76">
        <v>1</v>
      </c>
      <c r="AA30" s="171" t="s">
        <v>6</v>
      </c>
      <c r="AB30" s="44"/>
      <c r="AC30" s="48"/>
      <c r="AD30" s="48"/>
      <c r="AE30" s="48"/>
    </row>
    <row r="31" spans="1:31" ht="15.6" customHeight="1" x14ac:dyDescent="0.2">
      <c r="A31" s="24">
        <v>7.08</v>
      </c>
      <c r="B31" s="25" t="s">
        <v>7</v>
      </c>
      <c r="C31" s="139" t="s">
        <v>61</v>
      </c>
      <c r="D31" s="103" t="s">
        <v>61</v>
      </c>
      <c r="E31" s="140" t="s">
        <v>61</v>
      </c>
      <c r="F31" s="117">
        <v>0</v>
      </c>
      <c r="G31" s="115">
        <v>1</v>
      </c>
      <c r="H31" s="115">
        <v>0</v>
      </c>
      <c r="I31" s="115">
        <v>1</v>
      </c>
      <c r="J31" s="115">
        <v>3</v>
      </c>
      <c r="K31" s="141" t="s">
        <v>61</v>
      </c>
      <c r="L31" s="115">
        <v>0</v>
      </c>
      <c r="M31" s="115">
        <v>4</v>
      </c>
      <c r="N31" s="115">
        <v>2</v>
      </c>
      <c r="O31" s="115">
        <v>2</v>
      </c>
      <c r="P31" s="115">
        <v>1</v>
      </c>
      <c r="Q31" s="115">
        <v>4</v>
      </c>
      <c r="R31" s="115">
        <v>3</v>
      </c>
      <c r="S31" s="80" t="s">
        <v>61</v>
      </c>
      <c r="T31" s="115">
        <v>1</v>
      </c>
      <c r="U31" s="81">
        <v>2</v>
      </c>
      <c r="V31" s="78">
        <v>4</v>
      </c>
      <c r="W31" s="78">
        <v>1</v>
      </c>
      <c r="X31" s="78">
        <v>0</v>
      </c>
      <c r="Y31" s="78">
        <v>1</v>
      </c>
      <c r="Z31" s="82"/>
      <c r="AA31" s="172">
        <f>SUM(C31:Y31)</f>
        <v>30</v>
      </c>
      <c r="AB31" s="12"/>
      <c r="AC31" s="48"/>
      <c r="AD31" s="48"/>
      <c r="AE31" s="48"/>
    </row>
    <row r="32" spans="1:31" ht="15.6" customHeight="1" x14ac:dyDescent="0.2">
      <c r="A32" s="184" t="s">
        <v>62</v>
      </c>
      <c r="B32" s="25" t="s">
        <v>8</v>
      </c>
      <c r="C32" s="139" t="s">
        <v>61</v>
      </c>
      <c r="D32" s="102" t="s">
        <v>61</v>
      </c>
      <c r="E32" s="142" t="s">
        <v>61</v>
      </c>
      <c r="F32" s="122">
        <f>F31</f>
        <v>0</v>
      </c>
      <c r="G32" s="120">
        <f t="shared" ref="G32" si="47">F32-G30+G31</f>
        <v>1</v>
      </c>
      <c r="H32" s="120">
        <f t="shared" ref="H32" si="48">G32-H30+H31</f>
        <v>1</v>
      </c>
      <c r="I32" s="120">
        <f t="shared" ref="I32" si="49">H32-I30+I31</f>
        <v>2</v>
      </c>
      <c r="J32" s="120">
        <f t="shared" ref="J32" si="50">I32-J30+J31</f>
        <v>5</v>
      </c>
      <c r="K32" s="121" t="s">
        <v>61</v>
      </c>
      <c r="L32" s="120">
        <f>J32-L30+L31</f>
        <v>5</v>
      </c>
      <c r="M32" s="120">
        <f t="shared" ref="M32" si="51">L32-M30+M31</f>
        <v>9</v>
      </c>
      <c r="N32" s="120">
        <f t="shared" ref="N32" si="52">M32-N30+N31</f>
        <v>11</v>
      </c>
      <c r="O32" s="120">
        <f t="shared" ref="O32" si="53">N32-O30+O31</f>
        <v>13</v>
      </c>
      <c r="P32" s="120">
        <f t="shared" ref="P32" si="54">O32-P30+P31</f>
        <v>14</v>
      </c>
      <c r="Q32" s="120">
        <f t="shared" ref="Q32" si="55">P32-Q30+Q31</f>
        <v>18</v>
      </c>
      <c r="R32" s="120">
        <f t="shared" ref="R32" si="56">Q32-R30+R31</f>
        <v>18</v>
      </c>
      <c r="S32" s="85" t="s">
        <v>61</v>
      </c>
      <c r="T32" s="120">
        <f>R32-T30+T31</f>
        <v>17</v>
      </c>
      <c r="U32" s="86">
        <f t="shared" ref="U32" si="57">T32-U30+U31</f>
        <v>12</v>
      </c>
      <c r="V32" s="83">
        <f t="shared" ref="V32" si="58">U32-V30+V31</f>
        <v>14</v>
      </c>
      <c r="W32" s="83">
        <f t="shared" ref="W32" si="59">V32-W30+W31</f>
        <v>14</v>
      </c>
      <c r="X32" s="83">
        <f t="shared" ref="X32" si="60">W32-X30+X31</f>
        <v>1</v>
      </c>
      <c r="Y32" s="83">
        <f t="shared" ref="Y32" si="61">X32-Y30+Y31</f>
        <v>1</v>
      </c>
      <c r="Z32" s="87">
        <f>Y32-Z30</f>
        <v>0</v>
      </c>
      <c r="AA32" s="173"/>
      <c r="AB32" s="3">
        <f>MAX(C32:Z32)</f>
        <v>18</v>
      </c>
      <c r="AC32" s="48"/>
      <c r="AD32" s="48"/>
      <c r="AE32" s="48"/>
    </row>
    <row r="33" spans="1:31" ht="15.6" customHeight="1" x14ac:dyDescent="0.2">
      <c r="A33" s="185"/>
      <c r="B33" s="25" t="s">
        <v>9</v>
      </c>
      <c r="C33" s="154"/>
      <c r="D33" s="155"/>
      <c r="E33" s="155"/>
      <c r="F33" s="153"/>
      <c r="G33" s="153"/>
      <c r="H33" s="153"/>
      <c r="I33" s="153"/>
      <c r="J33" s="153"/>
      <c r="K33" s="153"/>
      <c r="L33" s="153"/>
      <c r="M33" s="145">
        <v>7.17</v>
      </c>
      <c r="N33" s="153"/>
      <c r="O33" s="153"/>
      <c r="P33" s="153"/>
      <c r="Q33" s="153"/>
      <c r="R33" s="145">
        <v>7.26</v>
      </c>
      <c r="S33" s="146" t="s">
        <v>61</v>
      </c>
      <c r="T33" s="153"/>
      <c r="U33" s="153"/>
      <c r="V33" s="155"/>
      <c r="W33" s="147">
        <v>7.34</v>
      </c>
      <c r="X33" s="155"/>
      <c r="Y33" s="155"/>
      <c r="Z33" s="156">
        <v>7.38</v>
      </c>
      <c r="AA33" s="174">
        <v>30</v>
      </c>
      <c r="AB33" s="12"/>
      <c r="AC33" s="48"/>
      <c r="AD33" s="48"/>
      <c r="AE33" s="48"/>
    </row>
    <row r="34" spans="1:31" ht="15.6" customHeight="1" x14ac:dyDescent="0.2">
      <c r="A34" s="186"/>
      <c r="B34" s="26" t="s">
        <v>10</v>
      </c>
      <c r="C34" s="157" t="s">
        <v>61</v>
      </c>
      <c r="D34" s="158"/>
      <c r="E34" s="158"/>
      <c r="F34" s="159">
        <v>7.08</v>
      </c>
      <c r="G34" s="158"/>
      <c r="H34" s="158"/>
      <c r="I34" s="158"/>
      <c r="J34" s="158"/>
      <c r="K34" s="160" t="s">
        <v>61</v>
      </c>
      <c r="L34" s="158"/>
      <c r="M34" s="128">
        <f>M33</f>
        <v>7.17</v>
      </c>
      <c r="N34" s="158"/>
      <c r="O34" s="158"/>
      <c r="P34" s="158"/>
      <c r="Q34" s="158"/>
      <c r="R34" s="128">
        <f>R33</f>
        <v>7.26</v>
      </c>
      <c r="S34" s="152" t="s">
        <v>61</v>
      </c>
      <c r="T34" s="158"/>
      <c r="U34" s="158"/>
      <c r="V34" s="158"/>
      <c r="W34" s="95">
        <f>W33</f>
        <v>7.34</v>
      </c>
      <c r="X34" s="158"/>
      <c r="Y34" s="158"/>
      <c r="Z34" s="161"/>
      <c r="AA34" s="173"/>
      <c r="AB34" s="13"/>
      <c r="AC34" s="48"/>
      <c r="AD34" s="48"/>
      <c r="AE34" s="48"/>
    </row>
    <row r="35" spans="1:31" ht="15.6" customHeight="1" thickBot="1" x14ac:dyDescent="0.25">
      <c r="A35" s="50">
        <v>210</v>
      </c>
      <c r="B35" s="50" t="s">
        <v>11</v>
      </c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100"/>
      <c r="AA35" s="175"/>
      <c r="AB35" s="3"/>
      <c r="AC35" s="48"/>
      <c r="AD35" s="48"/>
      <c r="AE35" s="48"/>
    </row>
    <row r="36" spans="1:31" ht="15.6" customHeight="1" x14ac:dyDescent="0.2">
      <c r="A36" s="54"/>
      <c r="B36" s="23" t="s">
        <v>5</v>
      </c>
      <c r="C36" s="71"/>
      <c r="D36" s="101" t="s">
        <v>61</v>
      </c>
      <c r="E36" s="137" t="s">
        <v>61</v>
      </c>
      <c r="F36" s="153"/>
      <c r="G36" s="110" t="s">
        <v>61</v>
      </c>
      <c r="H36" s="110" t="s">
        <v>61</v>
      </c>
      <c r="I36" s="110" t="s">
        <v>61</v>
      </c>
      <c r="J36" s="110" t="s">
        <v>61</v>
      </c>
      <c r="K36" s="153"/>
      <c r="L36" s="110">
        <v>0</v>
      </c>
      <c r="M36" s="110">
        <v>0</v>
      </c>
      <c r="N36" s="110">
        <v>0</v>
      </c>
      <c r="O36" s="110">
        <v>1</v>
      </c>
      <c r="P36" s="110">
        <v>1</v>
      </c>
      <c r="Q36" s="110">
        <v>0</v>
      </c>
      <c r="R36" s="110">
        <v>2</v>
      </c>
      <c r="S36" s="74" t="s">
        <v>61</v>
      </c>
      <c r="T36" s="110">
        <v>2</v>
      </c>
      <c r="U36" s="75">
        <v>2</v>
      </c>
      <c r="V36" s="72">
        <v>15</v>
      </c>
      <c r="W36" s="72">
        <v>3</v>
      </c>
      <c r="X36" s="72">
        <v>21</v>
      </c>
      <c r="Y36" s="72">
        <v>1</v>
      </c>
      <c r="Z36" s="76">
        <v>0</v>
      </c>
      <c r="AA36" s="171" t="s">
        <v>6</v>
      </c>
      <c r="AB36" s="44"/>
      <c r="AC36" s="48"/>
      <c r="AD36" s="48"/>
      <c r="AE36" s="48"/>
    </row>
    <row r="37" spans="1:31" ht="15.6" customHeight="1" x14ac:dyDescent="0.2">
      <c r="A37" s="24">
        <v>7.23</v>
      </c>
      <c r="B37" s="25" t="s">
        <v>7</v>
      </c>
      <c r="C37" s="139" t="s">
        <v>61</v>
      </c>
      <c r="D37" s="103" t="s">
        <v>61</v>
      </c>
      <c r="E37" s="140" t="s">
        <v>61</v>
      </c>
      <c r="F37" s="117" t="s">
        <v>61</v>
      </c>
      <c r="G37" s="115" t="s">
        <v>61</v>
      </c>
      <c r="H37" s="115" t="s">
        <v>61</v>
      </c>
      <c r="I37" s="115" t="s">
        <v>61</v>
      </c>
      <c r="J37" s="115" t="s">
        <v>61</v>
      </c>
      <c r="K37" s="141">
        <v>9</v>
      </c>
      <c r="L37" s="115">
        <v>8</v>
      </c>
      <c r="M37" s="115">
        <v>2</v>
      </c>
      <c r="N37" s="115">
        <v>8</v>
      </c>
      <c r="O37" s="115">
        <v>2</v>
      </c>
      <c r="P37" s="115">
        <v>5</v>
      </c>
      <c r="Q37" s="115">
        <v>8</v>
      </c>
      <c r="R37" s="115">
        <v>1</v>
      </c>
      <c r="S37" s="80" t="s">
        <v>61</v>
      </c>
      <c r="T37" s="115">
        <v>0</v>
      </c>
      <c r="U37" s="81">
        <v>5</v>
      </c>
      <c r="V37" s="78">
        <v>0</v>
      </c>
      <c r="W37" s="78">
        <v>0</v>
      </c>
      <c r="X37" s="78">
        <v>0</v>
      </c>
      <c r="Y37" s="78">
        <v>0</v>
      </c>
      <c r="Z37" s="82"/>
      <c r="AA37" s="172">
        <f>SUM(C37:Y37)</f>
        <v>48</v>
      </c>
      <c r="AB37" s="12"/>
      <c r="AC37" s="48"/>
      <c r="AD37" s="48"/>
      <c r="AE37" s="48"/>
    </row>
    <row r="38" spans="1:31" ht="15.6" customHeight="1" x14ac:dyDescent="0.2">
      <c r="A38" s="184" t="s">
        <v>51</v>
      </c>
      <c r="B38" s="25" t="s">
        <v>8</v>
      </c>
      <c r="C38" s="139" t="s">
        <v>61</v>
      </c>
      <c r="D38" s="102" t="s">
        <v>61</v>
      </c>
      <c r="E38" s="142" t="s">
        <v>61</v>
      </c>
      <c r="F38" s="122" t="s">
        <v>61</v>
      </c>
      <c r="G38" s="120" t="s">
        <v>61</v>
      </c>
      <c r="H38" s="120" t="s">
        <v>61</v>
      </c>
      <c r="I38" s="120" t="s">
        <v>61</v>
      </c>
      <c r="J38" s="120" t="s">
        <v>61</v>
      </c>
      <c r="K38" s="121">
        <f>K37</f>
        <v>9</v>
      </c>
      <c r="L38" s="120">
        <f t="shared" ref="L38" si="62">K38-L36+L37</f>
        <v>17</v>
      </c>
      <c r="M38" s="120">
        <f t="shared" ref="M38" si="63">L38-M36+M37</f>
        <v>19</v>
      </c>
      <c r="N38" s="120">
        <f t="shared" ref="N38" si="64">M38-N36+N37</f>
        <v>27</v>
      </c>
      <c r="O38" s="120">
        <f t="shared" ref="O38" si="65">N38-O36+O37</f>
        <v>28</v>
      </c>
      <c r="P38" s="120">
        <f t="shared" ref="P38" si="66">O38-P36+P37</f>
        <v>32</v>
      </c>
      <c r="Q38" s="120">
        <f t="shared" ref="Q38" si="67">P38-Q36+Q37</f>
        <v>40</v>
      </c>
      <c r="R38" s="120">
        <f t="shared" ref="R38" si="68">Q38-R36+R37</f>
        <v>39</v>
      </c>
      <c r="S38" s="85" t="s">
        <v>61</v>
      </c>
      <c r="T38" s="120">
        <f>R38-T36+T37</f>
        <v>37</v>
      </c>
      <c r="U38" s="86">
        <f t="shared" ref="U38" si="69">T38-U36+U37</f>
        <v>40</v>
      </c>
      <c r="V38" s="83">
        <f t="shared" ref="V38" si="70">U38-V36+V37</f>
        <v>25</v>
      </c>
      <c r="W38" s="83">
        <f t="shared" ref="W38" si="71">V38-W36+W37</f>
        <v>22</v>
      </c>
      <c r="X38" s="83">
        <f t="shared" ref="X38" si="72">W38-X36+X37</f>
        <v>1</v>
      </c>
      <c r="Y38" s="83">
        <f t="shared" ref="Y38" si="73">X38-Y36+Y37</f>
        <v>0</v>
      </c>
      <c r="Z38" s="87">
        <f>Y38-Z36</f>
        <v>0</v>
      </c>
      <c r="AA38" s="173"/>
      <c r="AB38" s="3">
        <f>MAX(C38:Z38)</f>
        <v>40</v>
      </c>
      <c r="AC38" s="48"/>
      <c r="AD38" s="48"/>
      <c r="AE38" s="48"/>
    </row>
    <row r="39" spans="1:31" ht="15.6" customHeight="1" x14ac:dyDescent="0.2">
      <c r="A39" s="185"/>
      <c r="B39" s="25" t="s">
        <v>9</v>
      </c>
      <c r="C39" s="154"/>
      <c r="D39" s="155"/>
      <c r="E39" s="155"/>
      <c r="F39" s="153"/>
      <c r="G39" s="153"/>
      <c r="H39" s="153"/>
      <c r="I39" s="153"/>
      <c r="J39" s="153"/>
      <c r="K39" s="153"/>
      <c r="L39" s="153"/>
      <c r="M39" s="145">
        <v>7.27</v>
      </c>
      <c r="N39" s="153"/>
      <c r="O39" s="153"/>
      <c r="P39" s="153"/>
      <c r="Q39" s="153"/>
      <c r="R39" s="145">
        <v>7.32</v>
      </c>
      <c r="S39" s="146" t="s">
        <v>61</v>
      </c>
      <c r="T39" s="153"/>
      <c r="U39" s="153"/>
      <c r="V39" s="155"/>
      <c r="W39" s="147">
        <v>7.43</v>
      </c>
      <c r="X39" s="155"/>
      <c r="Y39" s="155"/>
      <c r="Z39" s="156">
        <v>7.48</v>
      </c>
      <c r="AA39" s="174">
        <v>24</v>
      </c>
      <c r="AB39" s="12"/>
      <c r="AC39" s="48"/>
      <c r="AD39" s="48"/>
      <c r="AE39" s="48"/>
    </row>
    <row r="40" spans="1:31" ht="15.6" customHeight="1" x14ac:dyDescent="0.2">
      <c r="A40" s="186"/>
      <c r="B40" s="26" t="s">
        <v>10</v>
      </c>
      <c r="C40" s="157" t="s">
        <v>61</v>
      </c>
      <c r="D40" s="158"/>
      <c r="E40" s="158"/>
      <c r="F40" s="159" t="s">
        <v>61</v>
      </c>
      <c r="G40" s="158"/>
      <c r="H40" s="158"/>
      <c r="I40" s="158"/>
      <c r="J40" s="158"/>
      <c r="K40" s="160">
        <v>7.24</v>
      </c>
      <c r="L40" s="158"/>
      <c r="M40" s="128">
        <f>M39</f>
        <v>7.27</v>
      </c>
      <c r="N40" s="158"/>
      <c r="O40" s="158"/>
      <c r="P40" s="158"/>
      <c r="Q40" s="158"/>
      <c r="R40" s="128">
        <f>R39</f>
        <v>7.32</v>
      </c>
      <c r="S40" s="152" t="s">
        <v>61</v>
      </c>
      <c r="T40" s="158"/>
      <c r="U40" s="158"/>
      <c r="V40" s="158"/>
      <c r="W40" s="95">
        <f>W39</f>
        <v>7.43</v>
      </c>
      <c r="X40" s="158"/>
      <c r="Y40" s="158"/>
      <c r="Z40" s="161"/>
      <c r="AA40" s="173"/>
      <c r="AB40" s="13"/>
      <c r="AC40" s="48"/>
      <c r="AD40" s="48"/>
      <c r="AE40" s="48"/>
    </row>
    <row r="41" spans="1:31" ht="15.6" customHeight="1" thickBot="1" x14ac:dyDescent="0.25">
      <c r="A41" s="50">
        <v>530</v>
      </c>
      <c r="B41" s="50" t="s">
        <v>11</v>
      </c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100"/>
      <c r="AA41" s="175"/>
      <c r="AB41" s="3"/>
      <c r="AC41" s="48"/>
      <c r="AD41" s="48"/>
      <c r="AE41" s="48"/>
    </row>
    <row r="42" spans="1:31" ht="15.6" customHeight="1" x14ac:dyDescent="0.2">
      <c r="A42" s="54"/>
      <c r="B42" s="23" t="s">
        <v>5</v>
      </c>
      <c r="C42" s="71"/>
      <c r="D42" s="101" t="s">
        <v>61</v>
      </c>
      <c r="E42" s="137" t="s">
        <v>61</v>
      </c>
      <c r="F42" s="153"/>
      <c r="G42" s="110" t="s">
        <v>61</v>
      </c>
      <c r="H42" s="110" t="s">
        <v>61</v>
      </c>
      <c r="I42" s="110" t="s">
        <v>61</v>
      </c>
      <c r="J42" s="110" t="s">
        <v>61</v>
      </c>
      <c r="K42" s="153"/>
      <c r="L42" s="110">
        <v>0</v>
      </c>
      <c r="M42" s="110">
        <v>1</v>
      </c>
      <c r="N42" s="110">
        <v>1</v>
      </c>
      <c r="O42" s="110">
        <v>0</v>
      </c>
      <c r="P42" s="110">
        <v>1</v>
      </c>
      <c r="Q42" s="110">
        <v>2</v>
      </c>
      <c r="R42" s="110">
        <v>1</v>
      </c>
      <c r="S42" s="74" t="s">
        <v>61</v>
      </c>
      <c r="T42" s="110">
        <v>2</v>
      </c>
      <c r="U42" s="75">
        <v>4</v>
      </c>
      <c r="V42" s="72">
        <v>4</v>
      </c>
      <c r="W42" s="72">
        <v>2</v>
      </c>
      <c r="X42" s="72">
        <v>0</v>
      </c>
      <c r="Y42" s="72">
        <v>0</v>
      </c>
      <c r="Z42" s="76">
        <v>0</v>
      </c>
      <c r="AA42" s="171" t="s">
        <v>6</v>
      </c>
      <c r="AB42" s="44"/>
      <c r="AC42" s="48"/>
      <c r="AD42" s="48"/>
      <c r="AE42" s="48"/>
    </row>
    <row r="43" spans="1:31" ht="15.6" customHeight="1" x14ac:dyDescent="0.2">
      <c r="A43" s="24">
        <v>7.43</v>
      </c>
      <c r="B43" s="25" t="s">
        <v>7</v>
      </c>
      <c r="C43" s="139" t="s">
        <v>61</v>
      </c>
      <c r="D43" s="103" t="s">
        <v>61</v>
      </c>
      <c r="E43" s="140" t="s">
        <v>61</v>
      </c>
      <c r="F43" s="117" t="s">
        <v>61</v>
      </c>
      <c r="G43" s="115" t="s">
        <v>61</v>
      </c>
      <c r="H43" s="115" t="s">
        <v>61</v>
      </c>
      <c r="I43" s="115" t="s">
        <v>61</v>
      </c>
      <c r="J43" s="115" t="s">
        <v>61</v>
      </c>
      <c r="K43" s="141">
        <v>1</v>
      </c>
      <c r="L43" s="115">
        <v>5</v>
      </c>
      <c r="M43" s="115">
        <v>2</v>
      </c>
      <c r="N43" s="115">
        <v>3</v>
      </c>
      <c r="O43" s="115">
        <v>2</v>
      </c>
      <c r="P43" s="115">
        <v>1</v>
      </c>
      <c r="Q43" s="115">
        <v>4</v>
      </c>
      <c r="R43" s="115">
        <v>0</v>
      </c>
      <c r="S43" s="80" t="s">
        <v>61</v>
      </c>
      <c r="T43" s="115">
        <v>0</v>
      </c>
      <c r="U43" s="81">
        <v>0</v>
      </c>
      <c r="V43" s="78">
        <v>0</v>
      </c>
      <c r="W43" s="78">
        <v>0</v>
      </c>
      <c r="X43" s="78">
        <v>0</v>
      </c>
      <c r="Y43" s="78">
        <v>0</v>
      </c>
      <c r="Z43" s="82"/>
      <c r="AA43" s="172">
        <f>SUM(C43:Y43)</f>
        <v>18</v>
      </c>
      <c r="AB43" s="12"/>
      <c r="AC43" s="48"/>
      <c r="AD43" s="48"/>
      <c r="AE43" s="48"/>
    </row>
    <row r="44" spans="1:31" ht="15.6" customHeight="1" x14ac:dyDescent="0.2">
      <c r="A44" s="184" t="s">
        <v>51</v>
      </c>
      <c r="B44" s="25" t="s">
        <v>8</v>
      </c>
      <c r="C44" s="139" t="s">
        <v>61</v>
      </c>
      <c r="D44" s="102" t="s">
        <v>61</v>
      </c>
      <c r="E44" s="142" t="s">
        <v>61</v>
      </c>
      <c r="F44" s="122" t="s">
        <v>61</v>
      </c>
      <c r="G44" s="120" t="s">
        <v>61</v>
      </c>
      <c r="H44" s="120" t="s">
        <v>61</v>
      </c>
      <c r="I44" s="120" t="s">
        <v>61</v>
      </c>
      <c r="J44" s="120" t="s">
        <v>61</v>
      </c>
      <c r="K44" s="121">
        <f>K43</f>
        <v>1</v>
      </c>
      <c r="L44" s="120">
        <f t="shared" ref="L44" si="74">K44-L42+L43</f>
        <v>6</v>
      </c>
      <c r="M44" s="120">
        <f t="shared" ref="M44" si="75">L44-M42+M43</f>
        <v>7</v>
      </c>
      <c r="N44" s="120">
        <f t="shared" ref="N44" si="76">M44-N42+N43</f>
        <v>9</v>
      </c>
      <c r="O44" s="120">
        <f t="shared" ref="O44" si="77">N44-O42+O43</f>
        <v>11</v>
      </c>
      <c r="P44" s="120">
        <f t="shared" ref="P44" si="78">O44-P42+P43</f>
        <v>11</v>
      </c>
      <c r="Q44" s="120">
        <f t="shared" ref="Q44" si="79">P44-Q42+Q43</f>
        <v>13</v>
      </c>
      <c r="R44" s="120">
        <f t="shared" ref="R44" si="80">Q44-R42+R43</f>
        <v>12</v>
      </c>
      <c r="S44" s="85" t="s">
        <v>61</v>
      </c>
      <c r="T44" s="120">
        <f>R44-T42+T43</f>
        <v>10</v>
      </c>
      <c r="U44" s="86">
        <f t="shared" ref="U44" si="81">T44-U42+U43</f>
        <v>6</v>
      </c>
      <c r="V44" s="83">
        <f t="shared" ref="V44" si="82">U44-V42+V43</f>
        <v>2</v>
      </c>
      <c r="W44" s="83">
        <f t="shared" ref="W44" si="83">V44-W42+W43</f>
        <v>0</v>
      </c>
      <c r="X44" s="83">
        <f t="shared" ref="X44" si="84">W44-X42+X43</f>
        <v>0</v>
      </c>
      <c r="Y44" s="83">
        <f t="shared" ref="Y44" si="85">X44-Y42+Y43</f>
        <v>0</v>
      </c>
      <c r="Z44" s="87">
        <f>Y44-Z42</f>
        <v>0</v>
      </c>
      <c r="AA44" s="173"/>
      <c r="AB44" s="3">
        <f>MAX(C44:Z44)</f>
        <v>13</v>
      </c>
      <c r="AC44" s="48"/>
      <c r="AD44" s="48"/>
      <c r="AE44" s="48"/>
    </row>
    <row r="45" spans="1:31" ht="15.6" customHeight="1" x14ac:dyDescent="0.2">
      <c r="A45" s="185"/>
      <c r="B45" s="25" t="s">
        <v>9</v>
      </c>
      <c r="C45" s="154"/>
      <c r="D45" s="155"/>
      <c r="E45" s="155"/>
      <c r="F45" s="153"/>
      <c r="G45" s="153"/>
      <c r="H45" s="153"/>
      <c r="I45" s="153"/>
      <c r="J45" s="153"/>
      <c r="K45" s="153"/>
      <c r="L45" s="153"/>
      <c r="M45" s="145">
        <v>7.45</v>
      </c>
      <c r="N45" s="153"/>
      <c r="O45" s="153"/>
      <c r="P45" s="153"/>
      <c r="Q45" s="153"/>
      <c r="R45" s="145">
        <v>7.56</v>
      </c>
      <c r="S45" s="146" t="s">
        <v>61</v>
      </c>
      <c r="T45" s="153"/>
      <c r="U45" s="153"/>
      <c r="V45" s="155"/>
      <c r="W45" s="147">
        <v>8.02</v>
      </c>
      <c r="X45" s="155"/>
      <c r="Y45" s="155"/>
      <c r="Z45" s="156">
        <v>8.07</v>
      </c>
      <c r="AA45" s="174">
        <v>24</v>
      </c>
      <c r="AB45" s="12"/>
      <c r="AC45" s="48"/>
      <c r="AD45" s="48"/>
      <c r="AE45" s="48"/>
    </row>
    <row r="46" spans="1:31" ht="15.6" customHeight="1" x14ac:dyDescent="0.2">
      <c r="A46" s="186"/>
      <c r="B46" s="26" t="s">
        <v>10</v>
      </c>
      <c r="C46" s="157" t="s">
        <v>61</v>
      </c>
      <c r="D46" s="158"/>
      <c r="E46" s="158"/>
      <c r="F46" s="159" t="s">
        <v>61</v>
      </c>
      <c r="G46" s="158"/>
      <c r="H46" s="158"/>
      <c r="I46" s="158"/>
      <c r="J46" s="158"/>
      <c r="K46" s="160">
        <v>7.43</v>
      </c>
      <c r="L46" s="158"/>
      <c r="M46" s="128">
        <v>7.46</v>
      </c>
      <c r="N46" s="158"/>
      <c r="O46" s="158"/>
      <c r="P46" s="158"/>
      <c r="Q46" s="158"/>
      <c r="R46" s="128">
        <f>R45</f>
        <v>7.56</v>
      </c>
      <c r="S46" s="152" t="s">
        <v>61</v>
      </c>
      <c r="T46" s="158"/>
      <c r="U46" s="158"/>
      <c r="V46" s="158"/>
      <c r="W46" s="95">
        <f>W45</f>
        <v>8.02</v>
      </c>
      <c r="X46" s="158"/>
      <c r="Y46" s="158"/>
      <c r="Z46" s="161"/>
      <c r="AA46" s="173"/>
      <c r="AB46" s="13"/>
      <c r="AC46" s="48"/>
      <c r="AD46" s="48"/>
      <c r="AE46" s="48"/>
    </row>
    <row r="47" spans="1:31" ht="15.6" customHeight="1" thickBot="1" x14ac:dyDescent="0.25">
      <c r="A47" s="50">
        <v>517</v>
      </c>
      <c r="B47" s="50" t="s">
        <v>11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100"/>
      <c r="AA47" s="175"/>
      <c r="AB47" s="3"/>
      <c r="AC47" s="48"/>
      <c r="AD47" s="48"/>
      <c r="AE47" s="48"/>
    </row>
    <row r="48" spans="1:31" ht="15.6" customHeight="1" x14ac:dyDescent="0.2">
      <c r="A48" s="54"/>
      <c r="B48" s="23" t="s">
        <v>5</v>
      </c>
      <c r="C48" s="71"/>
      <c r="D48" s="101" t="s">
        <v>61</v>
      </c>
      <c r="E48" s="137" t="s">
        <v>61</v>
      </c>
      <c r="F48" s="153"/>
      <c r="G48" s="110" t="s">
        <v>61</v>
      </c>
      <c r="H48" s="110" t="s">
        <v>61</v>
      </c>
      <c r="I48" s="110" t="s">
        <v>61</v>
      </c>
      <c r="J48" s="110" t="s">
        <v>61</v>
      </c>
      <c r="K48" s="153"/>
      <c r="L48" s="110">
        <v>1</v>
      </c>
      <c r="M48" s="110">
        <v>1</v>
      </c>
      <c r="N48" s="110">
        <v>1</v>
      </c>
      <c r="O48" s="110">
        <v>1</v>
      </c>
      <c r="P48" s="110">
        <v>2</v>
      </c>
      <c r="Q48" s="110">
        <v>2</v>
      </c>
      <c r="R48" s="110">
        <v>3</v>
      </c>
      <c r="S48" s="74" t="s">
        <v>61</v>
      </c>
      <c r="T48" s="110">
        <v>3</v>
      </c>
      <c r="U48" s="75">
        <v>3</v>
      </c>
      <c r="V48" s="72">
        <v>3</v>
      </c>
      <c r="W48" s="72">
        <v>3</v>
      </c>
      <c r="X48" s="72">
        <v>5</v>
      </c>
      <c r="Y48" s="72">
        <v>0</v>
      </c>
      <c r="Z48" s="76">
        <v>1</v>
      </c>
      <c r="AA48" s="171" t="s">
        <v>6</v>
      </c>
      <c r="AB48" s="44"/>
      <c r="AC48" s="48"/>
      <c r="AD48" s="48"/>
      <c r="AE48" s="48"/>
    </row>
    <row r="49" spans="1:31" ht="15.6" customHeight="1" x14ac:dyDescent="0.2">
      <c r="A49" s="24">
        <v>8.0299999999999994</v>
      </c>
      <c r="B49" s="25" t="s">
        <v>7</v>
      </c>
      <c r="C49" s="139" t="s">
        <v>61</v>
      </c>
      <c r="D49" s="103" t="s">
        <v>61</v>
      </c>
      <c r="E49" s="140" t="s">
        <v>61</v>
      </c>
      <c r="F49" s="117" t="s">
        <v>61</v>
      </c>
      <c r="G49" s="115" t="s">
        <v>61</v>
      </c>
      <c r="H49" s="115" t="s">
        <v>61</v>
      </c>
      <c r="I49" s="115" t="s">
        <v>61</v>
      </c>
      <c r="J49" s="115" t="s">
        <v>61</v>
      </c>
      <c r="K49" s="141">
        <v>8</v>
      </c>
      <c r="L49" s="115">
        <v>7</v>
      </c>
      <c r="M49" s="115">
        <v>3</v>
      </c>
      <c r="N49" s="115">
        <v>1</v>
      </c>
      <c r="O49" s="115">
        <v>0</v>
      </c>
      <c r="P49" s="115">
        <v>4</v>
      </c>
      <c r="Q49" s="115">
        <v>2</v>
      </c>
      <c r="R49" s="115">
        <v>0</v>
      </c>
      <c r="S49" s="80" t="s">
        <v>61</v>
      </c>
      <c r="T49" s="115">
        <v>1</v>
      </c>
      <c r="U49" s="81">
        <v>2</v>
      </c>
      <c r="V49" s="78">
        <v>0</v>
      </c>
      <c r="W49" s="78">
        <v>0</v>
      </c>
      <c r="X49" s="78">
        <v>1</v>
      </c>
      <c r="Y49" s="78">
        <v>0</v>
      </c>
      <c r="Z49" s="82"/>
      <c r="AA49" s="172">
        <f>SUM(C49:Y49)</f>
        <v>29</v>
      </c>
      <c r="AB49" s="12"/>
      <c r="AC49" s="48"/>
      <c r="AD49" s="48"/>
      <c r="AE49" s="48"/>
    </row>
    <row r="50" spans="1:31" ht="15.6" customHeight="1" x14ac:dyDescent="0.2">
      <c r="A50" s="184" t="s">
        <v>51</v>
      </c>
      <c r="B50" s="25" t="s">
        <v>8</v>
      </c>
      <c r="C50" s="139" t="s">
        <v>61</v>
      </c>
      <c r="D50" s="102" t="s">
        <v>61</v>
      </c>
      <c r="E50" s="142" t="s">
        <v>61</v>
      </c>
      <c r="F50" s="122" t="s">
        <v>61</v>
      </c>
      <c r="G50" s="120" t="s">
        <v>61</v>
      </c>
      <c r="H50" s="120" t="s">
        <v>61</v>
      </c>
      <c r="I50" s="120" t="s">
        <v>61</v>
      </c>
      <c r="J50" s="120" t="s">
        <v>61</v>
      </c>
      <c r="K50" s="121">
        <f>K49</f>
        <v>8</v>
      </c>
      <c r="L50" s="120">
        <f t="shared" ref="L50" si="86">K50-L48+L49</f>
        <v>14</v>
      </c>
      <c r="M50" s="120">
        <f t="shared" ref="M50" si="87">L50-M48+M49</f>
        <v>16</v>
      </c>
      <c r="N50" s="120">
        <f t="shared" ref="N50" si="88">M50-N48+N49</f>
        <v>16</v>
      </c>
      <c r="O50" s="120">
        <f t="shared" ref="O50" si="89">N50-O48+O49</f>
        <v>15</v>
      </c>
      <c r="P50" s="120">
        <f t="shared" ref="P50" si="90">O50-P48+P49</f>
        <v>17</v>
      </c>
      <c r="Q50" s="120">
        <f t="shared" ref="Q50" si="91">P50-Q48+Q49</f>
        <v>17</v>
      </c>
      <c r="R50" s="120">
        <f t="shared" ref="R50" si="92">Q50-R48+R49</f>
        <v>14</v>
      </c>
      <c r="S50" s="85" t="s">
        <v>61</v>
      </c>
      <c r="T50" s="120">
        <f>R50-T48+T49</f>
        <v>12</v>
      </c>
      <c r="U50" s="86">
        <f t="shared" ref="U50" si="93">T50-U48+U49</f>
        <v>11</v>
      </c>
      <c r="V50" s="83">
        <f t="shared" ref="V50" si="94">U50-V48+V49</f>
        <v>8</v>
      </c>
      <c r="W50" s="83">
        <f t="shared" ref="W50" si="95">V50-W48+W49</f>
        <v>5</v>
      </c>
      <c r="X50" s="83">
        <f t="shared" ref="X50" si="96">W50-X48+X49</f>
        <v>1</v>
      </c>
      <c r="Y50" s="83">
        <f t="shared" ref="Y50" si="97">X50-Y48+Y49</f>
        <v>1</v>
      </c>
      <c r="Z50" s="87">
        <f>Y50-Z48</f>
        <v>0</v>
      </c>
      <c r="AA50" s="173"/>
      <c r="AB50" s="3">
        <f>MAX(C50:Z50)</f>
        <v>17</v>
      </c>
      <c r="AC50" s="48"/>
      <c r="AD50" s="48"/>
      <c r="AE50" s="48"/>
    </row>
    <row r="51" spans="1:31" ht="15.6" customHeight="1" x14ac:dyDescent="0.2">
      <c r="A51" s="185"/>
      <c r="B51" s="25" t="s">
        <v>9</v>
      </c>
      <c r="C51" s="154"/>
      <c r="D51" s="155"/>
      <c r="E51" s="155"/>
      <c r="F51" s="153"/>
      <c r="G51" s="153"/>
      <c r="H51" s="153"/>
      <c r="I51" s="153"/>
      <c r="J51" s="153"/>
      <c r="K51" s="153"/>
      <c r="L51" s="153"/>
      <c r="M51" s="145">
        <v>8.07</v>
      </c>
      <c r="N51" s="153"/>
      <c r="O51" s="153"/>
      <c r="P51" s="153"/>
      <c r="Q51" s="153"/>
      <c r="R51" s="145">
        <v>8.15</v>
      </c>
      <c r="S51" s="146" t="s">
        <v>61</v>
      </c>
      <c r="T51" s="153"/>
      <c r="U51" s="153"/>
      <c r="V51" s="155"/>
      <c r="W51" s="147">
        <v>8.2200000000000006</v>
      </c>
      <c r="X51" s="155"/>
      <c r="Y51" s="155"/>
      <c r="Z51" s="156">
        <v>8.26</v>
      </c>
      <c r="AA51" s="174">
        <v>23</v>
      </c>
      <c r="AB51" s="12"/>
      <c r="AC51" s="48"/>
      <c r="AD51" s="48"/>
      <c r="AE51" s="48"/>
    </row>
    <row r="52" spans="1:31" ht="15.6" customHeight="1" x14ac:dyDescent="0.2">
      <c r="A52" s="186"/>
      <c r="B52" s="26" t="s">
        <v>10</v>
      </c>
      <c r="C52" s="157" t="s">
        <v>61</v>
      </c>
      <c r="D52" s="158"/>
      <c r="E52" s="158"/>
      <c r="F52" s="159" t="s">
        <v>61</v>
      </c>
      <c r="G52" s="158"/>
      <c r="H52" s="158"/>
      <c r="I52" s="158"/>
      <c r="J52" s="158"/>
      <c r="K52" s="160">
        <v>8.0299999999999994</v>
      </c>
      <c r="L52" s="158"/>
      <c r="M52" s="128">
        <f>M51</f>
        <v>8.07</v>
      </c>
      <c r="N52" s="158"/>
      <c r="O52" s="158"/>
      <c r="P52" s="158"/>
      <c r="Q52" s="158"/>
      <c r="R52" s="128">
        <f>R51</f>
        <v>8.15</v>
      </c>
      <c r="S52" s="152" t="s">
        <v>61</v>
      </c>
      <c r="T52" s="158"/>
      <c r="U52" s="158"/>
      <c r="V52" s="158"/>
      <c r="W52" s="95">
        <f>W51</f>
        <v>8.2200000000000006</v>
      </c>
      <c r="X52" s="158"/>
      <c r="Y52" s="158"/>
      <c r="Z52" s="161"/>
      <c r="AA52" s="173"/>
      <c r="AB52" s="13"/>
      <c r="AC52" s="48"/>
      <c r="AD52" s="48"/>
      <c r="AE52" s="48"/>
    </row>
    <row r="53" spans="1:31" ht="15.6" customHeight="1" thickBot="1" x14ac:dyDescent="0.25">
      <c r="A53" s="50">
        <v>519</v>
      </c>
      <c r="B53" s="50" t="s">
        <v>11</v>
      </c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100"/>
      <c r="AA53" s="175"/>
      <c r="AB53" s="3"/>
      <c r="AC53" s="48"/>
      <c r="AD53" s="48"/>
      <c r="AE53" s="48"/>
    </row>
    <row r="54" spans="1:31" ht="15.6" customHeight="1" x14ac:dyDescent="0.2">
      <c r="A54" s="54"/>
      <c r="B54" s="23" t="s">
        <v>5</v>
      </c>
      <c r="C54" s="71"/>
      <c r="D54" s="101" t="s">
        <v>61</v>
      </c>
      <c r="E54" s="137" t="s">
        <v>61</v>
      </c>
      <c r="F54" s="153"/>
      <c r="G54" s="110" t="s">
        <v>61</v>
      </c>
      <c r="H54" s="110" t="s">
        <v>61</v>
      </c>
      <c r="I54" s="110" t="s">
        <v>61</v>
      </c>
      <c r="J54" s="110" t="s">
        <v>61</v>
      </c>
      <c r="K54" s="153"/>
      <c r="L54" s="110">
        <v>0</v>
      </c>
      <c r="M54" s="110">
        <v>0</v>
      </c>
      <c r="N54" s="110">
        <v>0</v>
      </c>
      <c r="O54" s="110">
        <v>0</v>
      </c>
      <c r="P54" s="110">
        <v>0</v>
      </c>
      <c r="Q54" s="110">
        <v>5</v>
      </c>
      <c r="R54" s="110">
        <v>5</v>
      </c>
      <c r="S54" s="74" t="s">
        <v>61</v>
      </c>
      <c r="T54" s="110">
        <v>1</v>
      </c>
      <c r="U54" s="75">
        <v>1</v>
      </c>
      <c r="V54" s="72">
        <v>2</v>
      </c>
      <c r="W54" s="72">
        <v>3</v>
      </c>
      <c r="X54" s="72">
        <v>2</v>
      </c>
      <c r="Y54" s="72">
        <v>1</v>
      </c>
      <c r="Z54" s="76">
        <v>1</v>
      </c>
      <c r="AA54" s="171" t="s">
        <v>6</v>
      </c>
      <c r="AB54" s="44"/>
      <c r="AC54" s="48"/>
      <c r="AD54" s="48"/>
      <c r="AE54" s="48"/>
    </row>
    <row r="55" spans="1:31" ht="15.6" customHeight="1" x14ac:dyDescent="0.2">
      <c r="A55" s="24">
        <v>8.1300000000000008</v>
      </c>
      <c r="B55" s="25" t="s">
        <v>7</v>
      </c>
      <c r="C55" s="139" t="s">
        <v>61</v>
      </c>
      <c r="D55" s="103" t="s">
        <v>61</v>
      </c>
      <c r="E55" s="140" t="s">
        <v>61</v>
      </c>
      <c r="F55" s="117" t="s">
        <v>61</v>
      </c>
      <c r="G55" s="115" t="s">
        <v>61</v>
      </c>
      <c r="H55" s="115" t="s">
        <v>61</v>
      </c>
      <c r="I55" s="115" t="s">
        <v>61</v>
      </c>
      <c r="J55" s="115" t="s">
        <v>61</v>
      </c>
      <c r="K55" s="141">
        <v>6</v>
      </c>
      <c r="L55" s="115">
        <v>2</v>
      </c>
      <c r="M55" s="115">
        <v>4</v>
      </c>
      <c r="N55" s="115">
        <v>2</v>
      </c>
      <c r="O55" s="115">
        <v>2</v>
      </c>
      <c r="P55" s="115">
        <v>0</v>
      </c>
      <c r="Q55" s="115">
        <v>1</v>
      </c>
      <c r="R55" s="115">
        <v>0</v>
      </c>
      <c r="S55" s="80" t="s">
        <v>61</v>
      </c>
      <c r="T55" s="115">
        <v>2</v>
      </c>
      <c r="U55" s="81">
        <v>0</v>
      </c>
      <c r="V55" s="78">
        <v>2</v>
      </c>
      <c r="W55" s="78">
        <v>0</v>
      </c>
      <c r="X55" s="78">
        <v>0</v>
      </c>
      <c r="Y55" s="78">
        <v>0</v>
      </c>
      <c r="Z55" s="82"/>
      <c r="AA55" s="172">
        <f>SUM(C55:Y55)</f>
        <v>21</v>
      </c>
      <c r="AB55" s="12"/>
      <c r="AC55" s="48"/>
      <c r="AD55" s="48"/>
      <c r="AE55" s="48"/>
    </row>
    <row r="56" spans="1:31" ht="15.6" customHeight="1" x14ac:dyDescent="0.2">
      <c r="A56" s="184" t="s">
        <v>51</v>
      </c>
      <c r="B56" s="25" t="s">
        <v>8</v>
      </c>
      <c r="C56" s="139" t="s">
        <v>61</v>
      </c>
      <c r="D56" s="102" t="s">
        <v>61</v>
      </c>
      <c r="E56" s="142" t="s">
        <v>61</v>
      </c>
      <c r="F56" s="122" t="s">
        <v>61</v>
      </c>
      <c r="G56" s="120" t="s">
        <v>61</v>
      </c>
      <c r="H56" s="120" t="s">
        <v>61</v>
      </c>
      <c r="I56" s="120" t="s">
        <v>61</v>
      </c>
      <c r="J56" s="120" t="s">
        <v>61</v>
      </c>
      <c r="K56" s="121">
        <f>K55</f>
        <v>6</v>
      </c>
      <c r="L56" s="120">
        <f t="shared" ref="L56" si="98">K56-L54+L55</f>
        <v>8</v>
      </c>
      <c r="M56" s="120">
        <f t="shared" ref="M56" si="99">L56-M54+M55</f>
        <v>12</v>
      </c>
      <c r="N56" s="120">
        <f t="shared" ref="N56" si="100">M56-N54+N55</f>
        <v>14</v>
      </c>
      <c r="O56" s="120">
        <f t="shared" ref="O56" si="101">N56-O54+O55</f>
        <v>16</v>
      </c>
      <c r="P56" s="120">
        <f t="shared" ref="P56" si="102">O56-P54+P55</f>
        <v>16</v>
      </c>
      <c r="Q56" s="120">
        <f t="shared" ref="Q56" si="103">P56-Q54+Q55</f>
        <v>12</v>
      </c>
      <c r="R56" s="120">
        <f t="shared" ref="R56" si="104">Q56-R54+R55</f>
        <v>7</v>
      </c>
      <c r="S56" s="85" t="s">
        <v>61</v>
      </c>
      <c r="T56" s="120">
        <f>R56-T54+T55</f>
        <v>8</v>
      </c>
      <c r="U56" s="86">
        <f t="shared" ref="U56" si="105">T56-U54+U55</f>
        <v>7</v>
      </c>
      <c r="V56" s="83">
        <f t="shared" ref="V56" si="106">U56-V54+V55</f>
        <v>7</v>
      </c>
      <c r="W56" s="83">
        <f t="shared" ref="W56" si="107">V56-W54+W55</f>
        <v>4</v>
      </c>
      <c r="X56" s="83">
        <f t="shared" ref="X56" si="108">W56-X54+X55</f>
        <v>2</v>
      </c>
      <c r="Y56" s="83">
        <f t="shared" ref="Y56" si="109">X56-Y54+Y55</f>
        <v>1</v>
      </c>
      <c r="Z56" s="87">
        <f>Y56-Z54</f>
        <v>0</v>
      </c>
      <c r="AA56" s="173"/>
      <c r="AB56" s="3">
        <f>MAX(C56:Z56)</f>
        <v>16</v>
      </c>
      <c r="AC56" s="48"/>
      <c r="AD56" s="48"/>
      <c r="AE56" s="48"/>
    </row>
    <row r="57" spans="1:31" ht="15.6" customHeight="1" x14ac:dyDescent="0.2">
      <c r="A57" s="185"/>
      <c r="B57" s="25" t="s">
        <v>9</v>
      </c>
      <c r="C57" s="154"/>
      <c r="D57" s="155"/>
      <c r="E57" s="155"/>
      <c r="F57" s="153"/>
      <c r="G57" s="153"/>
      <c r="H57" s="153"/>
      <c r="I57" s="153"/>
      <c r="J57" s="153"/>
      <c r="K57" s="153"/>
      <c r="L57" s="153"/>
      <c r="M57" s="145">
        <v>8.15</v>
      </c>
      <c r="N57" s="153"/>
      <c r="O57" s="153"/>
      <c r="P57" s="153"/>
      <c r="Q57" s="153"/>
      <c r="R57" s="145">
        <v>8.25</v>
      </c>
      <c r="S57" s="146" t="s">
        <v>61</v>
      </c>
      <c r="T57" s="153"/>
      <c r="U57" s="153"/>
      <c r="V57" s="155"/>
      <c r="W57" s="147">
        <v>8.33</v>
      </c>
      <c r="X57" s="155"/>
      <c r="Y57" s="155"/>
      <c r="Z57" s="156">
        <v>8.3800000000000008</v>
      </c>
      <c r="AA57" s="174">
        <v>25</v>
      </c>
      <c r="AB57" s="12"/>
      <c r="AC57" s="48"/>
      <c r="AD57" s="48"/>
      <c r="AE57" s="48"/>
    </row>
    <row r="58" spans="1:31" ht="15.6" customHeight="1" x14ac:dyDescent="0.2">
      <c r="A58" s="186"/>
      <c r="B58" s="26" t="s">
        <v>10</v>
      </c>
      <c r="C58" s="157" t="s">
        <v>61</v>
      </c>
      <c r="D58" s="158"/>
      <c r="E58" s="158"/>
      <c r="F58" s="159" t="s">
        <v>61</v>
      </c>
      <c r="G58" s="158"/>
      <c r="H58" s="158"/>
      <c r="I58" s="158"/>
      <c r="J58" s="158"/>
      <c r="K58" s="160">
        <v>8.1300000000000008</v>
      </c>
      <c r="L58" s="158"/>
      <c r="M58" s="128">
        <f>M57</f>
        <v>8.15</v>
      </c>
      <c r="N58" s="158"/>
      <c r="O58" s="158"/>
      <c r="P58" s="158"/>
      <c r="Q58" s="158"/>
      <c r="R58" s="128">
        <f>R57</f>
        <v>8.25</v>
      </c>
      <c r="S58" s="152" t="s">
        <v>61</v>
      </c>
      <c r="T58" s="158"/>
      <c r="U58" s="158"/>
      <c r="V58" s="158"/>
      <c r="W58" s="95">
        <f>W57</f>
        <v>8.33</v>
      </c>
      <c r="X58" s="158"/>
      <c r="Y58" s="158"/>
      <c r="Z58" s="161"/>
      <c r="AA58" s="173"/>
      <c r="AB58" s="13"/>
      <c r="AC58" s="48"/>
      <c r="AD58" s="48"/>
      <c r="AE58" s="48"/>
    </row>
    <row r="59" spans="1:31" ht="15.6" customHeight="1" thickBot="1" x14ac:dyDescent="0.25">
      <c r="A59" s="50">
        <v>515</v>
      </c>
      <c r="B59" s="50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100"/>
      <c r="AA59" s="175"/>
      <c r="AB59" s="3"/>
      <c r="AC59" s="48"/>
      <c r="AD59" s="48"/>
      <c r="AE59" s="48"/>
    </row>
    <row r="60" spans="1:31" ht="15.6" customHeight="1" x14ac:dyDescent="0.2">
      <c r="A60" s="54"/>
      <c r="B60" s="23" t="s">
        <v>5</v>
      </c>
      <c r="C60" s="71"/>
      <c r="D60" s="101" t="s">
        <v>61</v>
      </c>
      <c r="E60" s="137" t="s">
        <v>61</v>
      </c>
      <c r="F60" s="153"/>
      <c r="G60" s="110" t="s">
        <v>61</v>
      </c>
      <c r="H60" s="110" t="s">
        <v>61</v>
      </c>
      <c r="I60" s="110" t="s">
        <v>61</v>
      </c>
      <c r="J60" s="110" t="s">
        <v>61</v>
      </c>
      <c r="K60" s="153"/>
      <c r="L60" s="110">
        <v>0</v>
      </c>
      <c r="M60" s="110">
        <v>0</v>
      </c>
      <c r="N60" s="110">
        <v>0</v>
      </c>
      <c r="O60" s="110">
        <v>1</v>
      </c>
      <c r="P60" s="110">
        <v>0</v>
      </c>
      <c r="Q60" s="110">
        <v>3</v>
      </c>
      <c r="R60" s="110">
        <v>2</v>
      </c>
      <c r="S60" s="74">
        <v>0</v>
      </c>
      <c r="T60" s="110">
        <v>3</v>
      </c>
      <c r="U60" s="75">
        <v>5</v>
      </c>
      <c r="V60" s="72">
        <v>5</v>
      </c>
      <c r="W60" s="72">
        <v>0</v>
      </c>
      <c r="X60" s="72">
        <v>2</v>
      </c>
      <c r="Y60" s="72">
        <v>1</v>
      </c>
      <c r="Z60" s="76">
        <v>0</v>
      </c>
      <c r="AA60" s="171" t="s">
        <v>6</v>
      </c>
      <c r="AB60" s="44"/>
      <c r="AC60" s="48"/>
      <c r="AD60" s="48"/>
      <c r="AE60" s="48"/>
    </row>
    <row r="61" spans="1:31" ht="15.6" customHeight="1" x14ac:dyDescent="0.2">
      <c r="A61" s="24">
        <v>8.4</v>
      </c>
      <c r="B61" s="25" t="s">
        <v>7</v>
      </c>
      <c r="C61" s="139" t="s">
        <v>61</v>
      </c>
      <c r="D61" s="103" t="s">
        <v>61</v>
      </c>
      <c r="E61" s="140" t="s">
        <v>61</v>
      </c>
      <c r="F61" s="117" t="s">
        <v>61</v>
      </c>
      <c r="G61" s="115" t="s">
        <v>61</v>
      </c>
      <c r="H61" s="115" t="s">
        <v>61</v>
      </c>
      <c r="I61" s="115" t="s">
        <v>61</v>
      </c>
      <c r="J61" s="115" t="s">
        <v>61</v>
      </c>
      <c r="K61" s="141">
        <v>5</v>
      </c>
      <c r="L61" s="115">
        <v>2</v>
      </c>
      <c r="M61" s="115">
        <v>6</v>
      </c>
      <c r="N61" s="115">
        <v>3</v>
      </c>
      <c r="O61" s="115">
        <v>1</v>
      </c>
      <c r="P61" s="115">
        <v>2</v>
      </c>
      <c r="Q61" s="115">
        <v>1</v>
      </c>
      <c r="R61" s="115">
        <v>1</v>
      </c>
      <c r="S61" s="80">
        <v>0</v>
      </c>
      <c r="T61" s="115">
        <v>0</v>
      </c>
      <c r="U61" s="81">
        <v>1</v>
      </c>
      <c r="V61" s="78">
        <v>0</v>
      </c>
      <c r="W61" s="78">
        <v>0</v>
      </c>
      <c r="X61" s="78">
        <v>0</v>
      </c>
      <c r="Y61" s="78">
        <v>0</v>
      </c>
      <c r="Z61" s="82"/>
      <c r="AA61" s="172">
        <f>SUM(C61:Z61)</f>
        <v>22</v>
      </c>
      <c r="AB61" s="12"/>
      <c r="AC61" s="48"/>
      <c r="AD61" s="48"/>
      <c r="AE61" s="48"/>
    </row>
    <row r="62" spans="1:31" ht="15.6" customHeight="1" x14ac:dyDescent="0.2">
      <c r="A62" s="184" t="s">
        <v>51</v>
      </c>
      <c r="B62" s="25" t="s">
        <v>8</v>
      </c>
      <c r="C62" s="139" t="s">
        <v>61</v>
      </c>
      <c r="D62" s="102" t="s">
        <v>61</v>
      </c>
      <c r="E62" s="142" t="s">
        <v>61</v>
      </c>
      <c r="F62" s="122" t="s">
        <v>61</v>
      </c>
      <c r="G62" s="120" t="s">
        <v>61</v>
      </c>
      <c r="H62" s="120" t="s">
        <v>61</v>
      </c>
      <c r="I62" s="120" t="s">
        <v>61</v>
      </c>
      <c r="J62" s="120" t="s">
        <v>61</v>
      </c>
      <c r="K62" s="121">
        <f>K61</f>
        <v>5</v>
      </c>
      <c r="L62" s="120">
        <f t="shared" ref="L62" si="110">K62-L60+L61</f>
        <v>7</v>
      </c>
      <c r="M62" s="120">
        <f t="shared" ref="M62" si="111">L62-M60+M61</f>
        <v>13</v>
      </c>
      <c r="N62" s="120">
        <f t="shared" ref="N62" si="112">M62-N60+N61</f>
        <v>16</v>
      </c>
      <c r="O62" s="120">
        <f t="shared" ref="O62" si="113">N62-O60+O61</f>
        <v>16</v>
      </c>
      <c r="P62" s="120">
        <f t="shared" ref="P62" si="114">O62-P60+P61</f>
        <v>18</v>
      </c>
      <c r="Q62" s="120">
        <f t="shared" ref="Q62" si="115">P62-Q60+Q61</f>
        <v>16</v>
      </c>
      <c r="R62" s="120">
        <f t="shared" ref="R62" si="116">Q62-R60+R61</f>
        <v>15</v>
      </c>
      <c r="S62" s="85">
        <f t="shared" ref="S62" si="117">R62-S60+S61</f>
        <v>15</v>
      </c>
      <c r="T62" s="120">
        <f t="shared" ref="T62" si="118">S62-T60+T61</f>
        <v>12</v>
      </c>
      <c r="U62" s="86">
        <f t="shared" ref="U62" si="119">T62-U60+U61</f>
        <v>8</v>
      </c>
      <c r="V62" s="83">
        <f t="shared" ref="V62" si="120">U62-V60+V61</f>
        <v>3</v>
      </c>
      <c r="W62" s="83">
        <f t="shared" ref="W62" si="121">V62-W60+W61</f>
        <v>3</v>
      </c>
      <c r="X62" s="83">
        <f t="shared" ref="X62" si="122">W62-X60+X61</f>
        <v>1</v>
      </c>
      <c r="Y62" s="83">
        <f t="shared" ref="Y62" si="123">X62-Y60+Y61</f>
        <v>0</v>
      </c>
      <c r="Z62" s="87">
        <f>Y62-Z60</f>
        <v>0</v>
      </c>
      <c r="AA62" s="173"/>
      <c r="AB62" s="3">
        <f>MAX(C62:Z62)</f>
        <v>18</v>
      </c>
      <c r="AC62" s="48"/>
      <c r="AD62" s="48"/>
      <c r="AE62" s="48"/>
    </row>
    <row r="63" spans="1:31" ht="15.6" customHeight="1" x14ac:dyDescent="0.2">
      <c r="A63" s="185"/>
      <c r="B63" s="25" t="s">
        <v>9</v>
      </c>
      <c r="C63" s="154"/>
      <c r="D63" s="155"/>
      <c r="E63" s="155"/>
      <c r="F63" s="153"/>
      <c r="G63" s="153"/>
      <c r="H63" s="153"/>
      <c r="I63" s="153"/>
      <c r="J63" s="153"/>
      <c r="K63" s="153"/>
      <c r="L63" s="153"/>
      <c r="M63" s="145">
        <v>8.44</v>
      </c>
      <c r="N63" s="153"/>
      <c r="O63" s="153"/>
      <c r="P63" s="153"/>
      <c r="Q63" s="153"/>
      <c r="R63" s="145">
        <v>8.52</v>
      </c>
      <c r="S63" s="146">
        <v>8.5500000000000007</v>
      </c>
      <c r="T63" s="153"/>
      <c r="U63" s="153"/>
      <c r="V63" s="155"/>
      <c r="W63" s="147">
        <v>9.02</v>
      </c>
      <c r="X63" s="155"/>
      <c r="Y63" s="155"/>
      <c r="Z63" s="156">
        <v>9.08</v>
      </c>
      <c r="AA63" s="174">
        <v>28</v>
      </c>
      <c r="AB63" s="12"/>
      <c r="AC63" s="48"/>
      <c r="AD63" s="48"/>
      <c r="AE63" s="48"/>
    </row>
    <row r="64" spans="1:31" ht="15.6" customHeight="1" x14ac:dyDescent="0.2">
      <c r="A64" s="186"/>
      <c r="B64" s="26" t="s">
        <v>10</v>
      </c>
      <c r="C64" s="157" t="s">
        <v>61</v>
      </c>
      <c r="D64" s="158"/>
      <c r="E64" s="158"/>
      <c r="F64" s="159" t="s">
        <v>61</v>
      </c>
      <c r="G64" s="158"/>
      <c r="H64" s="158"/>
      <c r="I64" s="158"/>
      <c r="J64" s="158"/>
      <c r="K64" s="160">
        <v>8.4</v>
      </c>
      <c r="L64" s="158"/>
      <c r="M64" s="128">
        <f>M63</f>
        <v>8.44</v>
      </c>
      <c r="N64" s="158"/>
      <c r="O64" s="158"/>
      <c r="P64" s="158"/>
      <c r="Q64" s="158"/>
      <c r="R64" s="128">
        <f>R63</f>
        <v>8.52</v>
      </c>
      <c r="S64" s="152">
        <f>S63</f>
        <v>8.5500000000000007</v>
      </c>
      <c r="T64" s="158"/>
      <c r="U64" s="158"/>
      <c r="V64" s="158"/>
      <c r="W64" s="95">
        <f>W63</f>
        <v>9.02</v>
      </c>
      <c r="X64" s="158"/>
      <c r="Y64" s="158"/>
      <c r="Z64" s="161"/>
      <c r="AA64" s="173"/>
      <c r="AB64" s="13"/>
      <c r="AC64" s="48"/>
      <c r="AD64" s="48"/>
      <c r="AE64" s="48"/>
    </row>
    <row r="65" spans="1:31" ht="15.6" customHeight="1" thickBot="1" x14ac:dyDescent="0.25">
      <c r="A65" s="50">
        <v>210</v>
      </c>
      <c r="B65" s="50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100"/>
      <c r="AA65" s="175"/>
      <c r="AB65" s="3"/>
      <c r="AC65" s="48"/>
      <c r="AD65" s="48"/>
      <c r="AE65" s="48"/>
    </row>
    <row r="66" spans="1:31" ht="15.6" customHeight="1" x14ac:dyDescent="0.2">
      <c r="A66" s="54"/>
      <c r="B66" s="23" t="s">
        <v>5</v>
      </c>
      <c r="C66" s="71"/>
      <c r="D66" s="101" t="s">
        <v>61</v>
      </c>
      <c r="E66" s="137" t="s">
        <v>61</v>
      </c>
      <c r="F66" s="153"/>
      <c r="G66" s="110" t="s">
        <v>61</v>
      </c>
      <c r="H66" s="110" t="s">
        <v>61</v>
      </c>
      <c r="I66" s="110" t="s">
        <v>61</v>
      </c>
      <c r="J66" s="110" t="s">
        <v>61</v>
      </c>
      <c r="K66" s="153"/>
      <c r="L66" s="110">
        <v>0</v>
      </c>
      <c r="M66" s="110">
        <v>1</v>
      </c>
      <c r="N66" s="110">
        <v>3</v>
      </c>
      <c r="O66" s="110">
        <v>0</v>
      </c>
      <c r="P66" s="110">
        <v>0</v>
      </c>
      <c r="Q66" s="110">
        <v>2</v>
      </c>
      <c r="R66" s="110">
        <v>0</v>
      </c>
      <c r="S66" s="74" t="s">
        <v>61</v>
      </c>
      <c r="T66" s="110">
        <v>5</v>
      </c>
      <c r="U66" s="75">
        <v>9</v>
      </c>
      <c r="V66" s="72">
        <v>6</v>
      </c>
      <c r="W66" s="72">
        <v>3</v>
      </c>
      <c r="X66" s="72">
        <v>1</v>
      </c>
      <c r="Y66" s="72">
        <v>1</v>
      </c>
      <c r="Z66" s="76">
        <v>0</v>
      </c>
      <c r="AA66" s="171" t="s">
        <v>6</v>
      </c>
      <c r="AB66" s="44"/>
      <c r="AC66" s="48"/>
      <c r="AD66" s="48"/>
      <c r="AE66" s="48"/>
    </row>
    <row r="67" spans="1:31" ht="15.6" customHeight="1" x14ac:dyDescent="0.2">
      <c r="A67" s="24">
        <v>9.1300000000000008</v>
      </c>
      <c r="B67" s="25" t="s">
        <v>7</v>
      </c>
      <c r="C67" s="139" t="s">
        <v>61</v>
      </c>
      <c r="D67" s="103" t="s">
        <v>61</v>
      </c>
      <c r="E67" s="140" t="s">
        <v>61</v>
      </c>
      <c r="F67" s="117" t="s">
        <v>61</v>
      </c>
      <c r="G67" s="115" t="s">
        <v>61</v>
      </c>
      <c r="H67" s="115" t="s">
        <v>61</v>
      </c>
      <c r="I67" s="115" t="s">
        <v>61</v>
      </c>
      <c r="J67" s="115" t="s">
        <v>61</v>
      </c>
      <c r="K67" s="141">
        <v>4</v>
      </c>
      <c r="L67" s="115">
        <v>2</v>
      </c>
      <c r="M67" s="115">
        <v>3</v>
      </c>
      <c r="N67" s="115">
        <v>6</v>
      </c>
      <c r="O67" s="115">
        <v>5</v>
      </c>
      <c r="P67" s="115">
        <v>1</v>
      </c>
      <c r="Q67" s="115">
        <v>3</v>
      </c>
      <c r="R67" s="115">
        <v>4</v>
      </c>
      <c r="S67" s="80" t="s">
        <v>61</v>
      </c>
      <c r="T67" s="115">
        <v>1</v>
      </c>
      <c r="U67" s="81">
        <v>0</v>
      </c>
      <c r="V67" s="78">
        <v>2</v>
      </c>
      <c r="W67" s="78">
        <v>0</v>
      </c>
      <c r="X67" s="78">
        <v>0</v>
      </c>
      <c r="Y67" s="78">
        <v>0</v>
      </c>
      <c r="Z67" s="82"/>
      <c r="AA67" s="172">
        <f>SUM(C67:Y67)</f>
        <v>31</v>
      </c>
      <c r="AB67" s="12"/>
      <c r="AC67" s="48"/>
      <c r="AD67" s="48"/>
      <c r="AE67" s="48"/>
    </row>
    <row r="68" spans="1:31" ht="15.6" customHeight="1" x14ac:dyDescent="0.2">
      <c r="A68" s="184" t="s">
        <v>51</v>
      </c>
      <c r="B68" s="25" t="s">
        <v>8</v>
      </c>
      <c r="C68" s="139" t="s">
        <v>61</v>
      </c>
      <c r="D68" s="102" t="s">
        <v>61</v>
      </c>
      <c r="E68" s="142" t="s">
        <v>61</v>
      </c>
      <c r="F68" s="122" t="s">
        <v>61</v>
      </c>
      <c r="G68" s="120" t="s">
        <v>61</v>
      </c>
      <c r="H68" s="120" t="s">
        <v>61</v>
      </c>
      <c r="I68" s="120" t="s">
        <v>61</v>
      </c>
      <c r="J68" s="120" t="s">
        <v>61</v>
      </c>
      <c r="K68" s="121">
        <f>K67</f>
        <v>4</v>
      </c>
      <c r="L68" s="120">
        <f t="shared" ref="L68" si="124">K68-L66+L67</f>
        <v>6</v>
      </c>
      <c r="M68" s="120">
        <f t="shared" ref="M68" si="125">L68-M66+M67</f>
        <v>8</v>
      </c>
      <c r="N68" s="120">
        <f t="shared" ref="N68" si="126">M68-N66+N67</f>
        <v>11</v>
      </c>
      <c r="O68" s="120">
        <f t="shared" ref="O68" si="127">N68-O66+O67</f>
        <v>16</v>
      </c>
      <c r="P68" s="120">
        <f t="shared" ref="P68" si="128">O68-P66+P67</f>
        <v>17</v>
      </c>
      <c r="Q68" s="120">
        <f t="shared" ref="Q68" si="129">P68-Q66+Q67</f>
        <v>18</v>
      </c>
      <c r="R68" s="120">
        <f t="shared" ref="R68" si="130">Q68-R66+R67</f>
        <v>22</v>
      </c>
      <c r="S68" s="85" t="s">
        <v>61</v>
      </c>
      <c r="T68" s="120">
        <f>R68-T66+T67</f>
        <v>18</v>
      </c>
      <c r="U68" s="86">
        <f t="shared" ref="U68" si="131">T68-U66+U67</f>
        <v>9</v>
      </c>
      <c r="V68" s="83">
        <f t="shared" ref="V68" si="132">U68-V66+V67</f>
        <v>5</v>
      </c>
      <c r="W68" s="83">
        <f t="shared" ref="W68" si="133">V68-W66+W67</f>
        <v>2</v>
      </c>
      <c r="X68" s="83">
        <f t="shared" ref="X68" si="134">W68-X66+X67</f>
        <v>1</v>
      </c>
      <c r="Y68" s="83">
        <f t="shared" ref="Y68" si="135">X68-Y66+Y67</f>
        <v>0</v>
      </c>
      <c r="Z68" s="87">
        <f>Y68-Z66</f>
        <v>0</v>
      </c>
      <c r="AA68" s="173"/>
      <c r="AB68" s="3">
        <f>MAX(C68:Z68)</f>
        <v>22</v>
      </c>
      <c r="AC68" s="48"/>
      <c r="AD68" s="48"/>
      <c r="AE68" s="48"/>
    </row>
    <row r="69" spans="1:31" ht="15.6" customHeight="1" x14ac:dyDescent="0.2">
      <c r="A69" s="185"/>
      <c r="B69" s="25" t="s">
        <v>9</v>
      </c>
      <c r="C69" s="154"/>
      <c r="D69" s="155"/>
      <c r="E69" s="155"/>
      <c r="F69" s="153"/>
      <c r="G69" s="153"/>
      <c r="H69" s="153"/>
      <c r="I69" s="153"/>
      <c r="J69" s="153"/>
      <c r="K69" s="153"/>
      <c r="L69" s="153"/>
      <c r="M69" s="145">
        <v>9.17</v>
      </c>
      <c r="N69" s="153"/>
      <c r="O69" s="153"/>
      <c r="P69" s="153"/>
      <c r="Q69" s="153"/>
      <c r="R69" s="145">
        <v>9.27</v>
      </c>
      <c r="S69" s="146" t="s">
        <v>61</v>
      </c>
      <c r="T69" s="153"/>
      <c r="U69" s="153"/>
      <c r="V69" s="155"/>
      <c r="W69" s="147">
        <v>9.35</v>
      </c>
      <c r="X69" s="155"/>
      <c r="Y69" s="155"/>
      <c r="Z69" s="156">
        <v>9.4</v>
      </c>
      <c r="AA69" s="174">
        <v>27</v>
      </c>
      <c r="AB69" s="12"/>
      <c r="AC69" s="48"/>
      <c r="AD69" s="48"/>
      <c r="AE69" s="48"/>
    </row>
    <row r="70" spans="1:31" ht="15.6" customHeight="1" x14ac:dyDescent="0.2">
      <c r="A70" s="186"/>
      <c r="B70" s="26" t="s">
        <v>10</v>
      </c>
      <c r="C70" s="157" t="s">
        <v>61</v>
      </c>
      <c r="D70" s="158"/>
      <c r="E70" s="158"/>
      <c r="F70" s="159" t="s">
        <v>61</v>
      </c>
      <c r="G70" s="158"/>
      <c r="H70" s="158"/>
      <c r="I70" s="158"/>
      <c r="J70" s="158"/>
      <c r="K70" s="160">
        <v>9.1300000000000008</v>
      </c>
      <c r="L70" s="158"/>
      <c r="M70" s="128">
        <f>M69</f>
        <v>9.17</v>
      </c>
      <c r="N70" s="158"/>
      <c r="O70" s="158"/>
      <c r="P70" s="158"/>
      <c r="Q70" s="158"/>
      <c r="R70" s="128">
        <f>R69</f>
        <v>9.27</v>
      </c>
      <c r="S70" s="152" t="s">
        <v>61</v>
      </c>
      <c r="T70" s="158"/>
      <c r="U70" s="158"/>
      <c r="V70" s="158"/>
      <c r="W70" s="95">
        <f>W69</f>
        <v>9.35</v>
      </c>
      <c r="X70" s="158"/>
      <c r="Y70" s="158"/>
      <c r="Z70" s="161"/>
      <c r="AA70" s="173"/>
      <c r="AB70" s="13"/>
      <c r="AC70" s="48"/>
      <c r="AD70" s="48"/>
      <c r="AE70" s="48"/>
    </row>
    <row r="71" spans="1:31" ht="15.6" customHeight="1" thickBot="1" x14ac:dyDescent="0.25">
      <c r="A71" s="50">
        <v>530</v>
      </c>
      <c r="B71" s="50" t="s">
        <v>11</v>
      </c>
      <c r="C71" s="98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100"/>
      <c r="AA71" s="175"/>
      <c r="AB71" s="3"/>
      <c r="AC71" s="48"/>
      <c r="AD71" s="48"/>
      <c r="AE71" s="48"/>
    </row>
    <row r="72" spans="1:31" ht="15.6" customHeight="1" x14ac:dyDescent="0.2">
      <c r="A72" s="54"/>
      <c r="B72" s="23" t="s">
        <v>5</v>
      </c>
      <c r="C72" s="71"/>
      <c r="D72" s="101" t="s">
        <v>61</v>
      </c>
      <c r="E72" s="137" t="s">
        <v>61</v>
      </c>
      <c r="F72" s="153"/>
      <c r="G72" s="110" t="s">
        <v>61</v>
      </c>
      <c r="H72" s="110" t="s">
        <v>61</v>
      </c>
      <c r="I72" s="110" t="s">
        <v>61</v>
      </c>
      <c r="J72" s="110" t="s">
        <v>61</v>
      </c>
      <c r="K72" s="153"/>
      <c r="L72" s="110">
        <v>0</v>
      </c>
      <c r="M72" s="110">
        <v>2</v>
      </c>
      <c r="N72" s="110">
        <v>0</v>
      </c>
      <c r="O72" s="110">
        <v>0</v>
      </c>
      <c r="P72" s="110">
        <v>2</v>
      </c>
      <c r="Q72" s="110">
        <v>1</v>
      </c>
      <c r="R72" s="110">
        <v>4</v>
      </c>
      <c r="S72" s="74">
        <v>0</v>
      </c>
      <c r="T72" s="110">
        <v>1</v>
      </c>
      <c r="U72" s="75">
        <v>6</v>
      </c>
      <c r="V72" s="72">
        <v>3</v>
      </c>
      <c r="W72" s="72">
        <v>0</v>
      </c>
      <c r="X72" s="72">
        <v>3</v>
      </c>
      <c r="Y72" s="72">
        <v>4</v>
      </c>
      <c r="Z72" s="76">
        <v>0</v>
      </c>
      <c r="AA72" s="171" t="s">
        <v>6</v>
      </c>
      <c r="AB72" s="44"/>
      <c r="AC72" s="48"/>
      <c r="AD72" s="48"/>
      <c r="AE72" s="48"/>
    </row>
    <row r="73" spans="1:31" ht="15.6" customHeight="1" x14ac:dyDescent="0.2">
      <c r="A73" s="24">
        <v>9.3000000000000007</v>
      </c>
      <c r="B73" s="25" t="s">
        <v>7</v>
      </c>
      <c r="C73" s="139" t="s">
        <v>61</v>
      </c>
      <c r="D73" s="103" t="s">
        <v>61</v>
      </c>
      <c r="E73" s="140" t="s">
        <v>61</v>
      </c>
      <c r="F73" s="117" t="s">
        <v>61</v>
      </c>
      <c r="G73" s="115" t="s">
        <v>61</v>
      </c>
      <c r="H73" s="115" t="s">
        <v>61</v>
      </c>
      <c r="I73" s="115" t="s">
        <v>61</v>
      </c>
      <c r="J73" s="115" t="s">
        <v>61</v>
      </c>
      <c r="K73" s="141">
        <v>6</v>
      </c>
      <c r="L73" s="115">
        <v>3</v>
      </c>
      <c r="M73" s="115">
        <v>2</v>
      </c>
      <c r="N73" s="115">
        <v>3</v>
      </c>
      <c r="O73" s="115">
        <v>1</v>
      </c>
      <c r="P73" s="115">
        <v>1</v>
      </c>
      <c r="Q73" s="115">
        <v>1</v>
      </c>
      <c r="R73" s="115">
        <v>2</v>
      </c>
      <c r="S73" s="80">
        <v>3</v>
      </c>
      <c r="T73" s="115">
        <v>0</v>
      </c>
      <c r="U73" s="81">
        <v>0</v>
      </c>
      <c r="V73" s="78">
        <v>1</v>
      </c>
      <c r="W73" s="78">
        <v>3</v>
      </c>
      <c r="X73" s="78">
        <v>0</v>
      </c>
      <c r="Y73" s="78">
        <v>0</v>
      </c>
      <c r="Z73" s="82"/>
      <c r="AA73" s="172">
        <f>SUM(C73:Y73)</f>
        <v>26</v>
      </c>
      <c r="AB73" s="12"/>
      <c r="AC73" s="48"/>
      <c r="AD73" s="48"/>
      <c r="AE73" s="48"/>
    </row>
    <row r="74" spans="1:31" ht="15.6" customHeight="1" x14ac:dyDescent="0.2">
      <c r="A74" s="184" t="s">
        <v>51</v>
      </c>
      <c r="B74" s="25" t="s">
        <v>8</v>
      </c>
      <c r="C74" s="139" t="s">
        <v>61</v>
      </c>
      <c r="D74" s="102" t="s">
        <v>61</v>
      </c>
      <c r="E74" s="142" t="s">
        <v>61</v>
      </c>
      <c r="F74" s="122" t="s">
        <v>61</v>
      </c>
      <c r="G74" s="120" t="s">
        <v>61</v>
      </c>
      <c r="H74" s="120" t="s">
        <v>61</v>
      </c>
      <c r="I74" s="120" t="s">
        <v>61</v>
      </c>
      <c r="J74" s="120" t="s">
        <v>61</v>
      </c>
      <c r="K74" s="121">
        <f>K73</f>
        <v>6</v>
      </c>
      <c r="L74" s="120">
        <f t="shared" ref="L74" si="136">K74-L72+L73</f>
        <v>9</v>
      </c>
      <c r="M74" s="120">
        <f t="shared" ref="M74" si="137">L74-M72+M73</f>
        <v>9</v>
      </c>
      <c r="N74" s="120">
        <f t="shared" ref="N74" si="138">M74-N72+N73</f>
        <v>12</v>
      </c>
      <c r="O74" s="120">
        <f t="shared" ref="O74" si="139">N74-O72+O73</f>
        <v>13</v>
      </c>
      <c r="P74" s="120">
        <f t="shared" ref="P74" si="140">O74-P72+P73</f>
        <v>12</v>
      </c>
      <c r="Q74" s="120">
        <f t="shared" ref="Q74" si="141">P74-Q72+Q73</f>
        <v>12</v>
      </c>
      <c r="R74" s="120">
        <f t="shared" ref="R74" si="142">Q74-R72+R73</f>
        <v>10</v>
      </c>
      <c r="S74" s="85">
        <f t="shared" ref="S74" si="143">R74-S72+S73</f>
        <v>13</v>
      </c>
      <c r="T74" s="120">
        <f t="shared" ref="T74" si="144">S74-T72+T73</f>
        <v>12</v>
      </c>
      <c r="U74" s="86">
        <f t="shared" ref="U74" si="145">T74-U72+U73</f>
        <v>6</v>
      </c>
      <c r="V74" s="83">
        <f t="shared" ref="V74" si="146">U74-V72+V73</f>
        <v>4</v>
      </c>
      <c r="W74" s="83">
        <f t="shared" ref="W74" si="147">V74-W72+W73</f>
        <v>7</v>
      </c>
      <c r="X74" s="83">
        <f t="shared" ref="X74" si="148">W74-X72+X73</f>
        <v>4</v>
      </c>
      <c r="Y74" s="83">
        <f t="shared" ref="Y74" si="149">X74-Y72+Y73</f>
        <v>0</v>
      </c>
      <c r="Z74" s="87">
        <f>Y74-Z72</f>
        <v>0</v>
      </c>
      <c r="AA74" s="173"/>
      <c r="AB74" s="3">
        <f>MAX(C74:Z74)</f>
        <v>13</v>
      </c>
      <c r="AC74" s="48"/>
      <c r="AD74" s="48"/>
      <c r="AE74" s="48"/>
    </row>
    <row r="75" spans="1:31" ht="15.6" customHeight="1" x14ac:dyDescent="0.2">
      <c r="A75" s="185"/>
      <c r="B75" s="25" t="s">
        <v>9</v>
      </c>
      <c r="C75" s="154"/>
      <c r="D75" s="155"/>
      <c r="E75" s="155"/>
      <c r="F75" s="153"/>
      <c r="G75" s="153"/>
      <c r="H75" s="153"/>
      <c r="I75" s="153"/>
      <c r="J75" s="153"/>
      <c r="K75" s="153"/>
      <c r="L75" s="153"/>
      <c r="M75" s="145">
        <v>9.33</v>
      </c>
      <c r="N75" s="153"/>
      <c r="O75" s="153"/>
      <c r="P75" s="153"/>
      <c r="Q75" s="153"/>
      <c r="R75" s="145">
        <v>9.42</v>
      </c>
      <c r="S75" s="146">
        <v>9.4499999999999993</v>
      </c>
      <c r="T75" s="153"/>
      <c r="U75" s="153"/>
      <c r="V75" s="155"/>
      <c r="W75" s="147">
        <v>9.52</v>
      </c>
      <c r="X75" s="155"/>
      <c r="Y75" s="155"/>
      <c r="Z75" s="156">
        <v>9.58</v>
      </c>
      <c r="AA75" s="174">
        <v>28</v>
      </c>
      <c r="AB75" s="12"/>
      <c r="AC75" s="48"/>
      <c r="AD75" s="48"/>
      <c r="AE75" s="48"/>
    </row>
    <row r="76" spans="1:31" ht="15.6" customHeight="1" x14ac:dyDescent="0.2">
      <c r="A76" s="186"/>
      <c r="B76" s="26" t="s">
        <v>10</v>
      </c>
      <c r="C76" s="157" t="s">
        <v>61</v>
      </c>
      <c r="D76" s="158"/>
      <c r="E76" s="158"/>
      <c r="F76" s="159" t="s">
        <v>61</v>
      </c>
      <c r="G76" s="158"/>
      <c r="H76" s="158"/>
      <c r="I76" s="158"/>
      <c r="J76" s="158"/>
      <c r="K76" s="160">
        <v>9.3000000000000007</v>
      </c>
      <c r="L76" s="158"/>
      <c r="M76" s="128">
        <f>M75</f>
        <v>9.33</v>
      </c>
      <c r="N76" s="158"/>
      <c r="O76" s="158"/>
      <c r="P76" s="158"/>
      <c r="Q76" s="158"/>
      <c r="R76" s="128">
        <v>9.43</v>
      </c>
      <c r="S76" s="152">
        <f>S75</f>
        <v>9.4499999999999993</v>
      </c>
      <c r="T76" s="158"/>
      <c r="U76" s="158"/>
      <c r="V76" s="158"/>
      <c r="W76" s="95">
        <f>W75</f>
        <v>9.52</v>
      </c>
      <c r="X76" s="158"/>
      <c r="Y76" s="158"/>
      <c r="Z76" s="161"/>
      <c r="AA76" s="173"/>
      <c r="AB76" s="13"/>
      <c r="AC76" s="48"/>
      <c r="AD76" s="48"/>
      <c r="AE76" s="48"/>
    </row>
    <row r="77" spans="1:31" ht="15.6" customHeight="1" thickBot="1" x14ac:dyDescent="0.25">
      <c r="A77" s="50">
        <v>519</v>
      </c>
      <c r="B77" s="50" t="s">
        <v>11</v>
      </c>
      <c r="C77" s="98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100"/>
      <c r="AA77" s="175"/>
      <c r="AB77" s="3"/>
      <c r="AC77" s="48"/>
      <c r="AD77" s="48"/>
      <c r="AE77" s="48"/>
    </row>
    <row r="78" spans="1:31" ht="15.6" customHeight="1" x14ac:dyDescent="0.2">
      <c r="A78" s="54"/>
      <c r="B78" s="23" t="s">
        <v>5</v>
      </c>
      <c r="C78" s="71"/>
      <c r="D78" s="101">
        <v>0</v>
      </c>
      <c r="E78" s="137">
        <v>0</v>
      </c>
      <c r="F78" s="153"/>
      <c r="G78" s="110">
        <v>0</v>
      </c>
      <c r="H78" s="110">
        <v>0</v>
      </c>
      <c r="I78" s="110">
        <v>0</v>
      </c>
      <c r="J78" s="110">
        <v>0</v>
      </c>
      <c r="K78" s="153"/>
      <c r="L78" s="110">
        <v>1</v>
      </c>
      <c r="M78" s="110">
        <v>4</v>
      </c>
      <c r="N78" s="110">
        <v>2</v>
      </c>
      <c r="O78" s="110">
        <v>3</v>
      </c>
      <c r="P78" s="110">
        <v>5</v>
      </c>
      <c r="Q78" s="110">
        <v>5</v>
      </c>
      <c r="R78" s="110">
        <v>0</v>
      </c>
      <c r="S78" s="74" t="s">
        <v>61</v>
      </c>
      <c r="T78" s="110">
        <v>1</v>
      </c>
      <c r="U78" s="75">
        <v>4</v>
      </c>
      <c r="V78" s="72">
        <v>1</v>
      </c>
      <c r="W78" s="72">
        <v>6</v>
      </c>
      <c r="X78" s="72">
        <v>0</v>
      </c>
      <c r="Y78" s="72">
        <v>0</v>
      </c>
      <c r="Z78" s="76">
        <v>0</v>
      </c>
      <c r="AA78" s="171" t="s">
        <v>6</v>
      </c>
      <c r="AB78" s="44"/>
      <c r="AC78" s="48"/>
      <c r="AD78" s="48"/>
      <c r="AE78" s="48"/>
    </row>
    <row r="79" spans="1:31" ht="15.6" customHeight="1" x14ac:dyDescent="0.2">
      <c r="A79" s="24">
        <v>9.56</v>
      </c>
      <c r="B79" s="25" t="s">
        <v>7</v>
      </c>
      <c r="C79" s="139">
        <v>2</v>
      </c>
      <c r="D79" s="103">
        <v>3</v>
      </c>
      <c r="E79" s="140">
        <v>2</v>
      </c>
      <c r="F79" s="117" t="s">
        <v>61</v>
      </c>
      <c r="G79" s="115">
        <v>0</v>
      </c>
      <c r="H79" s="115">
        <v>0</v>
      </c>
      <c r="I79" s="115">
        <v>0</v>
      </c>
      <c r="J79" s="115">
        <v>2</v>
      </c>
      <c r="K79" s="141" t="s">
        <v>61</v>
      </c>
      <c r="L79" s="115">
        <v>3</v>
      </c>
      <c r="M79" s="115">
        <v>5</v>
      </c>
      <c r="N79" s="115">
        <v>5</v>
      </c>
      <c r="O79" s="115">
        <v>3</v>
      </c>
      <c r="P79" s="115">
        <v>2</v>
      </c>
      <c r="Q79" s="115">
        <v>1</v>
      </c>
      <c r="R79" s="115">
        <v>1</v>
      </c>
      <c r="S79" s="80" t="s">
        <v>61</v>
      </c>
      <c r="T79" s="115">
        <v>3</v>
      </c>
      <c r="U79" s="81">
        <v>0</v>
      </c>
      <c r="V79" s="78">
        <v>0</v>
      </c>
      <c r="W79" s="78">
        <v>0</v>
      </c>
      <c r="X79" s="78">
        <v>0</v>
      </c>
      <c r="Y79" s="78">
        <v>0</v>
      </c>
      <c r="Z79" s="82"/>
      <c r="AA79" s="172">
        <f>SUM(C79:Y79)</f>
        <v>32</v>
      </c>
      <c r="AB79" s="12"/>
      <c r="AC79" s="48"/>
      <c r="AD79" s="48"/>
      <c r="AE79" s="48"/>
    </row>
    <row r="80" spans="1:31" ht="15.6" customHeight="1" x14ac:dyDescent="0.2">
      <c r="A80" s="184" t="s">
        <v>63</v>
      </c>
      <c r="B80" s="25" t="s">
        <v>8</v>
      </c>
      <c r="C80" s="139">
        <f>C79</f>
        <v>2</v>
      </c>
      <c r="D80" s="102">
        <f t="shared" ref="D80" si="150">C80-D78+D79</f>
        <v>5</v>
      </c>
      <c r="E80" s="142">
        <f>D80-E78+E79</f>
        <v>7</v>
      </c>
      <c r="F80" s="122" t="s">
        <v>61</v>
      </c>
      <c r="G80" s="120">
        <f>E80-G78+G79</f>
        <v>7</v>
      </c>
      <c r="H80" s="120">
        <f t="shared" ref="H80" si="151">G80-H78+H79</f>
        <v>7</v>
      </c>
      <c r="I80" s="120">
        <f t="shared" ref="I80" si="152">H80-I78+I79</f>
        <v>7</v>
      </c>
      <c r="J80" s="120">
        <f t="shared" ref="J80" si="153">I80-J78+J79</f>
        <v>9</v>
      </c>
      <c r="K80" s="121" t="s">
        <v>61</v>
      </c>
      <c r="L80" s="120">
        <f>J80-L78+L79</f>
        <v>11</v>
      </c>
      <c r="M80" s="120">
        <f t="shared" ref="M80" si="154">L80-M78+M79</f>
        <v>12</v>
      </c>
      <c r="N80" s="120">
        <f t="shared" ref="N80" si="155">M80-N78+N79</f>
        <v>15</v>
      </c>
      <c r="O80" s="120">
        <f t="shared" ref="O80" si="156">N80-O78+O79</f>
        <v>15</v>
      </c>
      <c r="P80" s="120">
        <f t="shared" ref="P80" si="157">O80-P78+P79</f>
        <v>12</v>
      </c>
      <c r="Q80" s="120">
        <f t="shared" ref="Q80" si="158">P80-Q78+Q79</f>
        <v>8</v>
      </c>
      <c r="R80" s="120">
        <f t="shared" ref="R80" si="159">Q80-R78+R79</f>
        <v>9</v>
      </c>
      <c r="S80" s="85" t="s">
        <v>61</v>
      </c>
      <c r="T80" s="120">
        <f>R80-T78+T79</f>
        <v>11</v>
      </c>
      <c r="U80" s="86">
        <f t="shared" ref="U80" si="160">T80-U78+U79</f>
        <v>7</v>
      </c>
      <c r="V80" s="83">
        <f t="shared" ref="V80" si="161">U80-V78+V79</f>
        <v>6</v>
      </c>
      <c r="W80" s="83">
        <f t="shared" ref="W80" si="162">V80-W78+W79</f>
        <v>0</v>
      </c>
      <c r="X80" s="83">
        <f t="shared" ref="X80" si="163">W80-X78+X79</f>
        <v>0</v>
      </c>
      <c r="Y80" s="83">
        <f t="shared" ref="Y80" si="164">X80-Y78+Y79</f>
        <v>0</v>
      </c>
      <c r="Z80" s="87">
        <f>Y80-Z78</f>
        <v>0</v>
      </c>
      <c r="AA80" s="173"/>
      <c r="AB80" s="3">
        <f>MAX(C80:Z80)</f>
        <v>15</v>
      </c>
      <c r="AC80" s="48"/>
      <c r="AD80" s="48"/>
      <c r="AE80" s="48"/>
    </row>
    <row r="81" spans="1:31" ht="15.6" customHeight="1" x14ac:dyDescent="0.2">
      <c r="A81" s="185"/>
      <c r="B81" s="25" t="s">
        <v>9</v>
      </c>
      <c r="C81" s="154"/>
      <c r="D81" s="155"/>
      <c r="E81" s="155"/>
      <c r="F81" s="153"/>
      <c r="G81" s="153"/>
      <c r="H81" s="153"/>
      <c r="I81" s="153"/>
      <c r="J81" s="153"/>
      <c r="K81" s="153"/>
      <c r="L81" s="153"/>
      <c r="M81" s="145">
        <v>10.07</v>
      </c>
      <c r="N81" s="153"/>
      <c r="O81" s="153"/>
      <c r="P81" s="153"/>
      <c r="Q81" s="153"/>
      <c r="R81" s="145">
        <v>10.17</v>
      </c>
      <c r="S81" s="146" t="s">
        <v>61</v>
      </c>
      <c r="T81" s="153"/>
      <c r="U81" s="153"/>
      <c r="V81" s="155"/>
      <c r="W81" s="147">
        <v>10.24</v>
      </c>
      <c r="X81" s="155"/>
      <c r="Y81" s="155"/>
      <c r="Z81" s="156">
        <v>10.28</v>
      </c>
      <c r="AA81" s="174">
        <v>32</v>
      </c>
      <c r="AB81" s="12"/>
      <c r="AC81" s="48"/>
      <c r="AD81" s="48"/>
      <c r="AE81" s="48"/>
    </row>
    <row r="82" spans="1:31" ht="15.6" customHeight="1" x14ac:dyDescent="0.2">
      <c r="A82" s="186"/>
      <c r="B82" s="26" t="s">
        <v>10</v>
      </c>
      <c r="C82" s="157">
        <v>9.56</v>
      </c>
      <c r="D82" s="158"/>
      <c r="E82" s="158"/>
      <c r="F82" s="159" t="s">
        <v>61</v>
      </c>
      <c r="G82" s="158"/>
      <c r="H82" s="158"/>
      <c r="I82" s="158"/>
      <c r="J82" s="158"/>
      <c r="K82" s="160" t="s">
        <v>61</v>
      </c>
      <c r="L82" s="158"/>
      <c r="M82" s="128">
        <f>M81</f>
        <v>10.07</v>
      </c>
      <c r="N82" s="158"/>
      <c r="O82" s="158"/>
      <c r="P82" s="158"/>
      <c r="Q82" s="158"/>
      <c r="R82" s="128">
        <f>R81</f>
        <v>10.17</v>
      </c>
      <c r="S82" s="152" t="s">
        <v>61</v>
      </c>
      <c r="T82" s="158"/>
      <c r="U82" s="158"/>
      <c r="V82" s="158"/>
      <c r="W82" s="95">
        <f>W81</f>
        <v>10.24</v>
      </c>
      <c r="X82" s="158"/>
      <c r="Y82" s="158"/>
      <c r="Z82" s="161"/>
      <c r="AA82" s="173"/>
      <c r="AB82" s="13"/>
      <c r="AC82" s="48"/>
      <c r="AD82" s="48"/>
      <c r="AE82" s="48"/>
    </row>
    <row r="83" spans="1:31" ht="15.6" customHeight="1" thickBot="1" x14ac:dyDescent="0.25">
      <c r="A83" s="50">
        <v>210</v>
      </c>
      <c r="B83" s="50" t="s">
        <v>11</v>
      </c>
      <c r="C83" s="98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100"/>
      <c r="AA83" s="175"/>
      <c r="AB83" s="3"/>
      <c r="AC83" s="48"/>
      <c r="AD83" s="48"/>
      <c r="AE83" s="48"/>
    </row>
    <row r="84" spans="1:31" ht="15.6" customHeight="1" x14ac:dyDescent="0.2">
      <c r="A84" s="54"/>
      <c r="B84" s="23" t="s">
        <v>5</v>
      </c>
      <c r="C84" s="71"/>
      <c r="D84" s="101" t="s">
        <v>61</v>
      </c>
      <c r="E84" s="137" t="s">
        <v>61</v>
      </c>
      <c r="F84" s="153"/>
      <c r="G84" s="110" t="s">
        <v>61</v>
      </c>
      <c r="H84" s="110" t="s">
        <v>61</v>
      </c>
      <c r="I84" s="110" t="s">
        <v>61</v>
      </c>
      <c r="J84" s="110" t="s">
        <v>61</v>
      </c>
      <c r="K84" s="153"/>
      <c r="L84" s="110">
        <v>0</v>
      </c>
      <c r="M84" s="110">
        <v>1</v>
      </c>
      <c r="N84" s="110">
        <v>0</v>
      </c>
      <c r="O84" s="110">
        <v>0</v>
      </c>
      <c r="P84" s="110">
        <v>2</v>
      </c>
      <c r="Q84" s="110">
        <v>1</v>
      </c>
      <c r="R84" s="110">
        <v>1</v>
      </c>
      <c r="S84" s="74">
        <v>3</v>
      </c>
      <c r="T84" s="110">
        <v>1</v>
      </c>
      <c r="U84" s="75">
        <v>7</v>
      </c>
      <c r="V84" s="72">
        <v>2</v>
      </c>
      <c r="W84" s="72">
        <v>2</v>
      </c>
      <c r="X84" s="72">
        <v>2</v>
      </c>
      <c r="Y84" s="72">
        <v>1</v>
      </c>
      <c r="Z84" s="76">
        <v>1</v>
      </c>
      <c r="AA84" s="171" t="s">
        <v>6</v>
      </c>
      <c r="AB84" s="44"/>
      <c r="AC84" s="48"/>
      <c r="AD84" s="48"/>
      <c r="AE84" s="48"/>
    </row>
    <row r="85" spans="1:31" ht="15.6" customHeight="1" x14ac:dyDescent="0.2">
      <c r="A85" s="24">
        <v>10.26</v>
      </c>
      <c r="B85" s="25" t="s">
        <v>7</v>
      </c>
      <c r="C85" s="139" t="s">
        <v>61</v>
      </c>
      <c r="D85" s="103" t="s">
        <v>61</v>
      </c>
      <c r="E85" s="140" t="s">
        <v>61</v>
      </c>
      <c r="F85" s="117" t="s">
        <v>61</v>
      </c>
      <c r="G85" s="115" t="s">
        <v>61</v>
      </c>
      <c r="H85" s="115" t="s">
        <v>61</v>
      </c>
      <c r="I85" s="115" t="s">
        <v>61</v>
      </c>
      <c r="J85" s="115" t="s">
        <v>61</v>
      </c>
      <c r="K85" s="141">
        <v>6</v>
      </c>
      <c r="L85" s="115">
        <v>2</v>
      </c>
      <c r="M85" s="115">
        <v>2</v>
      </c>
      <c r="N85" s="115">
        <v>3</v>
      </c>
      <c r="O85" s="115">
        <v>1</v>
      </c>
      <c r="P85" s="115">
        <v>1</v>
      </c>
      <c r="Q85" s="115">
        <v>1</v>
      </c>
      <c r="R85" s="115">
        <v>2</v>
      </c>
      <c r="S85" s="80">
        <v>0</v>
      </c>
      <c r="T85" s="115">
        <v>0</v>
      </c>
      <c r="U85" s="81">
        <v>3</v>
      </c>
      <c r="V85" s="78">
        <v>3</v>
      </c>
      <c r="W85" s="78">
        <v>0</v>
      </c>
      <c r="X85" s="78">
        <v>0</v>
      </c>
      <c r="Y85" s="78">
        <v>0</v>
      </c>
      <c r="Z85" s="82"/>
      <c r="AA85" s="172">
        <f>SUM(C85:Y85)</f>
        <v>24</v>
      </c>
      <c r="AB85" s="12"/>
      <c r="AC85" s="48"/>
      <c r="AD85" s="48"/>
      <c r="AE85" s="48"/>
    </row>
    <row r="86" spans="1:31" ht="15.6" customHeight="1" x14ac:dyDescent="0.2">
      <c r="A86" s="184" t="s">
        <v>51</v>
      </c>
      <c r="B86" s="25" t="s">
        <v>8</v>
      </c>
      <c r="C86" s="139" t="s">
        <v>61</v>
      </c>
      <c r="D86" s="102" t="s">
        <v>61</v>
      </c>
      <c r="E86" s="142" t="s">
        <v>61</v>
      </c>
      <c r="F86" s="122" t="s">
        <v>61</v>
      </c>
      <c r="G86" s="120" t="s">
        <v>61</v>
      </c>
      <c r="H86" s="120" t="s">
        <v>61</v>
      </c>
      <c r="I86" s="120" t="s">
        <v>61</v>
      </c>
      <c r="J86" s="120" t="s">
        <v>61</v>
      </c>
      <c r="K86" s="121">
        <f>K85</f>
        <v>6</v>
      </c>
      <c r="L86" s="120">
        <f t="shared" ref="L86" si="165">K86-L84+L85</f>
        <v>8</v>
      </c>
      <c r="M86" s="120">
        <f t="shared" ref="M86" si="166">L86-M84+M85</f>
        <v>9</v>
      </c>
      <c r="N86" s="120">
        <f t="shared" ref="N86" si="167">M86-N84+N85</f>
        <v>12</v>
      </c>
      <c r="O86" s="120">
        <f t="shared" ref="O86" si="168">N86-O84+O85</f>
        <v>13</v>
      </c>
      <c r="P86" s="120">
        <f t="shared" ref="P86" si="169">O86-P84+P85</f>
        <v>12</v>
      </c>
      <c r="Q86" s="120">
        <f t="shared" ref="Q86" si="170">P86-Q84+Q85</f>
        <v>12</v>
      </c>
      <c r="R86" s="120">
        <f t="shared" ref="R86" si="171">Q86-R84+R85</f>
        <v>13</v>
      </c>
      <c r="S86" s="85">
        <f t="shared" ref="S86" si="172">R86-S84+S85</f>
        <v>10</v>
      </c>
      <c r="T86" s="120">
        <f t="shared" ref="T86" si="173">S86-T84+T85</f>
        <v>9</v>
      </c>
      <c r="U86" s="86">
        <f t="shared" ref="U86" si="174">T86-U84+U85</f>
        <v>5</v>
      </c>
      <c r="V86" s="83">
        <f t="shared" ref="V86" si="175">U86-V84+V85</f>
        <v>6</v>
      </c>
      <c r="W86" s="83">
        <f t="shared" ref="W86" si="176">V86-W84+W85</f>
        <v>4</v>
      </c>
      <c r="X86" s="83">
        <f t="shared" ref="X86" si="177">W86-X84+X85</f>
        <v>2</v>
      </c>
      <c r="Y86" s="83">
        <f t="shared" ref="Y86" si="178">X86-Y84+Y85</f>
        <v>1</v>
      </c>
      <c r="Z86" s="87">
        <f>Y86-Z84</f>
        <v>0</v>
      </c>
      <c r="AA86" s="173"/>
      <c r="AB86" s="3">
        <f>MAX(C86:Z86)</f>
        <v>13</v>
      </c>
      <c r="AC86" s="48"/>
      <c r="AD86" s="48"/>
      <c r="AE86" s="48"/>
    </row>
    <row r="87" spans="1:31" ht="15.6" customHeight="1" x14ac:dyDescent="0.2">
      <c r="A87" s="185"/>
      <c r="B87" s="25" t="s">
        <v>9</v>
      </c>
      <c r="C87" s="154"/>
      <c r="D87" s="155"/>
      <c r="E87" s="155"/>
      <c r="F87" s="153"/>
      <c r="G87" s="153"/>
      <c r="H87" s="153"/>
      <c r="I87" s="153"/>
      <c r="J87" s="153"/>
      <c r="K87" s="153"/>
      <c r="L87" s="153"/>
      <c r="M87" s="145">
        <v>10.3</v>
      </c>
      <c r="N87" s="153"/>
      <c r="O87" s="153"/>
      <c r="P87" s="153"/>
      <c r="Q87" s="153"/>
      <c r="R87" s="145">
        <v>10.4</v>
      </c>
      <c r="S87" s="146">
        <v>10.42</v>
      </c>
      <c r="T87" s="153"/>
      <c r="U87" s="153"/>
      <c r="V87" s="155"/>
      <c r="W87" s="147">
        <v>10.49</v>
      </c>
      <c r="X87" s="155"/>
      <c r="Y87" s="155"/>
      <c r="Z87" s="156">
        <v>10.54</v>
      </c>
      <c r="AA87" s="174">
        <v>27</v>
      </c>
      <c r="AB87" s="12"/>
      <c r="AC87" s="48"/>
      <c r="AD87" s="48"/>
      <c r="AE87" s="48"/>
    </row>
    <row r="88" spans="1:31" ht="15.6" customHeight="1" x14ac:dyDescent="0.2">
      <c r="A88" s="186"/>
      <c r="B88" s="26" t="s">
        <v>10</v>
      </c>
      <c r="C88" s="157" t="s">
        <v>61</v>
      </c>
      <c r="D88" s="158"/>
      <c r="E88" s="158"/>
      <c r="F88" s="159" t="s">
        <v>61</v>
      </c>
      <c r="G88" s="158"/>
      <c r="H88" s="158"/>
      <c r="I88" s="158"/>
      <c r="J88" s="158"/>
      <c r="K88" s="160">
        <v>10.27</v>
      </c>
      <c r="L88" s="158"/>
      <c r="M88" s="128">
        <f>M87</f>
        <v>10.3</v>
      </c>
      <c r="N88" s="158"/>
      <c r="O88" s="158"/>
      <c r="P88" s="158"/>
      <c r="Q88" s="158"/>
      <c r="R88" s="128">
        <f>R87</f>
        <v>10.4</v>
      </c>
      <c r="S88" s="152">
        <f>S87</f>
        <v>10.42</v>
      </c>
      <c r="T88" s="158"/>
      <c r="U88" s="158"/>
      <c r="V88" s="158"/>
      <c r="W88" s="95">
        <f>W87</f>
        <v>10.49</v>
      </c>
      <c r="X88" s="158"/>
      <c r="Y88" s="158"/>
      <c r="Z88" s="161"/>
      <c r="AA88" s="173"/>
      <c r="AB88" s="13"/>
      <c r="AC88" s="48"/>
      <c r="AD88" s="48"/>
      <c r="AE88" s="48"/>
    </row>
    <row r="89" spans="1:31" ht="15.6" customHeight="1" thickBot="1" x14ac:dyDescent="0.25">
      <c r="A89" s="50">
        <v>530</v>
      </c>
      <c r="B89" s="50" t="s">
        <v>11</v>
      </c>
      <c r="C89" s="98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100"/>
      <c r="AA89" s="175"/>
      <c r="AB89" s="3"/>
      <c r="AC89" s="48"/>
      <c r="AD89" s="48"/>
      <c r="AE89" s="48"/>
    </row>
    <row r="90" spans="1:31" ht="15.6" customHeight="1" x14ac:dyDescent="0.2">
      <c r="A90" s="54"/>
      <c r="B90" s="23" t="s">
        <v>5</v>
      </c>
      <c r="C90" s="71"/>
      <c r="D90" s="101" t="s">
        <v>61</v>
      </c>
      <c r="E90" s="137" t="s">
        <v>61</v>
      </c>
      <c r="F90" s="153"/>
      <c r="G90" s="110" t="s">
        <v>61</v>
      </c>
      <c r="H90" s="110" t="s">
        <v>61</v>
      </c>
      <c r="I90" s="110" t="s">
        <v>61</v>
      </c>
      <c r="J90" s="110" t="s">
        <v>61</v>
      </c>
      <c r="K90" s="153"/>
      <c r="L90" s="110">
        <v>0</v>
      </c>
      <c r="M90" s="110">
        <v>0</v>
      </c>
      <c r="N90" s="110">
        <v>1</v>
      </c>
      <c r="O90" s="110">
        <v>1</v>
      </c>
      <c r="P90" s="110">
        <v>1</v>
      </c>
      <c r="Q90" s="110">
        <v>2</v>
      </c>
      <c r="R90" s="110">
        <v>0</v>
      </c>
      <c r="S90" s="74" t="s">
        <v>61</v>
      </c>
      <c r="T90" s="110">
        <v>4</v>
      </c>
      <c r="U90" s="75">
        <v>6</v>
      </c>
      <c r="V90" s="72">
        <v>10</v>
      </c>
      <c r="W90" s="72">
        <v>4</v>
      </c>
      <c r="X90" s="72">
        <v>3</v>
      </c>
      <c r="Y90" s="72">
        <v>0</v>
      </c>
      <c r="Z90" s="76">
        <v>1</v>
      </c>
      <c r="AA90" s="171" t="s">
        <v>6</v>
      </c>
      <c r="AB90" s="44"/>
      <c r="AC90" s="48"/>
      <c r="AD90" s="48"/>
      <c r="AE90" s="48"/>
    </row>
    <row r="91" spans="1:31" ht="15.6" customHeight="1" x14ac:dyDescent="0.2">
      <c r="A91" s="24">
        <v>11.04</v>
      </c>
      <c r="B91" s="25" t="s">
        <v>7</v>
      </c>
      <c r="C91" s="139" t="s">
        <v>61</v>
      </c>
      <c r="D91" s="103" t="s">
        <v>61</v>
      </c>
      <c r="E91" s="140" t="s">
        <v>61</v>
      </c>
      <c r="F91" s="117" t="s">
        <v>61</v>
      </c>
      <c r="G91" s="115" t="s">
        <v>61</v>
      </c>
      <c r="H91" s="115" t="s">
        <v>61</v>
      </c>
      <c r="I91" s="115" t="s">
        <v>61</v>
      </c>
      <c r="J91" s="115" t="s">
        <v>61</v>
      </c>
      <c r="K91" s="141">
        <v>4</v>
      </c>
      <c r="L91" s="115">
        <v>2</v>
      </c>
      <c r="M91" s="115">
        <v>7</v>
      </c>
      <c r="N91" s="115">
        <v>2</v>
      </c>
      <c r="O91" s="115">
        <v>5</v>
      </c>
      <c r="P91" s="115">
        <v>0</v>
      </c>
      <c r="Q91" s="115">
        <v>9</v>
      </c>
      <c r="R91" s="115">
        <v>2</v>
      </c>
      <c r="S91" s="80" t="s">
        <v>61</v>
      </c>
      <c r="T91" s="115">
        <v>1</v>
      </c>
      <c r="U91" s="81">
        <v>0</v>
      </c>
      <c r="V91" s="78">
        <v>1</v>
      </c>
      <c r="W91" s="78">
        <v>0</v>
      </c>
      <c r="X91" s="78">
        <v>0</v>
      </c>
      <c r="Y91" s="78">
        <v>0</v>
      </c>
      <c r="Z91" s="82"/>
      <c r="AA91" s="172">
        <f>SUM(C91:Y91)</f>
        <v>33</v>
      </c>
      <c r="AB91" s="12"/>
      <c r="AC91" s="48"/>
      <c r="AD91" s="48"/>
      <c r="AE91" s="48"/>
    </row>
    <row r="92" spans="1:31" ht="15.6" customHeight="1" x14ac:dyDescent="0.2">
      <c r="A92" s="184" t="s">
        <v>51</v>
      </c>
      <c r="B92" s="25" t="s">
        <v>8</v>
      </c>
      <c r="C92" s="139" t="s">
        <v>61</v>
      </c>
      <c r="D92" s="102" t="s">
        <v>61</v>
      </c>
      <c r="E92" s="142" t="s">
        <v>61</v>
      </c>
      <c r="F92" s="122" t="s">
        <v>61</v>
      </c>
      <c r="G92" s="120" t="s">
        <v>61</v>
      </c>
      <c r="H92" s="120" t="s">
        <v>61</v>
      </c>
      <c r="I92" s="120" t="s">
        <v>61</v>
      </c>
      <c r="J92" s="120" t="s">
        <v>61</v>
      </c>
      <c r="K92" s="121">
        <f>K91</f>
        <v>4</v>
      </c>
      <c r="L92" s="120">
        <f t="shared" ref="L92" si="179">K92-L90+L91</f>
        <v>6</v>
      </c>
      <c r="M92" s="120">
        <f t="shared" ref="M92" si="180">L92-M90+M91</f>
        <v>13</v>
      </c>
      <c r="N92" s="120">
        <f t="shared" ref="N92" si="181">M92-N90+N91</f>
        <v>14</v>
      </c>
      <c r="O92" s="120">
        <f t="shared" ref="O92" si="182">N92-O90+O91</f>
        <v>18</v>
      </c>
      <c r="P92" s="120">
        <f t="shared" ref="P92" si="183">O92-P90+P91</f>
        <v>17</v>
      </c>
      <c r="Q92" s="120">
        <f t="shared" ref="Q92" si="184">P92-Q90+Q91</f>
        <v>24</v>
      </c>
      <c r="R92" s="120">
        <f t="shared" ref="R92" si="185">Q92-R90+R91</f>
        <v>26</v>
      </c>
      <c r="S92" s="85" t="s">
        <v>61</v>
      </c>
      <c r="T92" s="120">
        <f>R92-T90+T91</f>
        <v>23</v>
      </c>
      <c r="U92" s="86">
        <f t="shared" ref="U92" si="186">T92-U90+U91</f>
        <v>17</v>
      </c>
      <c r="V92" s="83">
        <f t="shared" ref="V92" si="187">U92-V90+V91</f>
        <v>8</v>
      </c>
      <c r="W92" s="83">
        <f t="shared" ref="W92" si="188">V92-W90+W91</f>
        <v>4</v>
      </c>
      <c r="X92" s="83">
        <f t="shared" ref="X92" si="189">W92-X90+X91</f>
        <v>1</v>
      </c>
      <c r="Y92" s="83">
        <f t="shared" ref="Y92" si="190">X92-Y90+Y91</f>
        <v>1</v>
      </c>
      <c r="Z92" s="87">
        <f>Y92-Z90</f>
        <v>0</v>
      </c>
      <c r="AA92" s="173"/>
      <c r="AB92" s="3">
        <f>MAX(C92:Z92)</f>
        <v>26</v>
      </c>
      <c r="AC92" s="48"/>
      <c r="AD92" s="48"/>
      <c r="AE92" s="48"/>
    </row>
    <row r="93" spans="1:31" ht="15.6" customHeight="1" x14ac:dyDescent="0.2">
      <c r="A93" s="185"/>
      <c r="B93" s="25" t="s">
        <v>9</v>
      </c>
      <c r="C93" s="154"/>
      <c r="D93" s="155"/>
      <c r="E93" s="155"/>
      <c r="F93" s="153"/>
      <c r="G93" s="153"/>
      <c r="H93" s="153"/>
      <c r="I93" s="153"/>
      <c r="J93" s="153"/>
      <c r="K93" s="153"/>
      <c r="L93" s="153"/>
      <c r="M93" s="145">
        <v>11.07</v>
      </c>
      <c r="N93" s="153"/>
      <c r="O93" s="153"/>
      <c r="P93" s="153"/>
      <c r="Q93" s="153"/>
      <c r="R93" s="145">
        <v>11.17</v>
      </c>
      <c r="S93" s="146" t="s">
        <v>61</v>
      </c>
      <c r="T93" s="153"/>
      <c r="U93" s="153"/>
      <c r="V93" s="155"/>
      <c r="W93" s="147">
        <v>11.24</v>
      </c>
      <c r="X93" s="155"/>
      <c r="Y93" s="155"/>
      <c r="Z93" s="156">
        <v>11.3</v>
      </c>
      <c r="AA93" s="174">
        <v>26</v>
      </c>
      <c r="AB93" s="12"/>
      <c r="AC93" s="48"/>
      <c r="AD93" s="48"/>
      <c r="AE93" s="48"/>
    </row>
    <row r="94" spans="1:31" ht="15.6" customHeight="1" x14ac:dyDescent="0.2">
      <c r="A94" s="186"/>
      <c r="B94" s="26" t="s">
        <v>10</v>
      </c>
      <c r="C94" s="157" t="s">
        <v>61</v>
      </c>
      <c r="D94" s="158"/>
      <c r="E94" s="158"/>
      <c r="F94" s="159" t="s">
        <v>61</v>
      </c>
      <c r="G94" s="158"/>
      <c r="H94" s="158"/>
      <c r="I94" s="158"/>
      <c r="J94" s="158"/>
      <c r="K94" s="160">
        <v>11.04</v>
      </c>
      <c r="L94" s="158"/>
      <c r="M94" s="128">
        <f>M93</f>
        <v>11.07</v>
      </c>
      <c r="N94" s="158"/>
      <c r="O94" s="158"/>
      <c r="P94" s="158"/>
      <c r="Q94" s="158"/>
      <c r="R94" s="128">
        <f>R93</f>
        <v>11.17</v>
      </c>
      <c r="S94" s="152" t="s">
        <v>61</v>
      </c>
      <c r="T94" s="158"/>
      <c r="U94" s="158"/>
      <c r="V94" s="158"/>
      <c r="W94" s="95">
        <v>11.25</v>
      </c>
      <c r="X94" s="158"/>
      <c r="Y94" s="158"/>
      <c r="Z94" s="161"/>
      <c r="AA94" s="173"/>
      <c r="AB94" s="13"/>
      <c r="AC94" s="48"/>
      <c r="AD94" s="48"/>
      <c r="AE94" s="48"/>
    </row>
    <row r="95" spans="1:31" ht="15.6" customHeight="1" thickBot="1" x14ac:dyDescent="0.25">
      <c r="A95" s="50">
        <v>519</v>
      </c>
      <c r="B95" s="50" t="s">
        <v>11</v>
      </c>
      <c r="C95" s="98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100"/>
      <c r="AA95" s="175"/>
      <c r="AB95" s="3"/>
      <c r="AC95" s="48"/>
      <c r="AD95" s="48"/>
      <c r="AE95" s="48"/>
    </row>
    <row r="96" spans="1:31" ht="15.6" customHeight="1" x14ac:dyDescent="0.2">
      <c r="A96" s="54"/>
      <c r="B96" s="23" t="s">
        <v>5</v>
      </c>
      <c r="C96" s="71"/>
      <c r="D96" s="101" t="s">
        <v>61</v>
      </c>
      <c r="E96" s="137" t="s">
        <v>61</v>
      </c>
      <c r="F96" s="153"/>
      <c r="G96" s="110" t="s">
        <v>61</v>
      </c>
      <c r="H96" s="110" t="s">
        <v>61</v>
      </c>
      <c r="I96" s="110" t="s">
        <v>61</v>
      </c>
      <c r="J96" s="110" t="s">
        <v>61</v>
      </c>
      <c r="K96" s="153"/>
      <c r="L96" s="110">
        <v>0</v>
      </c>
      <c r="M96" s="110">
        <v>0</v>
      </c>
      <c r="N96" s="110">
        <v>0</v>
      </c>
      <c r="O96" s="110">
        <v>8</v>
      </c>
      <c r="P96" s="110">
        <v>1</v>
      </c>
      <c r="Q96" s="110">
        <v>3</v>
      </c>
      <c r="R96" s="110">
        <v>0</v>
      </c>
      <c r="S96" s="74">
        <v>0</v>
      </c>
      <c r="T96" s="110">
        <v>4</v>
      </c>
      <c r="U96" s="75">
        <v>8</v>
      </c>
      <c r="V96" s="72">
        <v>7</v>
      </c>
      <c r="W96" s="72">
        <v>4</v>
      </c>
      <c r="X96" s="72">
        <v>6</v>
      </c>
      <c r="Y96" s="72">
        <v>3</v>
      </c>
      <c r="Z96" s="76">
        <v>2</v>
      </c>
      <c r="AA96" s="171" t="s">
        <v>6</v>
      </c>
      <c r="AB96" s="44"/>
      <c r="AC96" s="48"/>
      <c r="AD96" s="48"/>
      <c r="AE96" s="48"/>
    </row>
    <row r="97" spans="1:31" ht="15.6" customHeight="1" x14ac:dyDescent="0.2">
      <c r="A97" s="24">
        <v>11.42</v>
      </c>
      <c r="B97" s="25" t="s">
        <v>7</v>
      </c>
      <c r="C97" s="139" t="s">
        <v>61</v>
      </c>
      <c r="D97" s="103" t="s">
        <v>61</v>
      </c>
      <c r="E97" s="140" t="s">
        <v>61</v>
      </c>
      <c r="F97" s="117" t="s">
        <v>61</v>
      </c>
      <c r="G97" s="115" t="s">
        <v>61</v>
      </c>
      <c r="H97" s="115" t="s">
        <v>61</v>
      </c>
      <c r="I97" s="115" t="s">
        <v>61</v>
      </c>
      <c r="J97" s="115" t="s">
        <v>61</v>
      </c>
      <c r="K97" s="141">
        <v>8</v>
      </c>
      <c r="L97" s="115">
        <v>2</v>
      </c>
      <c r="M97" s="115">
        <v>10</v>
      </c>
      <c r="N97" s="115">
        <v>6</v>
      </c>
      <c r="O97" s="115">
        <v>4</v>
      </c>
      <c r="P97" s="115">
        <v>0</v>
      </c>
      <c r="Q97" s="115">
        <v>6</v>
      </c>
      <c r="R97" s="115">
        <v>2</v>
      </c>
      <c r="S97" s="80">
        <v>3</v>
      </c>
      <c r="T97" s="115">
        <v>0</v>
      </c>
      <c r="U97" s="81">
        <v>0</v>
      </c>
      <c r="V97" s="78">
        <v>5</v>
      </c>
      <c r="W97" s="78">
        <v>0</v>
      </c>
      <c r="X97" s="78">
        <v>0</v>
      </c>
      <c r="Y97" s="78">
        <v>0</v>
      </c>
      <c r="Z97" s="82"/>
      <c r="AA97" s="172">
        <f>SUM(C97:Y97)</f>
        <v>46</v>
      </c>
      <c r="AB97" s="12"/>
      <c r="AC97" s="48"/>
      <c r="AD97" s="48"/>
      <c r="AE97" s="48"/>
    </row>
    <row r="98" spans="1:31" ht="15.6" customHeight="1" x14ac:dyDescent="0.2">
      <c r="A98" s="184" t="s">
        <v>51</v>
      </c>
      <c r="B98" s="25" t="s">
        <v>8</v>
      </c>
      <c r="C98" s="139" t="s">
        <v>61</v>
      </c>
      <c r="D98" s="102" t="s">
        <v>61</v>
      </c>
      <c r="E98" s="142" t="s">
        <v>61</v>
      </c>
      <c r="F98" s="122" t="s">
        <v>61</v>
      </c>
      <c r="G98" s="120" t="s">
        <v>61</v>
      </c>
      <c r="H98" s="120" t="s">
        <v>61</v>
      </c>
      <c r="I98" s="120" t="s">
        <v>61</v>
      </c>
      <c r="J98" s="120" t="s">
        <v>61</v>
      </c>
      <c r="K98" s="121">
        <f>K97</f>
        <v>8</v>
      </c>
      <c r="L98" s="120">
        <f t="shared" ref="L98" si="191">K98-L96+L97</f>
        <v>10</v>
      </c>
      <c r="M98" s="120">
        <f t="shared" ref="M98" si="192">L98-M96+M97</f>
        <v>20</v>
      </c>
      <c r="N98" s="120">
        <f t="shared" ref="N98" si="193">M98-N96+N97</f>
        <v>26</v>
      </c>
      <c r="O98" s="120">
        <f t="shared" ref="O98" si="194">N98-O96+O97</f>
        <v>22</v>
      </c>
      <c r="P98" s="120">
        <f t="shared" ref="P98" si="195">O98-P96+P97</f>
        <v>21</v>
      </c>
      <c r="Q98" s="120">
        <f t="shared" ref="Q98" si="196">P98-Q96+Q97</f>
        <v>24</v>
      </c>
      <c r="R98" s="120">
        <f t="shared" ref="R98" si="197">Q98-R96+R97</f>
        <v>26</v>
      </c>
      <c r="S98" s="85">
        <f t="shared" ref="S98" si="198">R98-S96+S97</f>
        <v>29</v>
      </c>
      <c r="T98" s="120">
        <f t="shared" ref="T98" si="199">S98-T96+T97</f>
        <v>25</v>
      </c>
      <c r="U98" s="86">
        <f t="shared" ref="U98" si="200">T98-U96+U97</f>
        <v>17</v>
      </c>
      <c r="V98" s="83">
        <f t="shared" ref="V98" si="201">U98-V96+V97</f>
        <v>15</v>
      </c>
      <c r="W98" s="83">
        <f t="shared" ref="W98" si="202">V98-W96+W97</f>
        <v>11</v>
      </c>
      <c r="X98" s="83">
        <f t="shared" ref="X98" si="203">W98-X96+X97</f>
        <v>5</v>
      </c>
      <c r="Y98" s="83">
        <f t="shared" ref="Y98" si="204">X98-Y96+Y97</f>
        <v>2</v>
      </c>
      <c r="Z98" s="87">
        <f>Y98-Z96</f>
        <v>0</v>
      </c>
      <c r="AA98" s="173"/>
      <c r="AB98" s="3">
        <f>MAX(C98:Z98)</f>
        <v>29</v>
      </c>
      <c r="AC98" s="48"/>
      <c r="AD98" s="48"/>
      <c r="AE98" s="48"/>
    </row>
    <row r="99" spans="1:31" ht="15.6" customHeight="1" x14ac:dyDescent="0.2">
      <c r="A99" s="185"/>
      <c r="B99" s="25" t="s">
        <v>9</v>
      </c>
      <c r="C99" s="154"/>
      <c r="D99" s="155"/>
      <c r="E99" s="155"/>
      <c r="F99" s="153"/>
      <c r="G99" s="153"/>
      <c r="H99" s="153"/>
      <c r="I99" s="153"/>
      <c r="J99" s="153"/>
      <c r="K99" s="153"/>
      <c r="L99" s="153"/>
      <c r="M99" s="145">
        <v>11.46</v>
      </c>
      <c r="N99" s="153"/>
      <c r="O99" s="153"/>
      <c r="P99" s="153"/>
      <c r="Q99" s="153"/>
      <c r="R99" s="145">
        <v>11.55</v>
      </c>
      <c r="S99" s="146">
        <v>11.58</v>
      </c>
      <c r="T99" s="153"/>
      <c r="U99" s="153"/>
      <c r="V99" s="155"/>
      <c r="W99" s="147">
        <v>12.06</v>
      </c>
      <c r="X99" s="155"/>
      <c r="Y99" s="155"/>
      <c r="Z99" s="156">
        <v>12.12</v>
      </c>
      <c r="AA99" s="174">
        <v>30</v>
      </c>
      <c r="AB99" s="12"/>
      <c r="AC99" s="48"/>
      <c r="AD99" s="48"/>
      <c r="AE99" s="48"/>
    </row>
    <row r="100" spans="1:31" ht="15.6" customHeight="1" x14ac:dyDescent="0.2">
      <c r="A100" s="186"/>
      <c r="B100" s="26" t="s">
        <v>10</v>
      </c>
      <c r="C100" s="157" t="s">
        <v>61</v>
      </c>
      <c r="D100" s="158"/>
      <c r="E100" s="158"/>
      <c r="F100" s="159" t="s">
        <v>61</v>
      </c>
      <c r="G100" s="158"/>
      <c r="H100" s="158"/>
      <c r="I100" s="158"/>
      <c r="J100" s="158"/>
      <c r="K100" s="160">
        <v>11.42</v>
      </c>
      <c r="L100" s="158"/>
      <c r="M100" s="128">
        <f>M99</f>
        <v>11.46</v>
      </c>
      <c r="N100" s="158"/>
      <c r="O100" s="158"/>
      <c r="P100" s="158"/>
      <c r="Q100" s="158"/>
      <c r="R100" s="128">
        <f>R99</f>
        <v>11.55</v>
      </c>
      <c r="S100" s="152">
        <f>S99</f>
        <v>11.58</v>
      </c>
      <c r="T100" s="158"/>
      <c r="U100" s="158"/>
      <c r="V100" s="158"/>
      <c r="W100" s="95">
        <f>W99</f>
        <v>12.06</v>
      </c>
      <c r="X100" s="158"/>
      <c r="Y100" s="158"/>
      <c r="Z100" s="161"/>
      <c r="AA100" s="173"/>
      <c r="AB100" s="13"/>
      <c r="AC100" s="48"/>
      <c r="AD100" s="48"/>
      <c r="AE100" s="48"/>
    </row>
    <row r="101" spans="1:31" ht="15.6" customHeight="1" thickBot="1" x14ac:dyDescent="0.25">
      <c r="A101" s="50">
        <v>535</v>
      </c>
      <c r="B101" s="50" t="s">
        <v>11</v>
      </c>
      <c r="C101" s="98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100"/>
      <c r="AA101" s="175"/>
      <c r="AB101" s="3"/>
      <c r="AC101" s="48"/>
      <c r="AD101" s="48"/>
      <c r="AE101" s="48"/>
    </row>
    <row r="102" spans="1:31" ht="15.6" customHeight="1" x14ac:dyDescent="0.2">
      <c r="A102" s="54"/>
      <c r="B102" s="23" t="s">
        <v>5</v>
      </c>
      <c r="C102" s="71"/>
      <c r="D102" s="101" t="s">
        <v>61</v>
      </c>
      <c r="E102" s="137" t="s">
        <v>61</v>
      </c>
      <c r="F102" s="153"/>
      <c r="G102" s="110" t="s">
        <v>61</v>
      </c>
      <c r="H102" s="110" t="s">
        <v>61</v>
      </c>
      <c r="I102" s="110" t="s">
        <v>61</v>
      </c>
      <c r="J102" s="110" t="s">
        <v>61</v>
      </c>
      <c r="K102" s="153"/>
      <c r="L102" s="110">
        <v>0</v>
      </c>
      <c r="M102" s="110">
        <v>0</v>
      </c>
      <c r="N102" s="110">
        <v>1</v>
      </c>
      <c r="O102" s="110">
        <v>0</v>
      </c>
      <c r="P102" s="110">
        <v>2</v>
      </c>
      <c r="Q102" s="110">
        <v>2</v>
      </c>
      <c r="R102" s="110">
        <v>1</v>
      </c>
      <c r="S102" s="74" t="s">
        <v>61</v>
      </c>
      <c r="T102" s="110">
        <v>3</v>
      </c>
      <c r="U102" s="75">
        <v>6</v>
      </c>
      <c r="V102" s="72">
        <v>6</v>
      </c>
      <c r="W102" s="72">
        <v>4</v>
      </c>
      <c r="X102" s="72">
        <v>3</v>
      </c>
      <c r="Y102" s="72">
        <v>1</v>
      </c>
      <c r="Z102" s="76">
        <v>1</v>
      </c>
      <c r="AA102" s="171" t="s">
        <v>6</v>
      </c>
      <c r="AB102" s="44"/>
      <c r="AC102" s="48"/>
      <c r="AD102" s="48"/>
      <c r="AE102" s="48"/>
    </row>
    <row r="103" spans="1:31" ht="15.6" customHeight="1" x14ac:dyDescent="0.2">
      <c r="A103" s="24">
        <v>12.14</v>
      </c>
      <c r="B103" s="25" t="s">
        <v>7</v>
      </c>
      <c r="C103" s="139" t="s">
        <v>61</v>
      </c>
      <c r="D103" s="103" t="s">
        <v>61</v>
      </c>
      <c r="E103" s="140" t="s">
        <v>61</v>
      </c>
      <c r="F103" s="117" t="s">
        <v>61</v>
      </c>
      <c r="G103" s="115" t="s">
        <v>61</v>
      </c>
      <c r="H103" s="115" t="s">
        <v>61</v>
      </c>
      <c r="I103" s="115" t="s">
        <v>61</v>
      </c>
      <c r="J103" s="115" t="s">
        <v>61</v>
      </c>
      <c r="K103" s="141">
        <v>6</v>
      </c>
      <c r="L103" s="115">
        <v>2</v>
      </c>
      <c r="M103" s="115">
        <v>4</v>
      </c>
      <c r="N103" s="115">
        <v>5</v>
      </c>
      <c r="O103" s="115">
        <v>1</v>
      </c>
      <c r="P103" s="115">
        <v>2</v>
      </c>
      <c r="Q103" s="115">
        <v>2</v>
      </c>
      <c r="R103" s="115">
        <v>1</v>
      </c>
      <c r="S103" s="80" t="s">
        <v>61</v>
      </c>
      <c r="T103" s="115">
        <v>1</v>
      </c>
      <c r="U103" s="81">
        <v>1</v>
      </c>
      <c r="V103" s="78">
        <v>4</v>
      </c>
      <c r="W103" s="78">
        <v>0</v>
      </c>
      <c r="X103" s="78">
        <v>0</v>
      </c>
      <c r="Y103" s="78">
        <v>1</v>
      </c>
      <c r="Z103" s="82"/>
      <c r="AA103" s="172">
        <f>SUM(C103:Y103)</f>
        <v>30</v>
      </c>
      <c r="AB103" s="12"/>
      <c r="AC103" s="48"/>
      <c r="AD103" s="48"/>
      <c r="AE103" s="48"/>
    </row>
    <row r="104" spans="1:31" ht="15.6" customHeight="1" x14ac:dyDescent="0.2">
      <c r="A104" s="184" t="s">
        <v>51</v>
      </c>
      <c r="B104" s="25" t="s">
        <v>8</v>
      </c>
      <c r="C104" s="139" t="s">
        <v>61</v>
      </c>
      <c r="D104" s="102" t="s">
        <v>61</v>
      </c>
      <c r="E104" s="142" t="s">
        <v>61</v>
      </c>
      <c r="F104" s="122" t="s">
        <v>61</v>
      </c>
      <c r="G104" s="120" t="s">
        <v>61</v>
      </c>
      <c r="H104" s="120" t="s">
        <v>61</v>
      </c>
      <c r="I104" s="120" t="s">
        <v>61</v>
      </c>
      <c r="J104" s="120" t="s">
        <v>61</v>
      </c>
      <c r="K104" s="121">
        <f>K103</f>
        <v>6</v>
      </c>
      <c r="L104" s="120">
        <f t="shared" ref="L104" si="205">K104-L102+L103</f>
        <v>8</v>
      </c>
      <c r="M104" s="120">
        <f t="shared" ref="M104" si="206">L104-M102+M103</f>
        <v>12</v>
      </c>
      <c r="N104" s="120">
        <f t="shared" ref="N104" si="207">M104-N102+N103</f>
        <v>16</v>
      </c>
      <c r="O104" s="120">
        <f t="shared" ref="O104" si="208">N104-O102+O103</f>
        <v>17</v>
      </c>
      <c r="P104" s="120">
        <f t="shared" ref="P104" si="209">O104-P102+P103</f>
        <v>17</v>
      </c>
      <c r="Q104" s="120">
        <f t="shared" ref="Q104" si="210">P104-Q102+Q103</f>
        <v>17</v>
      </c>
      <c r="R104" s="120">
        <f t="shared" ref="R104" si="211">Q104-R102+R103</f>
        <v>17</v>
      </c>
      <c r="S104" s="85" t="s">
        <v>61</v>
      </c>
      <c r="T104" s="120">
        <f>R104-T102+T103</f>
        <v>15</v>
      </c>
      <c r="U104" s="86">
        <f t="shared" ref="U104" si="212">T104-U102+U103</f>
        <v>10</v>
      </c>
      <c r="V104" s="83">
        <f t="shared" ref="V104" si="213">U104-V102+V103</f>
        <v>8</v>
      </c>
      <c r="W104" s="83">
        <f t="shared" ref="W104" si="214">V104-W102+W103</f>
        <v>4</v>
      </c>
      <c r="X104" s="83">
        <f t="shared" ref="X104" si="215">W104-X102+X103</f>
        <v>1</v>
      </c>
      <c r="Y104" s="83">
        <f t="shared" ref="Y104" si="216">X104-Y102+Y103</f>
        <v>1</v>
      </c>
      <c r="Z104" s="87">
        <f>Y104-Z102</f>
        <v>0</v>
      </c>
      <c r="AA104" s="173"/>
      <c r="AB104" s="3">
        <f>MAX(C104:Z104)</f>
        <v>17</v>
      </c>
      <c r="AC104" s="48"/>
      <c r="AD104" s="48"/>
      <c r="AE104" s="48"/>
    </row>
    <row r="105" spans="1:31" ht="15.6" customHeight="1" x14ac:dyDescent="0.2">
      <c r="A105" s="185"/>
      <c r="B105" s="25" t="s">
        <v>9</v>
      </c>
      <c r="C105" s="154"/>
      <c r="D105" s="155"/>
      <c r="E105" s="155"/>
      <c r="F105" s="153"/>
      <c r="G105" s="153"/>
      <c r="H105" s="153"/>
      <c r="I105" s="153"/>
      <c r="J105" s="153"/>
      <c r="K105" s="153"/>
      <c r="L105" s="153"/>
      <c r="M105" s="145">
        <v>12.17</v>
      </c>
      <c r="N105" s="153"/>
      <c r="O105" s="153"/>
      <c r="P105" s="153"/>
      <c r="Q105" s="153"/>
      <c r="R105" s="145">
        <v>12.26</v>
      </c>
      <c r="S105" s="146" t="s">
        <v>61</v>
      </c>
      <c r="T105" s="153"/>
      <c r="U105" s="153"/>
      <c r="V105" s="155"/>
      <c r="W105" s="147">
        <v>12.34</v>
      </c>
      <c r="X105" s="155"/>
      <c r="Y105" s="155"/>
      <c r="Z105" s="156">
        <v>12.39</v>
      </c>
      <c r="AA105" s="174">
        <v>25</v>
      </c>
      <c r="AB105" s="12"/>
      <c r="AC105" s="48"/>
      <c r="AD105" s="48"/>
      <c r="AE105" s="48"/>
    </row>
    <row r="106" spans="1:31" ht="15.6" customHeight="1" x14ac:dyDescent="0.2">
      <c r="A106" s="186"/>
      <c r="B106" s="26" t="s">
        <v>10</v>
      </c>
      <c r="C106" s="157" t="s">
        <v>61</v>
      </c>
      <c r="D106" s="158"/>
      <c r="E106" s="158"/>
      <c r="F106" s="159" t="s">
        <v>61</v>
      </c>
      <c r="G106" s="158"/>
      <c r="H106" s="158"/>
      <c r="I106" s="158"/>
      <c r="J106" s="158"/>
      <c r="K106" s="160">
        <v>12.14</v>
      </c>
      <c r="L106" s="158"/>
      <c r="M106" s="128">
        <f>M105</f>
        <v>12.17</v>
      </c>
      <c r="N106" s="158"/>
      <c r="O106" s="158"/>
      <c r="P106" s="158"/>
      <c r="Q106" s="158"/>
      <c r="R106" s="128">
        <f>R105</f>
        <v>12.26</v>
      </c>
      <c r="S106" s="152" t="s">
        <v>61</v>
      </c>
      <c r="T106" s="158"/>
      <c r="U106" s="158"/>
      <c r="V106" s="158"/>
      <c r="W106" s="95">
        <f>W105</f>
        <v>12.34</v>
      </c>
      <c r="X106" s="158"/>
      <c r="Y106" s="158"/>
      <c r="Z106" s="161"/>
      <c r="AA106" s="173"/>
      <c r="AB106" s="13"/>
      <c r="AC106" s="48"/>
      <c r="AD106" s="48"/>
      <c r="AE106" s="48"/>
    </row>
    <row r="107" spans="1:31" ht="15.6" customHeight="1" thickBot="1" x14ac:dyDescent="0.25">
      <c r="A107" s="50">
        <v>519</v>
      </c>
      <c r="B107" s="50" t="s">
        <v>11</v>
      </c>
      <c r="C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100"/>
      <c r="AA107" s="175"/>
      <c r="AB107" s="3"/>
      <c r="AC107" s="48"/>
      <c r="AD107" s="48"/>
      <c r="AE107" s="48"/>
    </row>
    <row r="108" spans="1:31" ht="15.6" customHeight="1" x14ac:dyDescent="0.2">
      <c r="A108" s="54"/>
      <c r="B108" s="23" t="s">
        <v>5</v>
      </c>
      <c r="C108" s="71"/>
      <c r="D108" s="101" t="s">
        <v>61</v>
      </c>
      <c r="E108" s="137" t="s">
        <v>61</v>
      </c>
      <c r="F108" s="153"/>
      <c r="G108" s="110" t="s">
        <v>61</v>
      </c>
      <c r="H108" s="110" t="s">
        <v>61</v>
      </c>
      <c r="I108" s="110" t="s">
        <v>61</v>
      </c>
      <c r="J108" s="110" t="s">
        <v>61</v>
      </c>
      <c r="K108" s="153"/>
      <c r="L108" s="110">
        <v>1</v>
      </c>
      <c r="M108" s="110">
        <v>0</v>
      </c>
      <c r="N108" s="110">
        <v>0</v>
      </c>
      <c r="O108" s="110">
        <v>0</v>
      </c>
      <c r="P108" s="110">
        <v>1</v>
      </c>
      <c r="Q108" s="110">
        <v>1</v>
      </c>
      <c r="R108" s="110">
        <v>2</v>
      </c>
      <c r="S108" s="74" t="s">
        <v>61</v>
      </c>
      <c r="T108" s="110">
        <v>2</v>
      </c>
      <c r="U108" s="75">
        <v>2</v>
      </c>
      <c r="V108" s="72">
        <v>6</v>
      </c>
      <c r="W108" s="72">
        <v>4</v>
      </c>
      <c r="X108" s="72">
        <v>5</v>
      </c>
      <c r="Y108" s="72">
        <v>3</v>
      </c>
      <c r="Z108" s="76">
        <v>1</v>
      </c>
      <c r="AA108" s="171" t="s">
        <v>6</v>
      </c>
      <c r="AB108" s="44"/>
      <c r="AC108" s="48"/>
      <c r="AD108" s="48"/>
      <c r="AE108" s="48"/>
    </row>
    <row r="109" spans="1:31" ht="15.6" customHeight="1" x14ac:dyDescent="0.2">
      <c r="A109" s="24">
        <v>12.54</v>
      </c>
      <c r="B109" s="25" t="s">
        <v>7</v>
      </c>
      <c r="C109" s="139" t="s">
        <v>61</v>
      </c>
      <c r="D109" s="103" t="s">
        <v>61</v>
      </c>
      <c r="E109" s="140" t="s">
        <v>61</v>
      </c>
      <c r="F109" s="117" t="s">
        <v>61</v>
      </c>
      <c r="G109" s="115" t="s">
        <v>61</v>
      </c>
      <c r="H109" s="115" t="s">
        <v>61</v>
      </c>
      <c r="I109" s="115" t="s">
        <v>61</v>
      </c>
      <c r="J109" s="115" t="s">
        <v>61</v>
      </c>
      <c r="K109" s="141">
        <v>7</v>
      </c>
      <c r="L109" s="115">
        <v>1</v>
      </c>
      <c r="M109" s="115">
        <v>4</v>
      </c>
      <c r="N109" s="115">
        <v>5</v>
      </c>
      <c r="O109" s="115">
        <v>0</v>
      </c>
      <c r="P109" s="115">
        <v>1</v>
      </c>
      <c r="Q109" s="115">
        <v>3</v>
      </c>
      <c r="R109" s="115">
        <v>3</v>
      </c>
      <c r="S109" s="80" t="s">
        <v>61</v>
      </c>
      <c r="T109" s="115">
        <v>1</v>
      </c>
      <c r="U109" s="81">
        <v>0</v>
      </c>
      <c r="V109" s="78">
        <v>3</v>
      </c>
      <c r="W109" s="78">
        <v>0</v>
      </c>
      <c r="X109" s="78">
        <v>0</v>
      </c>
      <c r="Y109" s="78">
        <v>0</v>
      </c>
      <c r="Z109" s="82"/>
      <c r="AA109" s="172">
        <f>SUM(C109:Y109)</f>
        <v>28</v>
      </c>
      <c r="AB109" s="12"/>
      <c r="AC109" s="48"/>
      <c r="AD109" s="48"/>
      <c r="AE109" s="48"/>
    </row>
    <row r="110" spans="1:31" ht="15.6" customHeight="1" x14ac:dyDescent="0.2">
      <c r="A110" s="184" t="s">
        <v>51</v>
      </c>
      <c r="B110" s="25" t="s">
        <v>8</v>
      </c>
      <c r="C110" s="139" t="s">
        <v>61</v>
      </c>
      <c r="D110" s="102" t="s">
        <v>61</v>
      </c>
      <c r="E110" s="142" t="s">
        <v>61</v>
      </c>
      <c r="F110" s="122" t="s">
        <v>61</v>
      </c>
      <c r="G110" s="120" t="s">
        <v>61</v>
      </c>
      <c r="H110" s="120" t="s">
        <v>61</v>
      </c>
      <c r="I110" s="120" t="s">
        <v>61</v>
      </c>
      <c r="J110" s="120" t="s">
        <v>61</v>
      </c>
      <c r="K110" s="121">
        <f>K109</f>
        <v>7</v>
      </c>
      <c r="L110" s="120">
        <f t="shared" ref="L110" si="217">K110-L108+L109</f>
        <v>7</v>
      </c>
      <c r="M110" s="120">
        <f t="shared" ref="M110" si="218">L110-M108+M109</f>
        <v>11</v>
      </c>
      <c r="N110" s="120">
        <f t="shared" ref="N110" si="219">M110-N108+N109</f>
        <v>16</v>
      </c>
      <c r="O110" s="120">
        <f t="shared" ref="O110" si="220">N110-O108+O109</f>
        <v>16</v>
      </c>
      <c r="P110" s="120">
        <f t="shared" ref="P110" si="221">O110-P108+P109</f>
        <v>16</v>
      </c>
      <c r="Q110" s="120">
        <f t="shared" ref="Q110" si="222">P110-Q108+Q109</f>
        <v>18</v>
      </c>
      <c r="R110" s="120">
        <f t="shared" ref="R110" si="223">Q110-R108+R109</f>
        <v>19</v>
      </c>
      <c r="S110" s="85" t="s">
        <v>61</v>
      </c>
      <c r="T110" s="120">
        <f>R110-T108+T109</f>
        <v>18</v>
      </c>
      <c r="U110" s="86">
        <f t="shared" ref="U110" si="224">T110-U108+U109</f>
        <v>16</v>
      </c>
      <c r="V110" s="83">
        <f t="shared" ref="V110" si="225">U110-V108+V109</f>
        <v>13</v>
      </c>
      <c r="W110" s="83">
        <f t="shared" ref="W110" si="226">V110-W108+W109</f>
        <v>9</v>
      </c>
      <c r="X110" s="83">
        <f t="shared" ref="X110" si="227">W110-X108+X109</f>
        <v>4</v>
      </c>
      <c r="Y110" s="83">
        <f t="shared" ref="Y110" si="228">X110-Y108+Y109</f>
        <v>1</v>
      </c>
      <c r="Z110" s="87">
        <f>Y110-Z108</f>
        <v>0</v>
      </c>
      <c r="AA110" s="173"/>
      <c r="AB110" s="3">
        <f>MAX(C110:Z110)</f>
        <v>19</v>
      </c>
      <c r="AC110" s="48"/>
      <c r="AD110" s="48"/>
      <c r="AE110" s="48"/>
    </row>
    <row r="111" spans="1:31" ht="15.6" customHeight="1" x14ac:dyDescent="0.2">
      <c r="A111" s="185"/>
      <c r="B111" s="25" t="s">
        <v>9</v>
      </c>
      <c r="C111" s="154"/>
      <c r="D111" s="155"/>
      <c r="E111" s="155"/>
      <c r="F111" s="153"/>
      <c r="G111" s="153"/>
      <c r="H111" s="153"/>
      <c r="I111" s="153"/>
      <c r="J111" s="153"/>
      <c r="K111" s="153"/>
      <c r="L111" s="153"/>
      <c r="M111" s="145">
        <v>12.57</v>
      </c>
      <c r="N111" s="153"/>
      <c r="O111" s="153"/>
      <c r="P111" s="153"/>
      <c r="Q111" s="153"/>
      <c r="R111" s="145">
        <v>13.06</v>
      </c>
      <c r="S111" s="146" t="s">
        <v>61</v>
      </c>
      <c r="T111" s="153"/>
      <c r="U111" s="153"/>
      <c r="V111" s="155"/>
      <c r="W111" s="147">
        <v>13.13</v>
      </c>
      <c r="X111" s="155"/>
      <c r="Y111" s="155"/>
      <c r="Z111" s="156">
        <v>13.17</v>
      </c>
      <c r="AA111" s="174">
        <v>23</v>
      </c>
      <c r="AB111" s="12"/>
      <c r="AC111" s="48"/>
      <c r="AD111" s="48"/>
      <c r="AE111" s="48"/>
    </row>
    <row r="112" spans="1:31" ht="15.6" customHeight="1" x14ac:dyDescent="0.2">
      <c r="A112" s="186"/>
      <c r="B112" s="26" t="s">
        <v>10</v>
      </c>
      <c r="C112" s="157" t="s">
        <v>61</v>
      </c>
      <c r="D112" s="158"/>
      <c r="E112" s="158"/>
      <c r="F112" s="159" t="s">
        <v>61</v>
      </c>
      <c r="G112" s="158"/>
      <c r="H112" s="158"/>
      <c r="I112" s="158"/>
      <c r="J112" s="158"/>
      <c r="K112" s="160">
        <v>12.54</v>
      </c>
      <c r="L112" s="158"/>
      <c r="M112" s="128">
        <f>M111</f>
        <v>12.57</v>
      </c>
      <c r="N112" s="158"/>
      <c r="O112" s="158"/>
      <c r="P112" s="158"/>
      <c r="Q112" s="158"/>
      <c r="R112" s="128">
        <f>R111</f>
        <v>13.06</v>
      </c>
      <c r="S112" s="152" t="s">
        <v>61</v>
      </c>
      <c r="T112" s="158"/>
      <c r="U112" s="158"/>
      <c r="V112" s="158"/>
      <c r="W112" s="95">
        <f>W111</f>
        <v>13.13</v>
      </c>
      <c r="X112" s="158"/>
      <c r="Y112" s="158"/>
      <c r="Z112" s="161"/>
      <c r="AA112" s="173"/>
      <c r="AB112" s="13"/>
      <c r="AC112" s="48"/>
      <c r="AD112" s="48"/>
      <c r="AE112" s="48"/>
    </row>
    <row r="113" spans="1:31" ht="15.6" customHeight="1" thickBot="1" x14ac:dyDescent="0.25">
      <c r="A113" s="50">
        <v>535</v>
      </c>
      <c r="B113" s="50" t="s">
        <v>11</v>
      </c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100"/>
      <c r="AA113" s="175"/>
      <c r="AB113" s="3"/>
      <c r="AC113" s="48"/>
      <c r="AD113" s="48"/>
      <c r="AE113" s="48"/>
    </row>
    <row r="114" spans="1:31" ht="15.6" customHeight="1" x14ac:dyDescent="0.2">
      <c r="A114" s="54"/>
      <c r="B114" s="23" t="s">
        <v>5</v>
      </c>
      <c r="C114" s="71"/>
      <c r="D114" s="101" t="s">
        <v>61</v>
      </c>
      <c r="E114" s="137" t="s">
        <v>61</v>
      </c>
      <c r="F114" s="153"/>
      <c r="G114" s="110" t="s">
        <v>61</v>
      </c>
      <c r="H114" s="110" t="s">
        <v>61</v>
      </c>
      <c r="I114" s="110" t="s">
        <v>61</v>
      </c>
      <c r="J114" s="110" t="s">
        <v>61</v>
      </c>
      <c r="K114" s="153"/>
      <c r="L114" s="110">
        <v>1</v>
      </c>
      <c r="M114" s="110">
        <v>1</v>
      </c>
      <c r="N114" s="110">
        <v>1</v>
      </c>
      <c r="O114" s="110">
        <v>1</v>
      </c>
      <c r="P114" s="110">
        <v>1</v>
      </c>
      <c r="Q114" s="110">
        <v>0</v>
      </c>
      <c r="R114" s="110">
        <v>2</v>
      </c>
      <c r="S114" s="74">
        <v>5</v>
      </c>
      <c r="T114" s="110">
        <v>0</v>
      </c>
      <c r="U114" s="75">
        <v>3</v>
      </c>
      <c r="V114" s="72">
        <v>5</v>
      </c>
      <c r="W114" s="72">
        <v>0</v>
      </c>
      <c r="X114" s="72">
        <v>3</v>
      </c>
      <c r="Y114" s="72">
        <v>0</v>
      </c>
      <c r="Z114" s="76">
        <v>0</v>
      </c>
      <c r="AA114" s="171" t="s">
        <v>6</v>
      </c>
      <c r="AB114" s="44"/>
      <c r="AC114" s="48"/>
      <c r="AD114" s="48"/>
      <c r="AE114" s="48"/>
    </row>
    <row r="115" spans="1:31" ht="15.6" customHeight="1" x14ac:dyDescent="0.2">
      <c r="A115" s="24">
        <v>13.25</v>
      </c>
      <c r="B115" s="25" t="s">
        <v>7</v>
      </c>
      <c r="C115" s="139" t="s">
        <v>61</v>
      </c>
      <c r="D115" s="103" t="s">
        <v>61</v>
      </c>
      <c r="E115" s="140" t="s">
        <v>61</v>
      </c>
      <c r="F115" s="117" t="s">
        <v>61</v>
      </c>
      <c r="G115" s="115" t="s">
        <v>61</v>
      </c>
      <c r="H115" s="115" t="s">
        <v>61</v>
      </c>
      <c r="I115" s="115" t="s">
        <v>61</v>
      </c>
      <c r="J115" s="115" t="s">
        <v>61</v>
      </c>
      <c r="K115" s="141">
        <v>7</v>
      </c>
      <c r="L115" s="115">
        <v>2</v>
      </c>
      <c r="M115" s="115">
        <v>6</v>
      </c>
      <c r="N115" s="115">
        <v>3</v>
      </c>
      <c r="O115" s="115">
        <v>0</v>
      </c>
      <c r="P115" s="115">
        <v>1</v>
      </c>
      <c r="Q115" s="115">
        <v>2</v>
      </c>
      <c r="R115" s="115">
        <v>0</v>
      </c>
      <c r="S115" s="80">
        <v>2</v>
      </c>
      <c r="T115" s="115">
        <v>0</v>
      </c>
      <c r="U115" s="81">
        <v>0</v>
      </c>
      <c r="V115" s="78">
        <v>0</v>
      </c>
      <c r="W115" s="78">
        <v>0</v>
      </c>
      <c r="X115" s="78">
        <v>0</v>
      </c>
      <c r="Y115" s="78">
        <v>0</v>
      </c>
      <c r="Z115" s="82"/>
      <c r="AA115" s="172">
        <f>SUM(C115:Y115)</f>
        <v>23</v>
      </c>
      <c r="AB115" s="12"/>
      <c r="AC115" s="48"/>
      <c r="AD115" s="48"/>
      <c r="AE115" s="48"/>
    </row>
    <row r="116" spans="1:31" ht="15.6" customHeight="1" x14ac:dyDescent="0.2">
      <c r="A116" s="184" t="s">
        <v>51</v>
      </c>
      <c r="B116" s="25" t="s">
        <v>8</v>
      </c>
      <c r="C116" s="139" t="s">
        <v>61</v>
      </c>
      <c r="D116" s="102" t="s">
        <v>61</v>
      </c>
      <c r="E116" s="142" t="s">
        <v>61</v>
      </c>
      <c r="F116" s="122" t="s">
        <v>61</v>
      </c>
      <c r="G116" s="120" t="s">
        <v>61</v>
      </c>
      <c r="H116" s="120" t="s">
        <v>61</v>
      </c>
      <c r="I116" s="120" t="s">
        <v>61</v>
      </c>
      <c r="J116" s="120" t="s">
        <v>61</v>
      </c>
      <c r="K116" s="121">
        <f>K115</f>
        <v>7</v>
      </c>
      <c r="L116" s="120">
        <f t="shared" ref="L116" si="229">K116-L114+L115</f>
        <v>8</v>
      </c>
      <c r="M116" s="120">
        <f t="shared" ref="M116" si="230">L116-M114+M115</f>
        <v>13</v>
      </c>
      <c r="N116" s="120">
        <f t="shared" ref="N116" si="231">M116-N114+N115</f>
        <v>15</v>
      </c>
      <c r="O116" s="120">
        <f t="shared" ref="O116" si="232">N116-O114+O115</f>
        <v>14</v>
      </c>
      <c r="P116" s="120">
        <f t="shared" ref="P116" si="233">O116-P114+P115</f>
        <v>14</v>
      </c>
      <c r="Q116" s="120">
        <f t="shared" ref="Q116" si="234">P116-Q114+Q115</f>
        <v>16</v>
      </c>
      <c r="R116" s="120">
        <f t="shared" ref="R116" si="235">Q116-R114+R115</f>
        <v>14</v>
      </c>
      <c r="S116" s="85">
        <f t="shared" ref="S116" si="236">R116-S114+S115</f>
        <v>11</v>
      </c>
      <c r="T116" s="120">
        <f t="shared" ref="T116" si="237">S116-T114+T115</f>
        <v>11</v>
      </c>
      <c r="U116" s="86">
        <f t="shared" ref="U116" si="238">T116-U114+U115</f>
        <v>8</v>
      </c>
      <c r="V116" s="83">
        <f t="shared" ref="V116" si="239">U116-V114+V115</f>
        <v>3</v>
      </c>
      <c r="W116" s="83">
        <f t="shared" ref="W116" si="240">V116-W114+W115</f>
        <v>3</v>
      </c>
      <c r="X116" s="83">
        <f t="shared" ref="X116" si="241">W116-X114+X115</f>
        <v>0</v>
      </c>
      <c r="Y116" s="83">
        <f t="shared" ref="Y116" si="242">X116-Y114+Y115</f>
        <v>0</v>
      </c>
      <c r="Z116" s="87">
        <f>Y116-Z114</f>
        <v>0</v>
      </c>
      <c r="AA116" s="173"/>
      <c r="AB116" s="3">
        <f>MAX(C116:Z116)</f>
        <v>16</v>
      </c>
      <c r="AC116" s="48"/>
      <c r="AD116" s="48"/>
      <c r="AE116" s="48"/>
    </row>
    <row r="117" spans="1:31" ht="15.6" customHeight="1" x14ac:dyDescent="0.2">
      <c r="A117" s="185"/>
      <c r="B117" s="25" t="s">
        <v>9</v>
      </c>
      <c r="C117" s="154"/>
      <c r="D117" s="155"/>
      <c r="E117" s="155"/>
      <c r="F117" s="153"/>
      <c r="G117" s="153"/>
      <c r="H117" s="153"/>
      <c r="I117" s="153"/>
      <c r="J117" s="153"/>
      <c r="K117" s="153"/>
      <c r="L117" s="153"/>
      <c r="M117" s="145">
        <v>13.28</v>
      </c>
      <c r="N117" s="153"/>
      <c r="O117" s="153"/>
      <c r="P117" s="153"/>
      <c r="Q117" s="153"/>
      <c r="R117" s="145">
        <v>13.37</v>
      </c>
      <c r="S117" s="146">
        <v>13.4</v>
      </c>
      <c r="T117" s="153"/>
      <c r="U117" s="153"/>
      <c r="V117" s="155"/>
      <c r="W117" s="147">
        <v>13.47</v>
      </c>
      <c r="X117" s="155"/>
      <c r="Y117" s="155"/>
      <c r="Z117" s="156">
        <v>13.53</v>
      </c>
      <c r="AA117" s="174">
        <v>28</v>
      </c>
      <c r="AB117" s="12"/>
      <c r="AC117" s="48"/>
      <c r="AD117" s="48"/>
      <c r="AE117" s="48"/>
    </row>
    <row r="118" spans="1:31" ht="15.6" customHeight="1" x14ac:dyDescent="0.2">
      <c r="A118" s="186"/>
      <c r="B118" s="26" t="s">
        <v>10</v>
      </c>
      <c r="C118" s="157" t="s">
        <v>61</v>
      </c>
      <c r="D118" s="158"/>
      <c r="E118" s="158"/>
      <c r="F118" s="159" t="s">
        <v>61</v>
      </c>
      <c r="G118" s="158"/>
      <c r="H118" s="158"/>
      <c r="I118" s="158"/>
      <c r="J118" s="158"/>
      <c r="K118" s="160">
        <v>13.25</v>
      </c>
      <c r="L118" s="158"/>
      <c r="M118" s="128">
        <f>M117</f>
        <v>13.28</v>
      </c>
      <c r="N118" s="158"/>
      <c r="O118" s="158"/>
      <c r="P118" s="158"/>
      <c r="Q118" s="158"/>
      <c r="R118" s="128">
        <f>R117</f>
        <v>13.37</v>
      </c>
      <c r="S118" s="152">
        <f>S117</f>
        <v>13.4</v>
      </c>
      <c r="T118" s="158"/>
      <c r="U118" s="158"/>
      <c r="V118" s="158"/>
      <c r="W118" s="95">
        <f>W117</f>
        <v>13.47</v>
      </c>
      <c r="X118" s="158"/>
      <c r="Y118" s="158"/>
      <c r="Z118" s="161"/>
      <c r="AA118" s="173"/>
      <c r="AB118" s="13"/>
      <c r="AC118" s="48"/>
      <c r="AD118" s="48"/>
      <c r="AE118" s="48"/>
    </row>
    <row r="119" spans="1:31" ht="15.6" customHeight="1" thickBot="1" x14ac:dyDescent="0.25">
      <c r="A119" s="50">
        <v>519</v>
      </c>
      <c r="B119" s="50" t="s">
        <v>11</v>
      </c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100"/>
      <c r="AA119" s="175"/>
      <c r="AB119" s="3"/>
      <c r="AC119" s="48"/>
      <c r="AD119" s="48"/>
      <c r="AE119" s="48"/>
    </row>
    <row r="120" spans="1:31" ht="15.6" customHeight="1" x14ac:dyDescent="0.2">
      <c r="A120" s="54"/>
      <c r="B120" s="23" t="s">
        <v>5</v>
      </c>
      <c r="C120" s="71"/>
      <c r="D120" s="101" t="s">
        <v>61</v>
      </c>
      <c r="E120" s="137" t="s">
        <v>61</v>
      </c>
      <c r="F120" s="153"/>
      <c r="G120" s="110">
        <v>0</v>
      </c>
      <c r="H120" s="110">
        <v>0</v>
      </c>
      <c r="I120" s="110">
        <v>2</v>
      </c>
      <c r="J120" s="110">
        <v>0</v>
      </c>
      <c r="K120" s="153"/>
      <c r="L120" s="110">
        <v>2</v>
      </c>
      <c r="M120" s="110">
        <v>0</v>
      </c>
      <c r="N120" s="110">
        <v>0</v>
      </c>
      <c r="O120" s="110">
        <v>3</v>
      </c>
      <c r="P120" s="110">
        <v>1</v>
      </c>
      <c r="Q120" s="110">
        <v>1</v>
      </c>
      <c r="R120" s="110">
        <v>2</v>
      </c>
      <c r="S120" s="74" t="s">
        <v>61</v>
      </c>
      <c r="T120" s="110">
        <v>12</v>
      </c>
      <c r="U120" s="75">
        <v>6</v>
      </c>
      <c r="V120" s="72">
        <v>7</v>
      </c>
      <c r="W120" s="72">
        <v>8</v>
      </c>
      <c r="X120" s="72">
        <v>4</v>
      </c>
      <c r="Y120" s="72">
        <v>3</v>
      </c>
      <c r="Z120" s="76">
        <v>0</v>
      </c>
      <c r="AA120" s="171" t="s">
        <v>6</v>
      </c>
      <c r="AB120" s="44"/>
      <c r="AC120" s="48"/>
      <c r="AD120" s="48"/>
      <c r="AE120" s="48"/>
    </row>
    <row r="121" spans="1:31" ht="15.6" customHeight="1" x14ac:dyDescent="0.2">
      <c r="A121" s="24">
        <v>14.1</v>
      </c>
      <c r="B121" s="25" t="s">
        <v>7</v>
      </c>
      <c r="C121" s="139" t="s">
        <v>61</v>
      </c>
      <c r="D121" s="103" t="s">
        <v>61</v>
      </c>
      <c r="E121" s="140" t="s">
        <v>61</v>
      </c>
      <c r="F121" s="117">
        <v>3</v>
      </c>
      <c r="G121" s="115">
        <v>3</v>
      </c>
      <c r="H121" s="115">
        <v>10</v>
      </c>
      <c r="I121" s="115">
        <v>2</v>
      </c>
      <c r="J121" s="115">
        <v>0</v>
      </c>
      <c r="K121" s="141" t="s">
        <v>61</v>
      </c>
      <c r="L121" s="115">
        <v>7</v>
      </c>
      <c r="M121" s="115">
        <v>7</v>
      </c>
      <c r="N121" s="115">
        <v>4</v>
      </c>
      <c r="O121" s="115">
        <v>0</v>
      </c>
      <c r="P121" s="115">
        <v>5</v>
      </c>
      <c r="Q121" s="115">
        <v>3</v>
      </c>
      <c r="R121" s="115">
        <v>4</v>
      </c>
      <c r="S121" s="80" t="s">
        <v>61</v>
      </c>
      <c r="T121" s="115">
        <v>0</v>
      </c>
      <c r="U121" s="81">
        <v>0</v>
      </c>
      <c r="V121" s="78">
        <v>2</v>
      </c>
      <c r="W121" s="78">
        <v>1</v>
      </c>
      <c r="X121" s="78">
        <v>0</v>
      </c>
      <c r="Y121" s="78">
        <v>0</v>
      </c>
      <c r="Z121" s="82"/>
      <c r="AA121" s="172">
        <f>SUM(C121:Y121)</f>
        <v>51</v>
      </c>
      <c r="AB121" s="12"/>
      <c r="AC121" s="48"/>
      <c r="AD121" s="48"/>
      <c r="AE121" s="48"/>
    </row>
    <row r="122" spans="1:31" ht="15.6" customHeight="1" x14ac:dyDescent="0.2">
      <c r="A122" s="184" t="s">
        <v>62</v>
      </c>
      <c r="B122" s="25" t="s">
        <v>8</v>
      </c>
      <c r="C122" s="139" t="s">
        <v>61</v>
      </c>
      <c r="D122" s="102" t="s">
        <v>61</v>
      </c>
      <c r="E122" s="142" t="s">
        <v>61</v>
      </c>
      <c r="F122" s="122">
        <f>F121</f>
        <v>3</v>
      </c>
      <c r="G122" s="120">
        <f t="shared" ref="G122" si="243">F122-G120+G121</f>
        <v>6</v>
      </c>
      <c r="H122" s="120">
        <f t="shared" ref="H122" si="244">G122-H120+H121</f>
        <v>16</v>
      </c>
      <c r="I122" s="120">
        <f t="shared" ref="I122" si="245">H122-I120+I121</f>
        <v>16</v>
      </c>
      <c r="J122" s="120">
        <f t="shared" ref="J122" si="246">I122-J120+J121</f>
        <v>16</v>
      </c>
      <c r="K122" s="121" t="s">
        <v>61</v>
      </c>
      <c r="L122" s="120">
        <f>J122-L120+L121</f>
        <v>21</v>
      </c>
      <c r="M122" s="120">
        <f t="shared" ref="M122" si="247">L122-M120+M121</f>
        <v>28</v>
      </c>
      <c r="N122" s="120">
        <f t="shared" ref="N122" si="248">M122-N120+N121</f>
        <v>32</v>
      </c>
      <c r="O122" s="120">
        <f t="shared" ref="O122" si="249">N122-O120+O121</f>
        <v>29</v>
      </c>
      <c r="P122" s="120">
        <f t="shared" ref="P122" si="250">O122-P120+P121</f>
        <v>33</v>
      </c>
      <c r="Q122" s="120">
        <f t="shared" ref="Q122" si="251">P122-Q120+Q121</f>
        <v>35</v>
      </c>
      <c r="R122" s="120">
        <f t="shared" ref="R122" si="252">Q122-R120+R121</f>
        <v>37</v>
      </c>
      <c r="S122" s="85" t="s">
        <v>61</v>
      </c>
      <c r="T122" s="120">
        <f>R122-T120+T121</f>
        <v>25</v>
      </c>
      <c r="U122" s="86">
        <f t="shared" ref="U122" si="253">T122-U120+U121</f>
        <v>19</v>
      </c>
      <c r="V122" s="83">
        <f t="shared" ref="V122" si="254">U122-V120+V121</f>
        <v>14</v>
      </c>
      <c r="W122" s="83">
        <f t="shared" ref="W122" si="255">V122-W120+W121</f>
        <v>7</v>
      </c>
      <c r="X122" s="83">
        <f t="shared" ref="X122" si="256">W122-X120+X121</f>
        <v>3</v>
      </c>
      <c r="Y122" s="83">
        <f t="shared" ref="Y122" si="257">X122-Y120+Y121</f>
        <v>0</v>
      </c>
      <c r="Z122" s="87">
        <f>Y122-Z120</f>
        <v>0</v>
      </c>
      <c r="AA122" s="173"/>
      <c r="AB122" s="3">
        <f>MAX(C122:Z122)</f>
        <v>37</v>
      </c>
      <c r="AC122" s="48"/>
      <c r="AD122" s="48"/>
      <c r="AE122" s="48"/>
    </row>
    <row r="123" spans="1:31" ht="15.6" customHeight="1" x14ac:dyDescent="0.2">
      <c r="A123" s="185"/>
      <c r="B123" s="25" t="s">
        <v>9</v>
      </c>
      <c r="C123" s="154"/>
      <c r="D123" s="155"/>
      <c r="E123" s="155"/>
      <c r="F123" s="153"/>
      <c r="G123" s="153"/>
      <c r="H123" s="153"/>
      <c r="I123" s="153"/>
      <c r="J123" s="153"/>
      <c r="K123" s="153"/>
      <c r="L123" s="153"/>
      <c r="M123" s="145">
        <v>14.18</v>
      </c>
      <c r="N123" s="153"/>
      <c r="O123" s="153"/>
      <c r="P123" s="153"/>
      <c r="Q123" s="153"/>
      <c r="R123" s="145">
        <v>14.3</v>
      </c>
      <c r="S123" s="146" t="s">
        <v>61</v>
      </c>
      <c r="T123" s="153"/>
      <c r="U123" s="153"/>
      <c r="V123" s="155"/>
      <c r="W123" s="147">
        <v>14.36</v>
      </c>
      <c r="X123" s="155"/>
      <c r="Y123" s="155"/>
      <c r="Z123" s="156">
        <v>14.41</v>
      </c>
      <c r="AA123" s="174">
        <v>31</v>
      </c>
      <c r="AB123" s="12"/>
      <c r="AC123" s="48"/>
      <c r="AD123" s="48"/>
      <c r="AE123" s="48"/>
    </row>
    <row r="124" spans="1:31" ht="15.6" customHeight="1" x14ac:dyDescent="0.2">
      <c r="A124" s="186"/>
      <c r="B124" s="26" t="s">
        <v>10</v>
      </c>
      <c r="C124" s="157" t="s">
        <v>61</v>
      </c>
      <c r="D124" s="158"/>
      <c r="E124" s="158"/>
      <c r="F124" s="159">
        <v>14.1</v>
      </c>
      <c r="G124" s="158"/>
      <c r="H124" s="158"/>
      <c r="I124" s="158"/>
      <c r="J124" s="158"/>
      <c r="K124" s="160" t="s">
        <v>61</v>
      </c>
      <c r="L124" s="158"/>
      <c r="M124" s="128">
        <f>M123</f>
        <v>14.18</v>
      </c>
      <c r="N124" s="158"/>
      <c r="O124" s="158"/>
      <c r="P124" s="158"/>
      <c r="Q124" s="158"/>
      <c r="R124" s="128">
        <f>R123</f>
        <v>14.3</v>
      </c>
      <c r="S124" s="152" t="s">
        <v>61</v>
      </c>
      <c r="T124" s="158"/>
      <c r="U124" s="158"/>
      <c r="V124" s="158"/>
      <c r="W124" s="95">
        <f>W123</f>
        <v>14.36</v>
      </c>
      <c r="X124" s="158"/>
      <c r="Y124" s="158"/>
      <c r="Z124" s="161"/>
      <c r="AA124" s="173"/>
      <c r="AB124" s="13"/>
      <c r="AC124" s="48"/>
      <c r="AD124" s="48"/>
      <c r="AE124" s="48"/>
    </row>
    <row r="125" spans="1:31" ht="15.6" customHeight="1" thickBot="1" x14ac:dyDescent="0.25">
      <c r="A125" s="50">
        <v>517</v>
      </c>
      <c r="B125" s="50" t="s">
        <v>11</v>
      </c>
      <c r="C125" s="98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100"/>
      <c r="AA125" s="175"/>
      <c r="AB125" s="3"/>
      <c r="AC125" s="48"/>
      <c r="AD125" s="48"/>
      <c r="AE125" s="48"/>
    </row>
    <row r="126" spans="1:31" ht="15.6" customHeight="1" x14ac:dyDescent="0.2">
      <c r="A126" s="54"/>
      <c r="B126" s="23" t="s">
        <v>5</v>
      </c>
      <c r="C126" s="71"/>
      <c r="D126" s="101" t="s">
        <v>61</v>
      </c>
      <c r="E126" s="137" t="s">
        <v>61</v>
      </c>
      <c r="F126" s="153"/>
      <c r="G126" s="110" t="s">
        <v>61</v>
      </c>
      <c r="H126" s="110" t="s">
        <v>61</v>
      </c>
      <c r="I126" s="110" t="s">
        <v>61</v>
      </c>
      <c r="J126" s="110" t="s">
        <v>61</v>
      </c>
      <c r="K126" s="153"/>
      <c r="L126" s="110">
        <v>0</v>
      </c>
      <c r="M126" s="110">
        <v>0</v>
      </c>
      <c r="N126" s="110">
        <v>1</v>
      </c>
      <c r="O126" s="110">
        <v>0</v>
      </c>
      <c r="P126" s="110">
        <v>1</v>
      </c>
      <c r="Q126" s="110">
        <v>3</v>
      </c>
      <c r="R126" s="110">
        <v>1</v>
      </c>
      <c r="S126" s="74">
        <v>1</v>
      </c>
      <c r="T126" s="110">
        <v>0</v>
      </c>
      <c r="U126" s="75">
        <v>3</v>
      </c>
      <c r="V126" s="72">
        <v>1</v>
      </c>
      <c r="W126" s="72">
        <v>3</v>
      </c>
      <c r="X126" s="72">
        <v>0</v>
      </c>
      <c r="Y126" s="72">
        <v>1</v>
      </c>
      <c r="Z126" s="76">
        <v>0</v>
      </c>
      <c r="AA126" s="171" t="s">
        <v>6</v>
      </c>
      <c r="AB126" s="44"/>
      <c r="AC126" s="48"/>
      <c r="AD126" s="48"/>
      <c r="AE126" s="48"/>
    </row>
    <row r="127" spans="1:31" ht="15.6" customHeight="1" x14ac:dyDescent="0.2">
      <c r="A127" s="24">
        <v>14.25</v>
      </c>
      <c r="B127" s="25" t="s">
        <v>7</v>
      </c>
      <c r="C127" s="139" t="s">
        <v>61</v>
      </c>
      <c r="D127" s="103" t="s">
        <v>61</v>
      </c>
      <c r="E127" s="140" t="s">
        <v>61</v>
      </c>
      <c r="F127" s="117" t="s">
        <v>61</v>
      </c>
      <c r="G127" s="115" t="s">
        <v>61</v>
      </c>
      <c r="H127" s="115" t="s">
        <v>61</v>
      </c>
      <c r="I127" s="115" t="s">
        <v>61</v>
      </c>
      <c r="J127" s="115" t="s">
        <v>61</v>
      </c>
      <c r="K127" s="141">
        <v>2</v>
      </c>
      <c r="L127" s="115">
        <v>3</v>
      </c>
      <c r="M127" s="115">
        <v>2</v>
      </c>
      <c r="N127" s="115">
        <v>5</v>
      </c>
      <c r="O127" s="115">
        <v>0</v>
      </c>
      <c r="P127" s="115">
        <v>0</v>
      </c>
      <c r="Q127" s="115">
        <v>1</v>
      </c>
      <c r="R127" s="115">
        <v>2</v>
      </c>
      <c r="S127" s="80">
        <v>0</v>
      </c>
      <c r="T127" s="115">
        <v>0</v>
      </c>
      <c r="U127" s="81">
        <v>0</v>
      </c>
      <c r="V127" s="78">
        <v>0</v>
      </c>
      <c r="W127" s="78">
        <v>0</v>
      </c>
      <c r="X127" s="78">
        <v>0</v>
      </c>
      <c r="Y127" s="78">
        <v>0</v>
      </c>
      <c r="Z127" s="82"/>
      <c r="AA127" s="172">
        <f>SUM(C127:Y127)</f>
        <v>15</v>
      </c>
      <c r="AB127" s="12"/>
      <c r="AC127" s="48"/>
      <c r="AD127" s="48"/>
      <c r="AE127" s="48"/>
    </row>
    <row r="128" spans="1:31" ht="15.6" customHeight="1" x14ac:dyDescent="0.2">
      <c r="A128" s="184" t="s">
        <v>51</v>
      </c>
      <c r="B128" s="25" t="s">
        <v>8</v>
      </c>
      <c r="C128" s="139" t="s">
        <v>61</v>
      </c>
      <c r="D128" s="102" t="s">
        <v>61</v>
      </c>
      <c r="E128" s="142" t="s">
        <v>61</v>
      </c>
      <c r="F128" s="122" t="s">
        <v>61</v>
      </c>
      <c r="G128" s="120" t="s">
        <v>61</v>
      </c>
      <c r="H128" s="120" t="s">
        <v>61</v>
      </c>
      <c r="I128" s="120" t="s">
        <v>61</v>
      </c>
      <c r="J128" s="120" t="s">
        <v>61</v>
      </c>
      <c r="K128" s="121">
        <f>K127</f>
        <v>2</v>
      </c>
      <c r="L128" s="120">
        <f t="shared" ref="L128" si="258">K128-L126+L127</f>
        <v>5</v>
      </c>
      <c r="M128" s="120">
        <f t="shared" ref="M128" si="259">L128-M126+M127</f>
        <v>7</v>
      </c>
      <c r="N128" s="120">
        <f t="shared" ref="N128" si="260">M128-N126+N127</f>
        <v>11</v>
      </c>
      <c r="O128" s="120">
        <f t="shared" ref="O128" si="261">N128-O126+O127</f>
        <v>11</v>
      </c>
      <c r="P128" s="120">
        <f t="shared" ref="P128" si="262">O128-P126+P127</f>
        <v>10</v>
      </c>
      <c r="Q128" s="120">
        <f t="shared" ref="Q128" si="263">P128-Q126+Q127</f>
        <v>8</v>
      </c>
      <c r="R128" s="120">
        <f t="shared" ref="R128" si="264">Q128-R126+R127</f>
        <v>9</v>
      </c>
      <c r="S128" s="85">
        <f t="shared" ref="S128" si="265">R128-S126+S127</f>
        <v>8</v>
      </c>
      <c r="T128" s="120">
        <f t="shared" ref="T128" si="266">S128-T126+T127</f>
        <v>8</v>
      </c>
      <c r="U128" s="86">
        <f t="shared" ref="U128" si="267">T128-U126+U127</f>
        <v>5</v>
      </c>
      <c r="V128" s="83">
        <f t="shared" ref="V128" si="268">U128-V126+V127</f>
        <v>4</v>
      </c>
      <c r="W128" s="83">
        <f t="shared" ref="W128" si="269">V128-W126+W127</f>
        <v>1</v>
      </c>
      <c r="X128" s="83">
        <f t="shared" ref="X128" si="270">W128-X126+X127</f>
        <v>1</v>
      </c>
      <c r="Y128" s="83">
        <f t="shared" ref="Y128" si="271">X128-Y126+Y127</f>
        <v>0</v>
      </c>
      <c r="Z128" s="87">
        <f>Y128-Z126</f>
        <v>0</v>
      </c>
      <c r="AA128" s="173"/>
      <c r="AB128" s="3">
        <f>MAX(C128:Z128)</f>
        <v>11</v>
      </c>
      <c r="AC128" s="48"/>
      <c r="AD128" s="48"/>
      <c r="AE128" s="48"/>
    </row>
    <row r="129" spans="1:31" ht="15.6" customHeight="1" x14ac:dyDescent="0.2">
      <c r="A129" s="185"/>
      <c r="B129" s="25" t="s">
        <v>9</v>
      </c>
      <c r="C129" s="154"/>
      <c r="D129" s="155"/>
      <c r="E129" s="155"/>
      <c r="F129" s="153"/>
      <c r="G129" s="153"/>
      <c r="H129" s="153"/>
      <c r="I129" s="153"/>
      <c r="J129" s="153"/>
      <c r="K129" s="153"/>
      <c r="L129" s="153"/>
      <c r="M129" s="145">
        <v>14.29</v>
      </c>
      <c r="N129" s="153"/>
      <c r="O129" s="153"/>
      <c r="P129" s="153"/>
      <c r="Q129" s="153"/>
      <c r="R129" s="145">
        <v>14.38</v>
      </c>
      <c r="S129" s="146">
        <v>14.41</v>
      </c>
      <c r="T129" s="153"/>
      <c r="U129" s="153"/>
      <c r="V129" s="155"/>
      <c r="W129" s="147">
        <v>14.48</v>
      </c>
      <c r="X129" s="155"/>
      <c r="Y129" s="155"/>
      <c r="Z129" s="156">
        <v>14.53</v>
      </c>
      <c r="AA129" s="174">
        <v>28</v>
      </c>
      <c r="AB129" s="12"/>
      <c r="AC129" s="48"/>
      <c r="AD129" s="48"/>
      <c r="AE129" s="48"/>
    </row>
    <row r="130" spans="1:31" ht="15.6" customHeight="1" x14ac:dyDescent="0.2">
      <c r="A130" s="186"/>
      <c r="B130" s="26" t="s">
        <v>10</v>
      </c>
      <c r="C130" s="157" t="s">
        <v>61</v>
      </c>
      <c r="D130" s="158"/>
      <c r="E130" s="158"/>
      <c r="F130" s="159" t="s">
        <v>61</v>
      </c>
      <c r="G130" s="158"/>
      <c r="H130" s="158"/>
      <c r="I130" s="158"/>
      <c r="J130" s="158"/>
      <c r="K130" s="160">
        <v>14.25</v>
      </c>
      <c r="L130" s="158"/>
      <c r="M130" s="128">
        <f>M129</f>
        <v>14.29</v>
      </c>
      <c r="N130" s="158"/>
      <c r="O130" s="158"/>
      <c r="P130" s="158"/>
      <c r="Q130" s="158"/>
      <c r="R130" s="128">
        <f>R129</f>
        <v>14.38</v>
      </c>
      <c r="S130" s="152">
        <f>S129</f>
        <v>14.41</v>
      </c>
      <c r="T130" s="158"/>
      <c r="U130" s="158"/>
      <c r="V130" s="158"/>
      <c r="W130" s="95">
        <f>W129</f>
        <v>14.48</v>
      </c>
      <c r="X130" s="158"/>
      <c r="Y130" s="158"/>
      <c r="Z130" s="161"/>
      <c r="AA130" s="173"/>
      <c r="AB130" s="13"/>
      <c r="AC130" s="48"/>
      <c r="AD130" s="48"/>
      <c r="AE130" s="48"/>
    </row>
    <row r="131" spans="1:31" ht="15.6" customHeight="1" thickBot="1" x14ac:dyDescent="0.25">
      <c r="A131" s="50">
        <v>210</v>
      </c>
      <c r="B131" s="50" t="s">
        <v>11</v>
      </c>
      <c r="C131" s="98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100"/>
      <c r="AA131" s="175"/>
      <c r="AB131" s="3"/>
      <c r="AC131" s="48"/>
      <c r="AD131" s="48"/>
      <c r="AE131" s="48"/>
    </row>
    <row r="132" spans="1:31" ht="15.6" customHeight="1" x14ac:dyDescent="0.2">
      <c r="A132" s="54"/>
      <c r="B132" s="23" t="s">
        <v>5</v>
      </c>
      <c r="C132" s="71"/>
      <c r="D132" s="101" t="s">
        <v>61</v>
      </c>
      <c r="E132" s="137" t="s">
        <v>61</v>
      </c>
      <c r="F132" s="153"/>
      <c r="G132" s="110">
        <v>0</v>
      </c>
      <c r="H132" s="110">
        <v>0</v>
      </c>
      <c r="I132" s="110">
        <v>0</v>
      </c>
      <c r="J132" s="110">
        <v>2</v>
      </c>
      <c r="K132" s="153"/>
      <c r="L132" s="110">
        <v>3</v>
      </c>
      <c r="M132" s="110">
        <v>2</v>
      </c>
      <c r="N132" s="110">
        <v>1</v>
      </c>
      <c r="O132" s="110">
        <v>0</v>
      </c>
      <c r="P132" s="110">
        <v>0</v>
      </c>
      <c r="Q132" s="110">
        <v>1</v>
      </c>
      <c r="R132" s="110">
        <v>1</v>
      </c>
      <c r="S132" s="74" t="s">
        <v>61</v>
      </c>
      <c r="T132" s="110">
        <v>6</v>
      </c>
      <c r="U132" s="75">
        <v>13</v>
      </c>
      <c r="V132" s="72">
        <v>13</v>
      </c>
      <c r="W132" s="72">
        <v>11</v>
      </c>
      <c r="X132" s="72">
        <v>4</v>
      </c>
      <c r="Y132" s="72">
        <v>3</v>
      </c>
      <c r="Z132" s="76">
        <v>0</v>
      </c>
      <c r="AA132" s="171" t="s">
        <v>6</v>
      </c>
      <c r="AB132" s="44"/>
      <c r="AC132" s="48"/>
      <c r="AD132" s="48"/>
      <c r="AE132" s="48"/>
    </row>
    <row r="133" spans="1:31" ht="15.6" customHeight="1" x14ac:dyDescent="0.2">
      <c r="A133" s="24">
        <v>15.05</v>
      </c>
      <c r="B133" s="25" t="s">
        <v>7</v>
      </c>
      <c r="C133" s="139" t="s">
        <v>61</v>
      </c>
      <c r="D133" s="103" t="s">
        <v>61</v>
      </c>
      <c r="E133" s="140" t="s">
        <v>61</v>
      </c>
      <c r="F133" s="117">
        <v>5</v>
      </c>
      <c r="G133" s="115">
        <v>1</v>
      </c>
      <c r="H133" s="115">
        <v>6</v>
      </c>
      <c r="I133" s="115">
        <v>0</v>
      </c>
      <c r="J133" s="115">
        <v>5</v>
      </c>
      <c r="K133" s="141" t="s">
        <v>61</v>
      </c>
      <c r="L133" s="115">
        <v>7</v>
      </c>
      <c r="M133" s="115">
        <v>9</v>
      </c>
      <c r="N133" s="115">
        <v>6</v>
      </c>
      <c r="O133" s="115">
        <v>4</v>
      </c>
      <c r="P133" s="115">
        <v>4</v>
      </c>
      <c r="Q133" s="115">
        <v>7</v>
      </c>
      <c r="R133" s="115">
        <v>3</v>
      </c>
      <c r="S133" s="80" t="s">
        <v>61</v>
      </c>
      <c r="T133" s="115">
        <v>1</v>
      </c>
      <c r="U133" s="81">
        <v>0</v>
      </c>
      <c r="V133" s="78">
        <v>2</v>
      </c>
      <c r="W133" s="78">
        <v>0</v>
      </c>
      <c r="X133" s="78">
        <v>0</v>
      </c>
      <c r="Y133" s="78">
        <v>0</v>
      </c>
      <c r="Z133" s="82"/>
      <c r="AA133" s="172">
        <f>SUM(C133:Y133)</f>
        <v>60</v>
      </c>
      <c r="AB133" s="12"/>
      <c r="AC133" s="48"/>
      <c r="AD133" s="48"/>
      <c r="AE133" s="48"/>
    </row>
    <row r="134" spans="1:31" ht="15.6" customHeight="1" x14ac:dyDescent="0.2">
      <c r="A134" s="184" t="s">
        <v>62</v>
      </c>
      <c r="B134" s="25" t="s">
        <v>8</v>
      </c>
      <c r="C134" s="139" t="s">
        <v>61</v>
      </c>
      <c r="D134" s="102" t="s">
        <v>61</v>
      </c>
      <c r="E134" s="142" t="s">
        <v>61</v>
      </c>
      <c r="F134" s="122">
        <f>F133</f>
        <v>5</v>
      </c>
      <c r="G134" s="120">
        <f t="shared" ref="G134" si="272">F134-G132+G133</f>
        <v>6</v>
      </c>
      <c r="H134" s="120">
        <f t="shared" ref="H134" si="273">G134-H132+H133</f>
        <v>12</v>
      </c>
      <c r="I134" s="120">
        <f t="shared" ref="I134" si="274">H134-I132+I133</f>
        <v>12</v>
      </c>
      <c r="J134" s="120">
        <f t="shared" ref="J134" si="275">I134-J132+J133</f>
        <v>15</v>
      </c>
      <c r="K134" s="121" t="s">
        <v>61</v>
      </c>
      <c r="L134" s="120">
        <f>J134-L132+L133</f>
        <v>19</v>
      </c>
      <c r="M134" s="120">
        <f t="shared" ref="M134" si="276">L134-M132+M133</f>
        <v>26</v>
      </c>
      <c r="N134" s="120">
        <f t="shared" ref="N134" si="277">M134-N132+N133</f>
        <v>31</v>
      </c>
      <c r="O134" s="120">
        <f t="shared" ref="O134" si="278">N134-O132+O133</f>
        <v>35</v>
      </c>
      <c r="P134" s="120">
        <f t="shared" ref="P134" si="279">O134-P132+P133</f>
        <v>39</v>
      </c>
      <c r="Q134" s="120">
        <f t="shared" ref="Q134" si="280">P134-Q132+Q133</f>
        <v>45</v>
      </c>
      <c r="R134" s="120">
        <f t="shared" ref="R134" si="281">Q134-R132+R133</f>
        <v>47</v>
      </c>
      <c r="S134" s="85" t="s">
        <v>61</v>
      </c>
      <c r="T134" s="120">
        <f>R134-T132+T133</f>
        <v>42</v>
      </c>
      <c r="U134" s="86">
        <f t="shared" ref="U134" si="282">T134-U132+U133</f>
        <v>29</v>
      </c>
      <c r="V134" s="83">
        <f t="shared" ref="V134" si="283">U134-V132+V133</f>
        <v>18</v>
      </c>
      <c r="W134" s="83">
        <f t="shared" ref="W134" si="284">V134-W132+W133</f>
        <v>7</v>
      </c>
      <c r="X134" s="83">
        <f t="shared" ref="X134" si="285">W134-X132+X133</f>
        <v>3</v>
      </c>
      <c r="Y134" s="83">
        <f t="shared" ref="Y134" si="286">X134-Y132+Y133</f>
        <v>0</v>
      </c>
      <c r="Z134" s="87">
        <f>Y134-Z132</f>
        <v>0</v>
      </c>
      <c r="AA134" s="173"/>
      <c r="AB134" s="3">
        <f>MAX(C134:Z134)</f>
        <v>47</v>
      </c>
      <c r="AC134" s="48"/>
      <c r="AD134" s="48"/>
      <c r="AE134" s="48"/>
    </row>
    <row r="135" spans="1:31" ht="15.6" customHeight="1" x14ac:dyDescent="0.2">
      <c r="A135" s="185"/>
      <c r="B135" s="25" t="s">
        <v>9</v>
      </c>
      <c r="C135" s="154"/>
      <c r="D135" s="155"/>
      <c r="E135" s="155"/>
      <c r="F135" s="153"/>
      <c r="G135" s="153"/>
      <c r="H135" s="153"/>
      <c r="I135" s="153"/>
      <c r="J135" s="153"/>
      <c r="K135" s="153"/>
      <c r="L135" s="153"/>
      <c r="M135" s="145">
        <v>15.14</v>
      </c>
      <c r="N135" s="153"/>
      <c r="O135" s="153"/>
      <c r="P135" s="153"/>
      <c r="Q135" s="153"/>
      <c r="R135" s="145">
        <v>15.27</v>
      </c>
      <c r="S135" s="146" t="s">
        <v>61</v>
      </c>
      <c r="T135" s="153"/>
      <c r="U135" s="153"/>
      <c r="V135" s="155"/>
      <c r="W135" s="147">
        <v>15.35</v>
      </c>
      <c r="X135" s="155"/>
      <c r="Y135" s="155"/>
      <c r="Z135" s="156">
        <v>15.4</v>
      </c>
      <c r="AA135" s="174">
        <v>35</v>
      </c>
      <c r="AB135" s="12"/>
      <c r="AC135" s="48"/>
      <c r="AD135" s="48"/>
      <c r="AE135" s="48"/>
    </row>
    <row r="136" spans="1:31" ht="15.6" customHeight="1" x14ac:dyDescent="0.2">
      <c r="A136" s="186"/>
      <c r="B136" s="26" t="s">
        <v>10</v>
      </c>
      <c r="C136" s="157" t="s">
        <v>61</v>
      </c>
      <c r="D136" s="158"/>
      <c r="E136" s="158"/>
      <c r="F136" s="159">
        <v>15.05</v>
      </c>
      <c r="G136" s="158"/>
      <c r="H136" s="158"/>
      <c r="I136" s="158"/>
      <c r="J136" s="158"/>
      <c r="K136" s="160" t="s">
        <v>61</v>
      </c>
      <c r="L136" s="158"/>
      <c r="M136" s="128">
        <f>M135</f>
        <v>15.14</v>
      </c>
      <c r="N136" s="158"/>
      <c r="O136" s="158"/>
      <c r="P136" s="158"/>
      <c r="Q136" s="158"/>
      <c r="R136" s="128">
        <f>R135</f>
        <v>15.27</v>
      </c>
      <c r="S136" s="152" t="s">
        <v>61</v>
      </c>
      <c r="T136" s="158"/>
      <c r="U136" s="158"/>
      <c r="V136" s="158"/>
      <c r="W136" s="95">
        <f>W135</f>
        <v>15.35</v>
      </c>
      <c r="X136" s="158"/>
      <c r="Y136" s="158"/>
      <c r="Z136" s="161"/>
      <c r="AA136" s="173"/>
      <c r="AB136" s="13"/>
      <c r="AC136" s="48"/>
      <c r="AD136" s="48"/>
      <c r="AE136" s="48"/>
    </row>
    <row r="137" spans="1:31" ht="15.6" customHeight="1" thickBot="1" x14ac:dyDescent="0.25">
      <c r="A137" s="50">
        <v>519</v>
      </c>
      <c r="B137" s="50" t="s">
        <v>11</v>
      </c>
      <c r="C137" s="98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100"/>
      <c r="AA137" s="175"/>
      <c r="AB137" s="3"/>
      <c r="AC137" s="48"/>
      <c r="AD137" s="48"/>
      <c r="AE137" s="48"/>
    </row>
    <row r="138" spans="1:31" ht="15.6" customHeight="1" x14ac:dyDescent="0.2">
      <c r="A138" s="54"/>
      <c r="B138" s="23" t="s">
        <v>5</v>
      </c>
      <c r="C138" s="71"/>
      <c r="D138" s="101" t="s">
        <v>61</v>
      </c>
      <c r="E138" s="137" t="s">
        <v>61</v>
      </c>
      <c r="F138" s="153"/>
      <c r="G138" s="110" t="s">
        <v>61</v>
      </c>
      <c r="H138" s="110" t="s">
        <v>61</v>
      </c>
      <c r="I138" s="110" t="s">
        <v>61</v>
      </c>
      <c r="J138" s="110" t="s">
        <v>61</v>
      </c>
      <c r="K138" s="153"/>
      <c r="L138" s="110">
        <v>0</v>
      </c>
      <c r="M138" s="110">
        <v>1</v>
      </c>
      <c r="N138" s="110">
        <v>1</v>
      </c>
      <c r="O138" s="110">
        <v>1</v>
      </c>
      <c r="P138" s="110">
        <v>0</v>
      </c>
      <c r="Q138" s="110">
        <v>3</v>
      </c>
      <c r="R138" s="110">
        <v>1</v>
      </c>
      <c r="S138" s="74" t="s">
        <v>61</v>
      </c>
      <c r="T138" s="110">
        <v>0</v>
      </c>
      <c r="U138" s="75">
        <v>5</v>
      </c>
      <c r="V138" s="72">
        <v>0</v>
      </c>
      <c r="W138" s="72">
        <v>3</v>
      </c>
      <c r="X138" s="72">
        <v>1</v>
      </c>
      <c r="Y138" s="72">
        <v>1</v>
      </c>
      <c r="Z138" s="76">
        <v>0</v>
      </c>
      <c r="AA138" s="171" t="s">
        <v>6</v>
      </c>
      <c r="AB138" s="44"/>
      <c r="AC138" s="48"/>
      <c r="AD138" s="48"/>
      <c r="AE138" s="48"/>
    </row>
    <row r="139" spans="1:31" ht="15.6" customHeight="1" x14ac:dyDescent="0.2">
      <c r="A139" s="24">
        <v>15.22</v>
      </c>
      <c r="B139" s="25" t="s">
        <v>7</v>
      </c>
      <c r="C139" s="139" t="s">
        <v>61</v>
      </c>
      <c r="D139" s="103" t="s">
        <v>61</v>
      </c>
      <c r="E139" s="140" t="s">
        <v>61</v>
      </c>
      <c r="F139" s="117" t="s">
        <v>61</v>
      </c>
      <c r="G139" s="115" t="s">
        <v>61</v>
      </c>
      <c r="H139" s="115" t="s">
        <v>61</v>
      </c>
      <c r="I139" s="115" t="s">
        <v>61</v>
      </c>
      <c r="J139" s="115" t="s">
        <v>61</v>
      </c>
      <c r="K139" s="141">
        <v>5</v>
      </c>
      <c r="L139" s="115">
        <v>1</v>
      </c>
      <c r="M139" s="115">
        <v>1</v>
      </c>
      <c r="N139" s="115">
        <v>2</v>
      </c>
      <c r="O139" s="115">
        <v>2</v>
      </c>
      <c r="P139" s="115">
        <v>1</v>
      </c>
      <c r="Q139" s="115">
        <v>5</v>
      </c>
      <c r="R139" s="115">
        <v>0</v>
      </c>
      <c r="S139" s="80" t="s">
        <v>61</v>
      </c>
      <c r="T139" s="115">
        <v>0</v>
      </c>
      <c r="U139" s="81">
        <v>0</v>
      </c>
      <c r="V139" s="78">
        <v>0</v>
      </c>
      <c r="W139" s="78">
        <v>0</v>
      </c>
      <c r="X139" s="78">
        <v>0</v>
      </c>
      <c r="Y139" s="78">
        <v>0</v>
      </c>
      <c r="Z139" s="82"/>
      <c r="AA139" s="172">
        <f>SUM(C139:Y139)</f>
        <v>17</v>
      </c>
      <c r="AB139" s="12"/>
      <c r="AC139" s="48"/>
      <c r="AD139" s="48"/>
      <c r="AE139" s="48"/>
    </row>
    <row r="140" spans="1:31" ht="15.6" customHeight="1" x14ac:dyDescent="0.2">
      <c r="A140" s="184" t="s">
        <v>51</v>
      </c>
      <c r="B140" s="25" t="s">
        <v>8</v>
      </c>
      <c r="C140" s="139" t="s">
        <v>61</v>
      </c>
      <c r="D140" s="102" t="s">
        <v>61</v>
      </c>
      <c r="E140" s="142" t="s">
        <v>61</v>
      </c>
      <c r="F140" s="122" t="s">
        <v>61</v>
      </c>
      <c r="G140" s="120" t="s">
        <v>61</v>
      </c>
      <c r="H140" s="120" t="s">
        <v>61</v>
      </c>
      <c r="I140" s="120" t="s">
        <v>61</v>
      </c>
      <c r="J140" s="120" t="s">
        <v>61</v>
      </c>
      <c r="K140" s="121">
        <f>K139</f>
        <v>5</v>
      </c>
      <c r="L140" s="120">
        <f t="shared" ref="L140" si="287">K140-L138+L139</f>
        <v>6</v>
      </c>
      <c r="M140" s="120">
        <f t="shared" ref="M140" si="288">L140-M138+M139</f>
        <v>6</v>
      </c>
      <c r="N140" s="120">
        <f t="shared" ref="N140" si="289">M140-N138+N139</f>
        <v>7</v>
      </c>
      <c r="O140" s="120">
        <f t="shared" ref="O140" si="290">N140-O138+O139</f>
        <v>8</v>
      </c>
      <c r="P140" s="120">
        <f t="shared" ref="P140" si="291">O140-P138+P139</f>
        <v>9</v>
      </c>
      <c r="Q140" s="120">
        <f t="shared" ref="Q140" si="292">P140-Q138+Q139</f>
        <v>11</v>
      </c>
      <c r="R140" s="120">
        <f t="shared" ref="R140" si="293">Q140-R138+R139</f>
        <v>10</v>
      </c>
      <c r="S140" s="85" t="s">
        <v>61</v>
      </c>
      <c r="T140" s="120">
        <f>R140-T138+T139</f>
        <v>10</v>
      </c>
      <c r="U140" s="86">
        <f t="shared" ref="U140" si="294">T140-U138+U139</f>
        <v>5</v>
      </c>
      <c r="V140" s="83">
        <f t="shared" ref="V140" si="295">U140-V138+V139</f>
        <v>5</v>
      </c>
      <c r="W140" s="83">
        <f t="shared" ref="W140" si="296">V140-W138+W139</f>
        <v>2</v>
      </c>
      <c r="X140" s="83">
        <f t="shared" ref="X140" si="297">W140-X138+X139</f>
        <v>1</v>
      </c>
      <c r="Y140" s="83">
        <f t="shared" ref="Y140" si="298">X140-Y138+Y139</f>
        <v>0</v>
      </c>
      <c r="Z140" s="87">
        <f>Y140-Z138</f>
        <v>0</v>
      </c>
      <c r="AA140" s="173"/>
      <c r="AB140" s="3">
        <f>MAX(C140:Z140)</f>
        <v>11</v>
      </c>
      <c r="AC140" s="48"/>
      <c r="AD140" s="48"/>
      <c r="AE140" s="48"/>
    </row>
    <row r="141" spans="1:31" ht="15.6" customHeight="1" x14ac:dyDescent="0.2">
      <c r="A141" s="185"/>
      <c r="B141" s="25" t="s">
        <v>9</v>
      </c>
      <c r="C141" s="154"/>
      <c r="D141" s="155"/>
      <c r="E141" s="155"/>
      <c r="F141" s="153"/>
      <c r="G141" s="153"/>
      <c r="H141" s="153"/>
      <c r="I141" s="153"/>
      <c r="J141" s="153"/>
      <c r="K141" s="153"/>
      <c r="L141" s="153"/>
      <c r="M141" s="145">
        <v>15.25</v>
      </c>
      <c r="N141" s="153"/>
      <c r="O141" s="153"/>
      <c r="P141" s="153"/>
      <c r="Q141" s="153"/>
      <c r="R141" s="145">
        <v>15.35</v>
      </c>
      <c r="S141" s="146" t="s">
        <v>61</v>
      </c>
      <c r="T141" s="153"/>
      <c r="U141" s="153"/>
      <c r="V141" s="155"/>
      <c r="W141" s="147">
        <v>15.42</v>
      </c>
      <c r="X141" s="155"/>
      <c r="Y141" s="155"/>
      <c r="Z141" s="156">
        <v>15.48</v>
      </c>
      <c r="AA141" s="174">
        <v>26</v>
      </c>
      <c r="AB141" s="12"/>
      <c r="AC141" s="48"/>
      <c r="AD141" s="48"/>
      <c r="AE141" s="48"/>
    </row>
    <row r="142" spans="1:31" ht="15.6" customHeight="1" x14ac:dyDescent="0.2">
      <c r="A142" s="186"/>
      <c r="B142" s="26" t="s">
        <v>10</v>
      </c>
      <c r="C142" s="157" t="s">
        <v>61</v>
      </c>
      <c r="D142" s="158"/>
      <c r="E142" s="158"/>
      <c r="F142" s="159" t="s">
        <v>61</v>
      </c>
      <c r="G142" s="158"/>
      <c r="H142" s="158"/>
      <c r="I142" s="158"/>
      <c r="J142" s="158"/>
      <c r="K142" s="160">
        <v>15.22</v>
      </c>
      <c r="L142" s="158"/>
      <c r="M142" s="128">
        <f>M141</f>
        <v>15.25</v>
      </c>
      <c r="N142" s="158"/>
      <c r="O142" s="158"/>
      <c r="P142" s="158"/>
      <c r="Q142" s="158"/>
      <c r="R142" s="128">
        <f>R141</f>
        <v>15.35</v>
      </c>
      <c r="S142" s="152" t="s">
        <v>61</v>
      </c>
      <c r="T142" s="158"/>
      <c r="U142" s="158"/>
      <c r="V142" s="158"/>
      <c r="W142" s="95">
        <f>W141</f>
        <v>15.42</v>
      </c>
      <c r="X142" s="158"/>
      <c r="Y142" s="158"/>
      <c r="Z142" s="161"/>
      <c r="AA142" s="173"/>
      <c r="AB142" s="13"/>
      <c r="AC142" s="48"/>
      <c r="AD142" s="48"/>
      <c r="AE142" s="48"/>
    </row>
    <row r="143" spans="1:31" ht="15.6" customHeight="1" thickBot="1" x14ac:dyDescent="0.25">
      <c r="A143" s="50">
        <v>535</v>
      </c>
      <c r="B143" s="50" t="s">
        <v>11</v>
      </c>
      <c r="C143" s="98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100"/>
      <c r="AA143" s="175"/>
      <c r="AB143" s="3"/>
      <c r="AC143" s="48"/>
      <c r="AD143" s="48"/>
      <c r="AE143" s="48"/>
    </row>
    <row r="144" spans="1:31" ht="15.6" customHeight="1" x14ac:dyDescent="0.2">
      <c r="A144" s="54"/>
      <c r="B144" s="23" t="s">
        <v>5</v>
      </c>
      <c r="C144" s="71"/>
      <c r="D144" s="101" t="s">
        <v>61</v>
      </c>
      <c r="E144" s="137" t="s">
        <v>61</v>
      </c>
      <c r="F144" s="153"/>
      <c r="G144" s="110" t="s">
        <v>61</v>
      </c>
      <c r="H144" s="110" t="s">
        <v>61</v>
      </c>
      <c r="I144" s="110" t="s">
        <v>61</v>
      </c>
      <c r="J144" s="110" t="s">
        <v>61</v>
      </c>
      <c r="K144" s="153"/>
      <c r="L144" s="110">
        <v>0</v>
      </c>
      <c r="M144" s="110">
        <v>0</v>
      </c>
      <c r="N144" s="110">
        <v>0</v>
      </c>
      <c r="O144" s="110">
        <v>0</v>
      </c>
      <c r="P144" s="110">
        <v>1</v>
      </c>
      <c r="Q144" s="110">
        <v>2</v>
      </c>
      <c r="R144" s="110">
        <v>2</v>
      </c>
      <c r="S144" s="74">
        <v>2</v>
      </c>
      <c r="T144" s="110">
        <v>5</v>
      </c>
      <c r="U144" s="75">
        <v>4</v>
      </c>
      <c r="V144" s="72">
        <v>3</v>
      </c>
      <c r="W144" s="72">
        <v>3</v>
      </c>
      <c r="X144" s="72">
        <v>1</v>
      </c>
      <c r="Y144" s="72">
        <v>1</v>
      </c>
      <c r="Z144" s="76">
        <v>0</v>
      </c>
      <c r="AA144" s="171" t="s">
        <v>6</v>
      </c>
      <c r="AB144" s="44"/>
      <c r="AC144" s="48"/>
      <c r="AD144" s="48"/>
      <c r="AE144" s="48"/>
    </row>
    <row r="145" spans="1:31" ht="15.6" customHeight="1" x14ac:dyDescent="0.2">
      <c r="A145" s="24">
        <v>15.36</v>
      </c>
      <c r="B145" s="25" t="s">
        <v>7</v>
      </c>
      <c r="C145" s="139" t="s">
        <v>61</v>
      </c>
      <c r="D145" s="103" t="s">
        <v>61</v>
      </c>
      <c r="E145" s="140" t="s">
        <v>61</v>
      </c>
      <c r="F145" s="117" t="s">
        <v>61</v>
      </c>
      <c r="G145" s="115" t="s">
        <v>61</v>
      </c>
      <c r="H145" s="115" t="s">
        <v>61</v>
      </c>
      <c r="I145" s="115" t="s">
        <v>61</v>
      </c>
      <c r="J145" s="115" t="s">
        <v>61</v>
      </c>
      <c r="K145" s="141">
        <v>3</v>
      </c>
      <c r="L145" s="115">
        <v>5</v>
      </c>
      <c r="M145" s="115">
        <v>3</v>
      </c>
      <c r="N145" s="115">
        <v>4</v>
      </c>
      <c r="O145" s="115">
        <v>1</v>
      </c>
      <c r="P145" s="115">
        <v>1</v>
      </c>
      <c r="Q145" s="115">
        <v>4</v>
      </c>
      <c r="R145" s="115">
        <v>1</v>
      </c>
      <c r="S145" s="80">
        <v>0</v>
      </c>
      <c r="T145" s="115">
        <v>0</v>
      </c>
      <c r="U145" s="81">
        <v>0</v>
      </c>
      <c r="V145" s="78">
        <v>2</v>
      </c>
      <c r="W145" s="78">
        <v>0</v>
      </c>
      <c r="X145" s="78">
        <v>0</v>
      </c>
      <c r="Y145" s="78">
        <v>0</v>
      </c>
      <c r="Z145" s="82"/>
      <c r="AA145" s="172">
        <f>SUM(C145:Y145)</f>
        <v>24</v>
      </c>
      <c r="AB145" s="12"/>
      <c r="AC145" s="48"/>
      <c r="AD145" s="48"/>
      <c r="AE145" s="48"/>
    </row>
    <row r="146" spans="1:31" ht="15.6" customHeight="1" x14ac:dyDescent="0.2">
      <c r="A146" s="184" t="s">
        <v>51</v>
      </c>
      <c r="B146" s="25" t="s">
        <v>8</v>
      </c>
      <c r="C146" s="139" t="s">
        <v>61</v>
      </c>
      <c r="D146" s="102" t="s">
        <v>61</v>
      </c>
      <c r="E146" s="142" t="s">
        <v>61</v>
      </c>
      <c r="F146" s="122" t="s">
        <v>61</v>
      </c>
      <c r="G146" s="120" t="s">
        <v>61</v>
      </c>
      <c r="H146" s="120" t="s">
        <v>61</v>
      </c>
      <c r="I146" s="120" t="s">
        <v>61</v>
      </c>
      <c r="J146" s="120" t="s">
        <v>61</v>
      </c>
      <c r="K146" s="121">
        <f>K145</f>
        <v>3</v>
      </c>
      <c r="L146" s="120">
        <f t="shared" ref="L146" si="299">K146-L144+L145</f>
        <v>8</v>
      </c>
      <c r="M146" s="120">
        <f t="shared" ref="M146" si="300">L146-M144+M145</f>
        <v>11</v>
      </c>
      <c r="N146" s="120">
        <f t="shared" ref="N146" si="301">M146-N144+N145</f>
        <v>15</v>
      </c>
      <c r="O146" s="120">
        <f t="shared" ref="O146" si="302">N146-O144+O145</f>
        <v>16</v>
      </c>
      <c r="P146" s="120">
        <f t="shared" ref="P146" si="303">O146-P144+P145</f>
        <v>16</v>
      </c>
      <c r="Q146" s="120">
        <f t="shared" ref="Q146" si="304">P146-Q144+Q145</f>
        <v>18</v>
      </c>
      <c r="R146" s="120">
        <f t="shared" ref="R146" si="305">Q146-R144+R145</f>
        <v>17</v>
      </c>
      <c r="S146" s="85">
        <f t="shared" ref="S146" si="306">R146-S144+S145</f>
        <v>15</v>
      </c>
      <c r="T146" s="120">
        <f t="shared" ref="T146" si="307">S146-T144+T145</f>
        <v>10</v>
      </c>
      <c r="U146" s="86">
        <f t="shared" ref="U146" si="308">T146-U144+U145</f>
        <v>6</v>
      </c>
      <c r="V146" s="83">
        <f t="shared" ref="V146" si="309">U146-V144+V145</f>
        <v>5</v>
      </c>
      <c r="W146" s="83">
        <f t="shared" ref="W146" si="310">V146-W144+W145</f>
        <v>2</v>
      </c>
      <c r="X146" s="83">
        <f t="shared" ref="X146" si="311">W146-X144+X145</f>
        <v>1</v>
      </c>
      <c r="Y146" s="83">
        <f t="shared" ref="Y146" si="312">X146-Y144+Y145</f>
        <v>0</v>
      </c>
      <c r="Z146" s="87">
        <f>Y146-Z144</f>
        <v>0</v>
      </c>
      <c r="AA146" s="173"/>
      <c r="AB146" s="3">
        <f>MAX(C146:Z146)</f>
        <v>18</v>
      </c>
      <c r="AC146" s="48"/>
      <c r="AD146" s="48"/>
      <c r="AE146" s="48"/>
    </row>
    <row r="147" spans="1:31" ht="15.6" customHeight="1" x14ac:dyDescent="0.2">
      <c r="A147" s="185"/>
      <c r="B147" s="25" t="s">
        <v>9</v>
      </c>
      <c r="C147" s="154"/>
      <c r="D147" s="155"/>
      <c r="E147" s="155"/>
      <c r="F147" s="153"/>
      <c r="G147" s="153"/>
      <c r="H147" s="153"/>
      <c r="I147" s="153"/>
      <c r="J147" s="153"/>
      <c r="K147" s="153"/>
      <c r="L147" s="153"/>
      <c r="M147" s="145">
        <v>15.39</v>
      </c>
      <c r="N147" s="153"/>
      <c r="O147" s="153"/>
      <c r="P147" s="153"/>
      <c r="Q147" s="153"/>
      <c r="R147" s="145">
        <v>15.48</v>
      </c>
      <c r="S147" s="146">
        <v>15.5</v>
      </c>
      <c r="T147" s="153"/>
      <c r="U147" s="153"/>
      <c r="V147" s="155"/>
      <c r="W147" s="147">
        <v>15.58</v>
      </c>
      <c r="X147" s="155"/>
      <c r="Y147" s="155"/>
      <c r="Z147" s="156">
        <v>16.03</v>
      </c>
      <c r="AA147" s="174">
        <v>27</v>
      </c>
      <c r="AB147" s="12"/>
      <c r="AC147" s="48"/>
      <c r="AD147" s="48"/>
      <c r="AE147" s="48"/>
    </row>
    <row r="148" spans="1:31" ht="15.6" customHeight="1" x14ac:dyDescent="0.2">
      <c r="A148" s="186"/>
      <c r="B148" s="26" t="s">
        <v>10</v>
      </c>
      <c r="C148" s="157" t="s">
        <v>61</v>
      </c>
      <c r="D148" s="158"/>
      <c r="E148" s="158"/>
      <c r="F148" s="159" t="s">
        <v>61</v>
      </c>
      <c r="G148" s="158"/>
      <c r="H148" s="158"/>
      <c r="I148" s="158"/>
      <c r="J148" s="158"/>
      <c r="K148" s="160">
        <v>15.36</v>
      </c>
      <c r="L148" s="158"/>
      <c r="M148" s="128">
        <f>M147</f>
        <v>15.39</v>
      </c>
      <c r="N148" s="158"/>
      <c r="O148" s="158"/>
      <c r="P148" s="158"/>
      <c r="Q148" s="158"/>
      <c r="R148" s="128">
        <f>R147</f>
        <v>15.48</v>
      </c>
      <c r="S148" s="152">
        <v>15.51</v>
      </c>
      <c r="T148" s="158"/>
      <c r="U148" s="158"/>
      <c r="V148" s="158"/>
      <c r="W148" s="95">
        <f>W147</f>
        <v>15.58</v>
      </c>
      <c r="X148" s="158"/>
      <c r="Y148" s="158"/>
      <c r="Z148" s="161"/>
      <c r="AA148" s="173"/>
      <c r="AB148" s="13"/>
      <c r="AC148" s="48"/>
      <c r="AD148" s="48"/>
      <c r="AE148" s="48"/>
    </row>
    <row r="149" spans="1:31" ht="15.6" customHeight="1" thickBot="1" x14ac:dyDescent="0.25">
      <c r="A149" s="50">
        <v>210</v>
      </c>
      <c r="B149" s="50" t="s">
        <v>11</v>
      </c>
      <c r="C149" s="98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100"/>
      <c r="AA149" s="175"/>
      <c r="AB149" s="3"/>
      <c r="AC149" s="48"/>
      <c r="AD149" s="48"/>
      <c r="AE149" s="48"/>
    </row>
    <row r="150" spans="1:31" ht="15.6" customHeight="1" x14ac:dyDescent="0.2">
      <c r="A150" s="54"/>
      <c r="B150" s="23" t="s">
        <v>5</v>
      </c>
      <c r="C150" s="71"/>
      <c r="D150" s="101" t="s">
        <v>61</v>
      </c>
      <c r="E150" s="137" t="s">
        <v>61</v>
      </c>
      <c r="F150" s="153"/>
      <c r="G150" s="110" t="s">
        <v>61</v>
      </c>
      <c r="H150" s="110" t="s">
        <v>61</v>
      </c>
      <c r="I150" s="110" t="s">
        <v>61</v>
      </c>
      <c r="J150" s="110" t="s">
        <v>61</v>
      </c>
      <c r="K150" s="153"/>
      <c r="L150" s="110">
        <v>0</v>
      </c>
      <c r="M150" s="110">
        <v>0</v>
      </c>
      <c r="N150" s="110">
        <v>0</v>
      </c>
      <c r="O150" s="110">
        <v>0</v>
      </c>
      <c r="P150" s="110">
        <v>0</v>
      </c>
      <c r="Q150" s="110">
        <v>2</v>
      </c>
      <c r="R150" s="110">
        <v>0</v>
      </c>
      <c r="S150" s="74">
        <v>3</v>
      </c>
      <c r="T150" s="110">
        <v>1</v>
      </c>
      <c r="U150" s="75">
        <v>9</v>
      </c>
      <c r="V150" s="72">
        <v>5</v>
      </c>
      <c r="W150" s="72">
        <v>2</v>
      </c>
      <c r="X150" s="72">
        <v>3</v>
      </c>
      <c r="Y150" s="72">
        <v>1</v>
      </c>
      <c r="Z150" s="76">
        <v>0</v>
      </c>
      <c r="AA150" s="171" t="s">
        <v>6</v>
      </c>
      <c r="AB150" s="44"/>
      <c r="AC150" s="48"/>
      <c r="AD150" s="48"/>
      <c r="AE150" s="48"/>
    </row>
    <row r="151" spans="1:31" ht="15.6" customHeight="1" x14ac:dyDescent="0.2">
      <c r="A151" s="24">
        <v>16.03</v>
      </c>
      <c r="B151" s="25" t="s">
        <v>7</v>
      </c>
      <c r="C151" s="139" t="s">
        <v>61</v>
      </c>
      <c r="D151" s="103" t="s">
        <v>61</v>
      </c>
      <c r="E151" s="140" t="s">
        <v>61</v>
      </c>
      <c r="F151" s="117" t="s">
        <v>61</v>
      </c>
      <c r="G151" s="115" t="s">
        <v>61</v>
      </c>
      <c r="H151" s="115" t="s">
        <v>61</v>
      </c>
      <c r="I151" s="115" t="s">
        <v>61</v>
      </c>
      <c r="J151" s="115" t="s">
        <v>61</v>
      </c>
      <c r="K151" s="141">
        <v>2</v>
      </c>
      <c r="L151" s="115">
        <v>4</v>
      </c>
      <c r="M151" s="115">
        <v>3</v>
      </c>
      <c r="N151" s="115">
        <v>2</v>
      </c>
      <c r="O151" s="115">
        <v>1</v>
      </c>
      <c r="P151" s="115">
        <v>7</v>
      </c>
      <c r="Q151" s="115">
        <v>4</v>
      </c>
      <c r="R151" s="115">
        <v>2</v>
      </c>
      <c r="S151" s="80">
        <v>0</v>
      </c>
      <c r="T151" s="115">
        <v>1</v>
      </c>
      <c r="U151" s="81">
        <v>0</v>
      </c>
      <c r="V151" s="78">
        <v>0</v>
      </c>
      <c r="W151" s="78">
        <v>0</v>
      </c>
      <c r="X151" s="78">
        <v>0</v>
      </c>
      <c r="Y151" s="78">
        <v>0</v>
      </c>
      <c r="Z151" s="82"/>
      <c r="AA151" s="172">
        <f>SUM(C151:Y151)</f>
        <v>26</v>
      </c>
      <c r="AB151" s="12"/>
      <c r="AC151" s="48"/>
      <c r="AD151" s="48"/>
      <c r="AE151" s="48"/>
    </row>
    <row r="152" spans="1:31" ht="15.6" customHeight="1" x14ac:dyDescent="0.2">
      <c r="A152" s="184" t="s">
        <v>51</v>
      </c>
      <c r="B152" s="25" t="s">
        <v>8</v>
      </c>
      <c r="C152" s="139" t="s">
        <v>61</v>
      </c>
      <c r="D152" s="102" t="s">
        <v>61</v>
      </c>
      <c r="E152" s="142" t="s">
        <v>61</v>
      </c>
      <c r="F152" s="122" t="s">
        <v>61</v>
      </c>
      <c r="G152" s="120" t="s">
        <v>61</v>
      </c>
      <c r="H152" s="120" t="s">
        <v>61</v>
      </c>
      <c r="I152" s="120" t="s">
        <v>61</v>
      </c>
      <c r="J152" s="120" t="s">
        <v>61</v>
      </c>
      <c r="K152" s="121">
        <f>K151</f>
        <v>2</v>
      </c>
      <c r="L152" s="120">
        <f t="shared" ref="L152" si="313">K152-L150+L151</f>
        <v>6</v>
      </c>
      <c r="M152" s="120">
        <f t="shared" ref="M152" si="314">L152-M150+M151</f>
        <v>9</v>
      </c>
      <c r="N152" s="120">
        <f t="shared" ref="N152" si="315">M152-N150+N151</f>
        <v>11</v>
      </c>
      <c r="O152" s="120">
        <f t="shared" ref="O152" si="316">N152-O150+O151</f>
        <v>12</v>
      </c>
      <c r="P152" s="120">
        <f t="shared" ref="P152" si="317">O152-P150+P151</f>
        <v>19</v>
      </c>
      <c r="Q152" s="120">
        <f t="shared" ref="Q152" si="318">P152-Q150+Q151</f>
        <v>21</v>
      </c>
      <c r="R152" s="120">
        <f t="shared" ref="R152" si="319">Q152-R150+R151</f>
        <v>23</v>
      </c>
      <c r="S152" s="85">
        <f t="shared" ref="S152" si="320">R152-S150+S151</f>
        <v>20</v>
      </c>
      <c r="T152" s="120">
        <f t="shared" ref="T152" si="321">S152-T150+T151</f>
        <v>20</v>
      </c>
      <c r="U152" s="86">
        <f t="shared" ref="U152" si="322">T152-U150+U151</f>
        <v>11</v>
      </c>
      <c r="V152" s="83">
        <f t="shared" ref="V152" si="323">U152-V150+V151</f>
        <v>6</v>
      </c>
      <c r="W152" s="83">
        <f t="shared" ref="W152" si="324">V152-W150+W151</f>
        <v>4</v>
      </c>
      <c r="X152" s="83">
        <f t="shared" ref="X152" si="325">W152-X150+X151</f>
        <v>1</v>
      </c>
      <c r="Y152" s="83">
        <f t="shared" ref="Y152" si="326">X152-Y150+Y151</f>
        <v>0</v>
      </c>
      <c r="Z152" s="87">
        <f>Y152-Z150</f>
        <v>0</v>
      </c>
      <c r="AA152" s="173"/>
      <c r="AB152" s="3">
        <f>MAX(C152:Z152)</f>
        <v>23</v>
      </c>
      <c r="AC152" s="48"/>
      <c r="AD152" s="48"/>
      <c r="AE152" s="48"/>
    </row>
    <row r="153" spans="1:31" ht="15.6" customHeight="1" x14ac:dyDescent="0.2">
      <c r="A153" s="185"/>
      <c r="B153" s="25" t="s">
        <v>9</v>
      </c>
      <c r="C153" s="154"/>
      <c r="D153" s="155"/>
      <c r="E153" s="155"/>
      <c r="F153" s="153"/>
      <c r="G153" s="153"/>
      <c r="H153" s="153"/>
      <c r="I153" s="153"/>
      <c r="J153" s="153"/>
      <c r="K153" s="153"/>
      <c r="L153" s="153"/>
      <c r="M153" s="145">
        <v>16.07</v>
      </c>
      <c r="N153" s="153"/>
      <c r="O153" s="153"/>
      <c r="P153" s="153"/>
      <c r="Q153" s="153"/>
      <c r="R153" s="145">
        <v>16.170000000000002</v>
      </c>
      <c r="S153" s="146">
        <v>16.2</v>
      </c>
      <c r="T153" s="153"/>
      <c r="U153" s="153"/>
      <c r="V153" s="155"/>
      <c r="W153" s="147">
        <v>16.28</v>
      </c>
      <c r="X153" s="155"/>
      <c r="Y153" s="155"/>
      <c r="Z153" s="156">
        <v>16.329999999999998</v>
      </c>
      <c r="AA153" s="174">
        <v>30</v>
      </c>
      <c r="AB153" s="12"/>
      <c r="AC153" s="48"/>
      <c r="AD153" s="48"/>
      <c r="AE153" s="48"/>
    </row>
    <row r="154" spans="1:31" ht="15.6" customHeight="1" x14ac:dyDescent="0.2">
      <c r="A154" s="186"/>
      <c r="B154" s="26" t="s">
        <v>10</v>
      </c>
      <c r="C154" s="157" t="s">
        <v>61</v>
      </c>
      <c r="D154" s="158"/>
      <c r="E154" s="158"/>
      <c r="F154" s="159" t="s">
        <v>61</v>
      </c>
      <c r="G154" s="158"/>
      <c r="H154" s="158"/>
      <c r="I154" s="158"/>
      <c r="J154" s="158"/>
      <c r="K154" s="160">
        <v>16.03</v>
      </c>
      <c r="L154" s="158"/>
      <c r="M154" s="128">
        <f>M153</f>
        <v>16.07</v>
      </c>
      <c r="N154" s="158"/>
      <c r="O154" s="158"/>
      <c r="P154" s="158"/>
      <c r="Q154" s="158"/>
      <c r="R154" s="128">
        <f>R153</f>
        <v>16.170000000000002</v>
      </c>
      <c r="S154" s="152">
        <f>S153</f>
        <v>16.2</v>
      </c>
      <c r="T154" s="158"/>
      <c r="U154" s="158"/>
      <c r="V154" s="158"/>
      <c r="W154" s="95">
        <f>W153</f>
        <v>16.28</v>
      </c>
      <c r="X154" s="158"/>
      <c r="Y154" s="158"/>
      <c r="Z154" s="161"/>
      <c r="AA154" s="173"/>
      <c r="AB154" s="13"/>
      <c r="AC154" s="48"/>
      <c r="AD154" s="48"/>
      <c r="AE154" s="48"/>
    </row>
    <row r="155" spans="1:31" ht="15.6" customHeight="1" thickBot="1" x14ac:dyDescent="0.25">
      <c r="A155" s="50">
        <v>517</v>
      </c>
      <c r="B155" s="50" t="s">
        <v>11</v>
      </c>
      <c r="C155" s="98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100"/>
      <c r="AA155" s="175"/>
      <c r="AB155" s="3"/>
      <c r="AC155" s="48"/>
      <c r="AD155" s="48"/>
      <c r="AE155" s="48"/>
    </row>
    <row r="156" spans="1:31" ht="15.6" customHeight="1" x14ac:dyDescent="0.2">
      <c r="A156" s="54"/>
      <c r="B156" s="23" t="s">
        <v>5</v>
      </c>
      <c r="C156" s="71"/>
      <c r="D156" s="101" t="s">
        <v>61</v>
      </c>
      <c r="E156" s="137" t="s">
        <v>61</v>
      </c>
      <c r="F156" s="153"/>
      <c r="G156" s="110" t="s">
        <v>61</v>
      </c>
      <c r="H156" s="110" t="s">
        <v>61</v>
      </c>
      <c r="I156" s="110" t="s">
        <v>61</v>
      </c>
      <c r="J156" s="110" t="s">
        <v>61</v>
      </c>
      <c r="K156" s="153"/>
      <c r="L156" s="110">
        <v>0</v>
      </c>
      <c r="M156" s="110">
        <v>0</v>
      </c>
      <c r="N156" s="110">
        <v>4</v>
      </c>
      <c r="O156" s="110">
        <v>0</v>
      </c>
      <c r="P156" s="110">
        <v>0</v>
      </c>
      <c r="Q156" s="110">
        <v>6</v>
      </c>
      <c r="R156" s="110">
        <v>0</v>
      </c>
      <c r="S156" s="74">
        <v>2</v>
      </c>
      <c r="T156" s="110">
        <v>1</v>
      </c>
      <c r="U156" s="75">
        <v>6</v>
      </c>
      <c r="V156" s="72">
        <v>6</v>
      </c>
      <c r="W156" s="72">
        <v>5</v>
      </c>
      <c r="X156" s="72">
        <v>1</v>
      </c>
      <c r="Y156" s="72">
        <v>1</v>
      </c>
      <c r="Z156" s="76">
        <v>0</v>
      </c>
      <c r="AA156" s="171" t="s">
        <v>6</v>
      </c>
      <c r="AB156" s="44"/>
      <c r="AC156" s="48"/>
      <c r="AD156" s="48"/>
      <c r="AE156" s="48"/>
    </row>
    <row r="157" spans="1:31" ht="15.6" customHeight="1" x14ac:dyDescent="0.2">
      <c r="A157" s="24">
        <v>16.260000000000002</v>
      </c>
      <c r="B157" s="25" t="s">
        <v>7</v>
      </c>
      <c r="C157" s="139" t="s">
        <v>61</v>
      </c>
      <c r="D157" s="103" t="s">
        <v>61</v>
      </c>
      <c r="E157" s="140" t="s">
        <v>61</v>
      </c>
      <c r="F157" s="117" t="s">
        <v>61</v>
      </c>
      <c r="G157" s="115" t="s">
        <v>61</v>
      </c>
      <c r="H157" s="115" t="s">
        <v>61</v>
      </c>
      <c r="I157" s="115" t="s">
        <v>61</v>
      </c>
      <c r="J157" s="115" t="s">
        <v>61</v>
      </c>
      <c r="K157" s="141">
        <v>2</v>
      </c>
      <c r="L157" s="115">
        <v>0</v>
      </c>
      <c r="M157" s="115">
        <v>10</v>
      </c>
      <c r="N157" s="115">
        <v>6</v>
      </c>
      <c r="O157" s="115">
        <v>2</v>
      </c>
      <c r="P157" s="115">
        <v>0</v>
      </c>
      <c r="Q157" s="115">
        <v>3</v>
      </c>
      <c r="R157" s="115">
        <v>4</v>
      </c>
      <c r="S157" s="80">
        <v>1</v>
      </c>
      <c r="T157" s="115">
        <v>1</v>
      </c>
      <c r="U157" s="81">
        <v>0</v>
      </c>
      <c r="V157" s="78">
        <v>3</v>
      </c>
      <c r="W157" s="78">
        <v>0</v>
      </c>
      <c r="X157" s="78">
        <v>0</v>
      </c>
      <c r="Y157" s="78">
        <v>0</v>
      </c>
      <c r="Z157" s="82"/>
      <c r="AA157" s="172">
        <f>SUM(C157:Y157)</f>
        <v>32</v>
      </c>
      <c r="AB157" s="12"/>
      <c r="AC157" s="48"/>
      <c r="AD157" s="48"/>
      <c r="AE157" s="48"/>
    </row>
    <row r="158" spans="1:31" ht="15.6" customHeight="1" x14ac:dyDescent="0.2">
      <c r="A158" s="184" t="s">
        <v>51</v>
      </c>
      <c r="B158" s="25" t="s">
        <v>8</v>
      </c>
      <c r="C158" s="139" t="s">
        <v>61</v>
      </c>
      <c r="D158" s="102" t="s">
        <v>61</v>
      </c>
      <c r="E158" s="142" t="s">
        <v>61</v>
      </c>
      <c r="F158" s="122" t="s">
        <v>61</v>
      </c>
      <c r="G158" s="120" t="s">
        <v>61</v>
      </c>
      <c r="H158" s="120" t="s">
        <v>61</v>
      </c>
      <c r="I158" s="120" t="s">
        <v>61</v>
      </c>
      <c r="J158" s="120" t="s">
        <v>61</v>
      </c>
      <c r="K158" s="121">
        <f>K157</f>
        <v>2</v>
      </c>
      <c r="L158" s="120">
        <f t="shared" ref="L158" si="327">K158-L156+L157</f>
        <v>2</v>
      </c>
      <c r="M158" s="120">
        <f t="shared" ref="M158" si="328">L158-M156+M157</f>
        <v>12</v>
      </c>
      <c r="N158" s="120">
        <f t="shared" ref="N158" si="329">M158-N156+N157</f>
        <v>14</v>
      </c>
      <c r="O158" s="120">
        <f t="shared" ref="O158" si="330">N158-O156+O157</f>
        <v>16</v>
      </c>
      <c r="P158" s="120">
        <f t="shared" ref="P158" si="331">O158-P156+P157</f>
        <v>16</v>
      </c>
      <c r="Q158" s="120">
        <f t="shared" ref="Q158" si="332">P158-Q156+Q157</f>
        <v>13</v>
      </c>
      <c r="R158" s="120">
        <f t="shared" ref="R158" si="333">Q158-R156+R157</f>
        <v>17</v>
      </c>
      <c r="S158" s="85">
        <f t="shared" ref="S158" si="334">R158-S156+S157</f>
        <v>16</v>
      </c>
      <c r="T158" s="120">
        <f t="shared" ref="T158" si="335">S158-T156+T157</f>
        <v>16</v>
      </c>
      <c r="U158" s="86">
        <f t="shared" ref="U158" si="336">T158-U156+U157</f>
        <v>10</v>
      </c>
      <c r="V158" s="83">
        <f t="shared" ref="V158" si="337">U158-V156+V157</f>
        <v>7</v>
      </c>
      <c r="W158" s="83">
        <f t="shared" ref="W158" si="338">V158-W156+W157</f>
        <v>2</v>
      </c>
      <c r="X158" s="83">
        <f t="shared" ref="X158" si="339">W158-X156+X157</f>
        <v>1</v>
      </c>
      <c r="Y158" s="83">
        <f t="shared" ref="Y158" si="340">X158-Y156+Y157</f>
        <v>0</v>
      </c>
      <c r="Z158" s="87">
        <f>Y158-Z156</f>
        <v>0</v>
      </c>
      <c r="AA158" s="173"/>
      <c r="AB158" s="3">
        <f>MAX(C158:Z158)</f>
        <v>17</v>
      </c>
      <c r="AC158" s="48"/>
      <c r="AD158" s="48"/>
      <c r="AE158" s="48"/>
    </row>
    <row r="159" spans="1:31" ht="15.6" customHeight="1" x14ac:dyDescent="0.2">
      <c r="A159" s="185"/>
      <c r="B159" s="25" t="s">
        <v>9</v>
      </c>
      <c r="C159" s="154"/>
      <c r="D159" s="155"/>
      <c r="E159" s="155"/>
      <c r="F159" s="153"/>
      <c r="G159" s="153"/>
      <c r="H159" s="153"/>
      <c r="I159" s="153"/>
      <c r="J159" s="153"/>
      <c r="K159" s="153"/>
      <c r="L159" s="153"/>
      <c r="M159" s="145">
        <v>16.3</v>
      </c>
      <c r="N159" s="153"/>
      <c r="O159" s="153"/>
      <c r="P159" s="153"/>
      <c r="Q159" s="153"/>
      <c r="R159" s="145">
        <v>16.41</v>
      </c>
      <c r="S159" s="146">
        <v>16.43</v>
      </c>
      <c r="T159" s="153"/>
      <c r="U159" s="153"/>
      <c r="V159" s="155"/>
      <c r="W159" s="147">
        <v>16.5</v>
      </c>
      <c r="X159" s="155"/>
      <c r="Y159" s="155"/>
      <c r="Z159" s="156">
        <v>16.55</v>
      </c>
      <c r="AA159" s="174">
        <v>29</v>
      </c>
      <c r="AB159" s="12"/>
      <c r="AC159" s="48"/>
      <c r="AD159" s="48"/>
      <c r="AE159" s="48"/>
    </row>
    <row r="160" spans="1:31" ht="15.6" customHeight="1" x14ac:dyDescent="0.2">
      <c r="A160" s="186"/>
      <c r="B160" s="26" t="s">
        <v>10</v>
      </c>
      <c r="C160" s="157" t="s">
        <v>61</v>
      </c>
      <c r="D160" s="158"/>
      <c r="E160" s="158"/>
      <c r="F160" s="159" t="s">
        <v>61</v>
      </c>
      <c r="G160" s="158"/>
      <c r="H160" s="158"/>
      <c r="I160" s="158"/>
      <c r="J160" s="158"/>
      <c r="K160" s="160">
        <v>16.260000000000002</v>
      </c>
      <c r="L160" s="158"/>
      <c r="M160" s="128">
        <f>M159</f>
        <v>16.3</v>
      </c>
      <c r="N160" s="158"/>
      <c r="O160" s="158"/>
      <c r="P160" s="158"/>
      <c r="Q160" s="158"/>
      <c r="R160" s="128">
        <f>R159</f>
        <v>16.41</v>
      </c>
      <c r="S160" s="152">
        <f>S159</f>
        <v>16.43</v>
      </c>
      <c r="T160" s="158"/>
      <c r="U160" s="158"/>
      <c r="V160" s="158"/>
      <c r="W160" s="95">
        <f>W159</f>
        <v>16.5</v>
      </c>
      <c r="X160" s="158"/>
      <c r="Y160" s="158"/>
      <c r="Z160" s="161"/>
      <c r="AA160" s="173"/>
      <c r="AB160" s="13"/>
      <c r="AC160" s="48"/>
      <c r="AD160" s="48"/>
      <c r="AE160" s="48"/>
    </row>
    <row r="161" spans="1:31" ht="15.6" customHeight="1" thickBot="1" x14ac:dyDescent="0.25">
      <c r="A161" s="50">
        <v>535</v>
      </c>
      <c r="B161" s="50" t="s">
        <v>11</v>
      </c>
      <c r="C161" s="98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100"/>
      <c r="AA161" s="175"/>
      <c r="AB161" s="3"/>
      <c r="AC161" s="48"/>
      <c r="AD161" s="48"/>
      <c r="AE161" s="48"/>
    </row>
    <row r="162" spans="1:31" ht="15.6" customHeight="1" x14ac:dyDescent="0.2">
      <c r="A162" s="54"/>
      <c r="B162" s="23" t="s">
        <v>5</v>
      </c>
      <c r="C162" s="71"/>
      <c r="D162" s="101" t="s">
        <v>61</v>
      </c>
      <c r="E162" s="137" t="s">
        <v>61</v>
      </c>
      <c r="F162" s="153"/>
      <c r="G162" s="110" t="s">
        <v>61</v>
      </c>
      <c r="H162" s="110" t="s">
        <v>61</v>
      </c>
      <c r="I162" s="110" t="s">
        <v>61</v>
      </c>
      <c r="J162" s="110" t="s">
        <v>61</v>
      </c>
      <c r="K162" s="153"/>
      <c r="L162" s="110">
        <v>0</v>
      </c>
      <c r="M162" s="110">
        <v>0</v>
      </c>
      <c r="N162" s="110">
        <v>2</v>
      </c>
      <c r="O162" s="110">
        <v>2</v>
      </c>
      <c r="P162" s="110">
        <v>0</v>
      </c>
      <c r="Q162" s="110">
        <v>0</v>
      </c>
      <c r="R162" s="110">
        <v>3</v>
      </c>
      <c r="S162" s="74" t="s">
        <v>61</v>
      </c>
      <c r="T162" s="110">
        <v>7</v>
      </c>
      <c r="U162" s="75">
        <v>6</v>
      </c>
      <c r="V162" s="72">
        <v>2</v>
      </c>
      <c r="W162" s="72">
        <v>0</v>
      </c>
      <c r="X162" s="72">
        <v>4</v>
      </c>
      <c r="Y162" s="72">
        <v>1</v>
      </c>
      <c r="Z162" s="76">
        <v>0</v>
      </c>
      <c r="AA162" s="171" t="s">
        <v>6</v>
      </c>
      <c r="AB162" s="44"/>
      <c r="AC162" s="48"/>
      <c r="AD162" s="48"/>
      <c r="AE162" s="48"/>
    </row>
    <row r="163" spans="1:31" ht="15.6" customHeight="1" x14ac:dyDescent="0.2">
      <c r="A163" s="24">
        <v>16.559999999999999</v>
      </c>
      <c r="B163" s="25" t="s">
        <v>7</v>
      </c>
      <c r="C163" s="139" t="s">
        <v>61</v>
      </c>
      <c r="D163" s="103" t="s">
        <v>61</v>
      </c>
      <c r="E163" s="140" t="s">
        <v>61</v>
      </c>
      <c r="F163" s="117" t="s">
        <v>61</v>
      </c>
      <c r="G163" s="115" t="s">
        <v>61</v>
      </c>
      <c r="H163" s="115" t="s">
        <v>61</v>
      </c>
      <c r="I163" s="115" t="s">
        <v>61</v>
      </c>
      <c r="J163" s="115" t="s">
        <v>61</v>
      </c>
      <c r="K163" s="141">
        <v>7</v>
      </c>
      <c r="L163" s="115">
        <v>2</v>
      </c>
      <c r="M163" s="115">
        <v>5</v>
      </c>
      <c r="N163" s="115">
        <v>5</v>
      </c>
      <c r="O163" s="115">
        <v>1</v>
      </c>
      <c r="P163" s="115">
        <v>3</v>
      </c>
      <c r="Q163" s="115">
        <v>1</v>
      </c>
      <c r="R163" s="115">
        <v>0</v>
      </c>
      <c r="S163" s="80" t="s">
        <v>61</v>
      </c>
      <c r="T163" s="115">
        <v>2</v>
      </c>
      <c r="U163" s="81">
        <v>0</v>
      </c>
      <c r="V163" s="78">
        <v>1</v>
      </c>
      <c r="W163" s="78">
        <v>0</v>
      </c>
      <c r="X163" s="78">
        <v>0</v>
      </c>
      <c r="Y163" s="78">
        <v>0</v>
      </c>
      <c r="Z163" s="82"/>
      <c r="AA163" s="172">
        <f>SUM(C163:Y163)</f>
        <v>27</v>
      </c>
      <c r="AB163" s="12"/>
      <c r="AC163" s="48"/>
      <c r="AD163" s="48"/>
      <c r="AE163" s="48"/>
    </row>
    <row r="164" spans="1:31" ht="15.6" customHeight="1" x14ac:dyDescent="0.2">
      <c r="A164" s="184" t="s">
        <v>51</v>
      </c>
      <c r="B164" s="25" t="s">
        <v>8</v>
      </c>
      <c r="C164" s="139" t="s">
        <v>61</v>
      </c>
      <c r="D164" s="102" t="s">
        <v>61</v>
      </c>
      <c r="E164" s="142" t="s">
        <v>61</v>
      </c>
      <c r="F164" s="122" t="s">
        <v>61</v>
      </c>
      <c r="G164" s="120" t="s">
        <v>61</v>
      </c>
      <c r="H164" s="120" t="s">
        <v>61</v>
      </c>
      <c r="I164" s="120" t="s">
        <v>61</v>
      </c>
      <c r="J164" s="120" t="s">
        <v>61</v>
      </c>
      <c r="K164" s="121">
        <f>K163</f>
        <v>7</v>
      </c>
      <c r="L164" s="120">
        <f t="shared" ref="L164" si="341">K164-L162+L163</f>
        <v>9</v>
      </c>
      <c r="M164" s="120">
        <f t="shared" ref="M164" si="342">L164-M162+M163</f>
        <v>14</v>
      </c>
      <c r="N164" s="120">
        <f t="shared" ref="N164" si="343">M164-N162+N163</f>
        <v>17</v>
      </c>
      <c r="O164" s="120">
        <f t="shared" ref="O164" si="344">N164-O162+O163</f>
        <v>16</v>
      </c>
      <c r="P164" s="120">
        <f t="shared" ref="P164" si="345">O164-P162+P163</f>
        <v>19</v>
      </c>
      <c r="Q164" s="120">
        <f t="shared" ref="Q164" si="346">P164-Q162+Q163</f>
        <v>20</v>
      </c>
      <c r="R164" s="120">
        <f t="shared" ref="R164" si="347">Q164-R162+R163</f>
        <v>17</v>
      </c>
      <c r="S164" s="85" t="s">
        <v>61</v>
      </c>
      <c r="T164" s="120">
        <f>R164-T162+T163</f>
        <v>12</v>
      </c>
      <c r="U164" s="86">
        <f t="shared" ref="U164" si="348">T164-U162+U163</f>
        <v>6</v>
      </c>
      <c r="V164" s="83">
        <f t="shared" ref="V164" si="349">U164-V162+V163</f>
        <v>5</v>
      </c>
      <c r="W164" s="83">
        <f t="shared" ref="W164" si="350">V164-W162+W163</f>
        <v>5</v>
      </c>
      <c r="X164" s="83">
        <f t="shared" ref="X164" si="351">W164-X162+X163</f>
        <v>1</v>
      </c>
      <c r="Y164" s="83">
        <f t="shared" ref="Y164" si="352">X164-Y162+Y163</f>
        <v>0</v>
      </c>
      <c r="Z164" s="87">
        <f>Y164-Z162</f>
        <v>0</v>
      </c>
      <c r="AA164" s="173"/>
      <c r="AB164" s="3">
        <f>MAX(C164:Z164)</f>
        <v>20</v>
      </c>
      <c r="AC164" s="48"/>
      <c r="AD164" s="48"/>
      <c r="AE164" s="48"/>
    </row>
    <row r="165" spans="1:31" ht="15.6" customHeight="1" x14ac:dyDescent="0.2">
      <c r="A165" s="185"/>
      <c r="B165" s="25" t="s">
        <v>9</v>
      </c>
      <c r="C165" s="154"/>
      <c r="D165" s="155"/>
      <c r="E165" s="155"/>
      <c r="F165" s="153"/>
      <c r="G165" s="153"/>
      <c r="H165" s="153"/>
      <c r="I165" s="153"/>
      <c r="J165" s="153"/>
      <c r="K165" s="153"/>
      <c r="L165" s="153"/>
      <c r="M165" s="145">
        <v>16.59</v>
      </c>
      <c r="N165" s="153"/>
      <c r="O165" s="153"/>
      <c r="P165" s="153"/>
      <c r="Q165" s="153"/>
      <c r="R165" s="145">
        <v>17.07</v>
      </c>
      <c r="S165" s="146" t="s">
        <v>61</v>
      </c>
      <c r="T165" s="153"/>
      <c r="U165" s="153"/>
      <c r="V165" s="155"/>
      <c r="W165" s="147">
        <v>17.149999999999999</v>
      </c>
      <c r="X165" s="155"/>
      <c r="Y165" s="155"/>
      <c r="Z165" s="156">
        <v>17.2</v>
      </c>
      <c r="AA165" s="174">
        <v>24</v>
      </c>
      <c r="AB165" s="12"/>
      <c r="AC165" s="48"/>
      <c r="AD165" s="48"/>
      <c r="AE165" s="48"/>
    </row>
    <row r="166" spans="1:31" ht="15.6" customHeight="1" x14ac:dyDescent="0.2">
      <c r="A166" s="186"/>
      <c r="B166" s="26" t="s">
        <v>10</v>
      </c>
      <c r="C166" s="157" t="s">
        <v>61</v>
      </c>
      <c r="D166" s="158"/>
      <c r="E166" s="158"/>
      <c r="F166" s="159" t="s">
        <v>61</v>
      </c>
      <c r="G166" s="158"/>
      <c r="H166" s="158"/>
      <c r="I166" s="158"/>
      <c r="J166" s="158"/>
      <c r="K166" s="160">
        <v>16.559999999999999</v>
      </c>
      <c r="L166" s="158"/>
      <c r="M166" s="128">
        <f>M165</f>
        <v>16.59</v>
      </c>
      <c r="N166" s="158"/>
      <c r="O166" s="158"/>
      <c r="P166" s="158"/>
      <c r="Q166" s="158"/>
      <c r="R166" s="128">
        <f>R165</f>
        <v>17.07</v>
      </c>
      <c r="S166" s="152" t="s">
        <v>61</v>
      </c>
      <c r="T166" s="158"/>
      <c r="U166" s="158"/>
      <c r="V166" s="158"/>
      <c r="W166" s="95">
        <f>W165</f>
        <v>17.149999999999999</v>
      </c>
      <c r="X166" s="158"/>
      <c r="Y166" s="158"/>
      <c r="Z166" s="161"/>
      <c r="AA166" s="173"/>
      <c r="AB166" s="13"/>
      <c r="AC166" s="48"/>
      <c r="AD166" s="48"/>
      <c r="AE166" s="48"/>
    </row>
    <row r="167" spans="1:31" ht="15.6" customHeight="1" thickBot="1" x14ac:dyDescent="0.25">
      <c r="A167" s="50">
        <v>210</v>
      </c>
      <c r="B167" s="50" t="s">
        <v>11</v>
      </c>
      <c r="C167" s="98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100"/>
      <c r="AA167" s="175"/>
      <c r="AB167" s="3"/>
      <c r="AC167" s="48"/>
      <c r="AD167" s="48"/>
      <c r="AE167" s="48"/>
    </row>
    <row r="168" spans="1:31" ht="15.6" customHeight="1" x14ac:dyDescent="0.2">
      <c r="A168" s="54"/>
      <c r="B168" s="23" t="s">
        <v>5</v>
      </c>
      <c r="C168" s="71"/>
      <c r="D168" s="101" t="s">
        <v>61</v>
      </c>
      <c r="E168" s="137" t="s">
        <v>61</v>
      </c>
      <c r="F168" s="153"/>
      <c r="G168" s="110" t="s">
        <v>61</v>
      </c>
      <c r="H168" s="110" t="s">
        <v>61</v>
      </c>
      <c r="I168" s="110" t="s">
        <v>61</v>
      </c>
      <c r="J168" s="110" t="s">
        <v>61</v>
      </c>
      <c r="K168" s="153"/>
      <c r="L168" s="110">
        <v>0</v>
      </c>
      <c r="M168" s="110">
        <v>0</v>
      </c>
      <c r="N168" s="110">
        <v>1</v>
      </c>
      <c r="O168" s="110">
        <v>0</v>
      </c>
      <c r="P168" s="110">
        <v>0</v>
      </c>
      <c r="Q168" s="110">
        <v>1</v>
      </c>
      <c r="R168" s="110">
        <v>2</v>
      </c>
      <c r="S168" s="74">
        <v>3</v>
      </c>
      <c r="T168" s="110">
        <v>3</v>
      </c>
      <c r="U168" s="75">
        <v>6</v>
      </c>
      <c r="V168" s="72">
        <v>5</v>
      </c>
      <c r="W168" s="72">
        <v>4</v>
      </c>
      <c r="X168" s="72">
        <v>6</v>
      </c>
      <c r="Y168" s="72">
        <v>1</v>
      </c>
      <c r="Z168" s="76">
        <v>0</v>
      </c>
      <c r="AA168" s="171" t="s">
        <v>6</v>
      </c>
      <c r="AB168" s="44"/>
      <c r="AC168" s="48"/>
      <c r="AD168" s="48"/>
      <c r="AE168" s="48"/>
    </row>
    <row r="169" spans="1:31" ht="15.6" customHeight="1" x14ac:dyDescent="0.2">
      <c r="A169" s="24">
        <v>17.23</v>
      </c>
      <c r="B169" s="25" t="s">
        <v>7</v>
      </c>
      <c r="C169" s="139" t="s">
        <v>61</v>
      </c>
      <c r="D169" s="103" t="s">
        <v>61</v>
      </c>
      <c r="E169" s="140" t="s">
        <v>61</v>
      </c>
      <c r="F169" s="117" t="s">
        <v>61</v>
      </c>
      <c r="G169" s="115" t="s">
        <v>61</v>
      </c>
      <c r="H169" s="115" t="s">
        <v>61</v>
      </c>
      <c r="I169" s="115" t="s">
        <v>61</v>
      </c>
      <c r="J169" s="115" t="s">
        <v>61</v>
      </c>
      <c r="K169" s="141">
        <v>7</v>
      </c>
      <c r="L169" s="115">
        <v>3</v>
      </c>
      <c r="M169" s="115">
        <v>1</v>
      </c>
      <c r="N169" s="115">
        <v>6</v>
      </c>
      <c r="O169" s="115">
        <v>2</v>
      </c>
      <c r="P169" s="115">
        <v>0</v>
      </c>
      <c r="Q169" s="115">
        <v>7</v>
      </c>
      <c r="R169" s="115">
        <v>1</v>
      </c>
      <c r="S169" s="80">
        <v>0</v>
      </c>
      <c r="T169" s="115">
        <v>0</v>
      </c>
      <c r="U169" s="81">
        <v>1</v>
      </c>
      <c r="V169" s="78">
        <v>4</v>
      </c>
      <c r="W169" s="78">
        <v>0</v>
      </c>
      <c r="X169" s="78">
        <v>0</v>
      </c>
      <c r="Y169" s="78">
        <v>0</v>
      </c>
      <c r="Z169" s="82"/>
      <c r="AA169" s="172">
        <f>SUM(C169:Y169)</f>
        <v>32</v>
      </c>
      <c r="AB169" s="12"/>
      <c r="AC169" s="48"/>
      <c r="AD169" s="48"/>
      <c r="AE169" s="48"/>
    </row>
    <row r="170" spans="1:31" ht="15.6" customHeight="1" x14ac:dyDescent="0.2">
      <c r="A170" s="184" t="s">
        <v>51</v>
      </c>
      <c r="B170" s="25" t="s">
        <v>8</v>
      </c>
      <c r="C170" s="139" t="s">
        <v>61</v>
      </c>
      <c r="D170" s="102" t="s">
        <v>61</v>
      </c>
      <c r="E170" s="142" t="s">
        <v>61</v>
      </c>
      <c r="F170" s="122" t="s">
        <v>61</v>
      </c>
      <c r="G170" s="120" t="s">
        <v>61</v>
      </c>
      <c r="H170" s="120" t="s">
        <v>61</v>
      </c>
      <c r="I170" s="120" t="s">
        <v>61</v>
      </c>
      <c r="J170" s="120" t="s">
        <v>61</v>
      </c>
      <c r="K170" s="121">
        <f>K169</f>
        <v>7</v>
      </c>
      <c r="L170" s="120">
        <f t="shared" ref="L170" si="353">K170-L168+L169</f>
        <v>10</v>
      </c>
      <c r="M170" s="120">
        <f t="shared" ref="M170" si="354">L170-M168+M169</f>
        <v>11</v>
      </c>
      <c r="N170" s="120">
        <f t="shared" ref="N170" si="355">M170-N168+N169</f>
        <v>16</v>
      </c>
      <c r="O170" s="120">
        <f t="shared" ref="O170" si="356">N170-O168+O169</f>
        <v>18</v>
      </c>
      <c r="P170" s="120">
        <f t="shared" ref="P170" si="357">O170-P168+P169</f>
        <v>18</v>
      </c>
      <c r="Q170" s="120">
        <f t="shared" ref="Q170" si="358">P170-Q168+Q169</f>
        <v>24</v>
      </c>
      <c r="R170" s="120">
        <f t="shared" ref="R170" si="359">Q170-R168+R169</f>
        <v>23</v>
      </c>
      <c r="S170" s="85">
        <f t="shared" ref="S170" si="360">R170-S168+S169</f>
        <v>20</v>
      </c>
      <c r="T170" s="120">
        <f t="shared" ref="T170" si="361">S170-T168+T169</f>
        <v>17</v>
      </c>
      <c r="U170" s="86">
        <f t="shared" ref="U170" si="362">T170-U168+U169</f>
        <v>12</v>
      </c>
      <c r="V170" s="83">
        <f t="shared" ref="V170" si="363">U170-V168+V169</f>
        <v>11</v>
      </c>
      <c r="W170" s="83">
        <f t="shared" ref="W170" si="364">V170-W168+W169</f>
        <v>7</v>
      </c>
      <c r="X170" s="83">
        <f t="shared" ref="X170" si="365">W170-X168+X169</f>
        <v>1</v>
      </c>
      <c r="Y170" s="83">
        <f t="shared" ref="Y170" si="366">X170-Y168+Y169</f>
        <v>0</v>
      </c>
      <c r="Z170" s="87">
        <f>Y170-Z168</f>
        <v>0</v>
      </c>
      <c r="AA170" s="173"/>
      <c r="AB170" s="3">
        <f>MAX(C170:Z170)</f>
        <v>24</v>
      </c>
      <c r="AC170" s="48"/>
      <c r="AD170" s="48"/>
      <c r="AE170" s="48"/>
    </row>
    <row r="171" spans="1:31" ht="15.6" customHeight="1" x14ac:dyDescent="0.2">
      <c r="A171" s="185"/>
      <c r="B171" s="25" t="s">
        <v>9</v>
      </c>
      <c r="C171" s="154"/>
      <c r="D171" s="155"/>
      <c r="E171" s="155"/>
      <c r="F171" s="153"/>
      <c r="G171" s="153"/>
      <c r="H171" s="153"/>
      <c r="I171" s="153"/>
      <c r="J171" s="153"/>
      <c r="K171" s="153"/>
      <c r="L171" s="153"/>
      <c r="M171" s="145">
        <v>17.27</v>
      </c>
      <c r="N171" s="153"/>
      <c r="O171" s="153"/>
      <c r="P171" s="153"/>
      <c r="Q171" s="153"/>
      <c r="R171" s="145">
        <v>17.36</v>
      </c>
      <c r="S171" s="146">
        <v>17.39</v>
      </c>
      <c r="T171" s="153"/>
      <c r="U171" s="153"/>
      <c r="V171" s="155"/>
      <c r="W171" s="147">
        <v>17.46</v>
      </c>
      <c r="X171" s="155"/>
      <c r="Y171" s="155"/>
      <c r="Z171" s="156">
        <v>17.510000000000002</v>
      </c>
      <c r="AA171" s="174">
        <v>28</v>
      </c>
      <c r="AB171" s="12"/>
      <c r="AC171" s="48"/>
      <c r="AD171" s="48"/>
      <c r="AE171" s="48"/>
    </row>
    <row r="172" spans="1:31" ht="15.6" customHeight="1" x14ac:dyDescent="0.2">
      <c r="A172" s="186"/>
      <c r="B172" s="26" t="s">
        <v>10</v>
      </c>
      <c r="C172" s="157" t="s">
        <v>61</v>
      </c>
      <c r="D172" s="158"/>
      <c r="E172" s="158"/>
      <c r="F172" s="159" t="s">
        <v>61</v>
      </c>
      <c r="G172" s="158"/>
      <c r="H172" s="158"/>
      <c r="I172" s="158"/>
      <c r="J172" s="158"/>
      <c r="K172" s="160">
        <v>17.23</v>
      </c>
      <c r="L172" s="158"/>
      <c r="M172" s="128">
        <f>M171</f>
        <v>17.27</v>
      </c>
      <c r="N172" s="158"/>
      <c r="O172" s="158"/>
      <c r="P172" s="158"/>
      <c r="Q172" s="158"/>
      <c r="R172" s="128">
        <f>R171</f>
        <v>17.36</v>
      </c>
      <c r="S172" s="152">
        <f>S171</f>
        <v>17.39</v>
      </c>
      <c r="T172" s="158"/>
      <c r="U172" s="158"/>
      <c r="V172" s="158"/>
      <c r="W172" s="95">
        <f>W171</f>
        <v>17.46</v>
      </c>
      <c r="X172" s="158"/>
      <c r="Y172" s="158"/>
      <c r="Z172" s="161"/>
      <c r="AA172" s="173"/>
      <c r="AB172" s="13"/>
      <c r="AC172" s="48"/>
      <c r="AD172" s="48"/>
      <c r="AE172" s="48"/>
    </row>
    <row r="173" spans="1:31" ht="15.6" customHeight="1" thickBot="1" x14ac:dyDescent="0.25">
      <c r="A173" s="50">
        <v>517</v>
      </c>
      <c r="B173" s="50" t="s">
        <v>11</v>
      </c>
      <c r="C173" s="98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100"/>
      <c r="AA173" s="175"/>
      <c r="AB173" s="3"/>
      <c r="AC173" s="48"/>
      <c r="AD173" s="48"/>
      <c r="AE173" s="48"/>
    </row>
    <row r="174" spans="1:31" ht="15.6" customHeight="1" x14ac:dyDescent="0.2">
      <c r="A174" s="54"/>
      <c r="B174" s="23" t="s">
        <v>5</v>
      </c>
      <c r="C174" s="71"/>
      <c r="D174" s="101" t="s">
        <v>61</v>
      </c>
      <c r="E174" s="137" t="s">
        <v>61</v>
      </c>
      <c r="F174" s="153"/>
      <c r="G174" s="110" t="s">
        <v>61</v>
      </c>
      <c r="H174" s="110" t="s">
        <v>61</v>
      </c>
      <c r="I174" s="110" t="s">
        <v>61</v>
      </c>
      <c r="J174" s="110" t="s">
        <v>61</v>
      </c>
      <c r="K174" s="153"/>
      <c r="L174" s="110">
        <v>0</v>
      </c>
      <c r="M174" s="110">
        <v>0</v>
      </c>
      <c r="N174" s="110">
        <v>2</v>
      </c>
      <c r="O174" s="110">
        <v>0</v>
      </c>
      <c r="P174" s="110">
        <v>0</v>
      </c>
      <c r="Q174" s="110">
        <v>1</v>
      </c>
      <c r="R174" s="110">
        <v>2</v>
      </c>
      <c r="S174" s="74">
        <v>3</v>
      </c>
      <c r="T174" s="110">
        <v>1</v>
      </c>
      <c r="U174" s="75">
        <v>9</v>
      </c>
      <c r="V174" s="72">
        <v>6</v>
      </c>
      <c r="W174" s="72">
        <v>3</v>
      </c>
      <c r="X174" s="72">
        <v>4</v>
      </c>
      <c r="Y174" s="72">
        <v>1</v>
      </c>
      <c r="Z174" s="76">
        <v>0</v>
      </c>
      <c r="AA174" s="171" t="s">
        <v>6</v>
      </c>
      <c r="AB174" s="44"/>
      <c r="AC174" s="48"/>
      <c r="AD174" s="48"/>
      <c r="AE174" s="48"/>
    </row>
    <row r="175" spans="1:31" ht="15.6" customHeight="1" x14ac:dyDescent="0.2">
      <c r="A175" s="24">
        <v>18.03</v>
      </c>
      <c r="B175" s="25" t="s">
        <v>7</v>
      </c>
      <c r="C175" s="139" t="s">
        <v>61</v>
      </c>
      <c r="D175" s="103" t="s">
        <v>61</v>
      </c>
      <c r="E175" s="140" t="s">
        <v>61</v>
      </c>
      <c r="F175" s="117" t="s">
        <v>61</v>
      </c>
      <c r="G175" s="115" t="s">
        <v>61</v>
      </c>
      <c r="H175" s="115" t="s">
        <v>61</v>
      </c>
      <c r="I175" s="115" t="s">
        <v>61</v>
      </c>
      <c r="J175" s="115" t="s">
        <v>61</v>
      </c>
      <c r="K175" s="141">
        <v>3</v>
      </c>
      <c r="L175" s="115">
        <v>4</v>
      </c>
      <c r="M175" s="115">
        <v>1</v>
      </c>
      <c r="N175" s="115">
        <v>7</v>
      </c>
      <c r="O175" s="115">
        <v>2</v>
      </c>
      <c r="P175" s="115">
        <v>1</v>
      </c>
      <c r="Q175" s="115">
        <v>4</v>
      </c>
      <c r="R175" s="115">
        <v>3</v>
      </c>
      <c r="S175" s="80">
        <v>7</v>
      </c>
      <c r="T175" s="115">
        <v>0</v>
      </c>
      <c r="U175" s="81">
        <v>0</v>
      </c>
      <c r="V175" s="78">
        <v>0</v>
      </c>
      <c r="W175" s="78">
        <v>0</v>
      </c>
      <c r="X175" s="78">
        <v>0</v>
      </c>
      <c r="Y175" s="78">
        <v>0</v>
      </c>
      <c r="Z175" s="82"/>
      <c r="AA175" s="172">
        <f>SUM(C175:Y175)</f>
        <v>32</v>
      </c>
      <c r="AB175" s="12"/>
      <c r="AC175" s="48"/>
      <c r="AD175" s="48"/>
      <c r="AE175" s="48"/>
    </row>
    <row r="176" spans="1:31" ht="15.6" customHeight="1" x14ac:dyDescent="0.2">
      <c r="A176" s="184" t="s">
        <v>51</v>
      </c>
      <c r="B176" s="25" t="s">
        <v>8</v>
      </c>
      <c r="C176" s="139" t="s">
        <v>61</v>
      </c>
      <c r="D176" s="102" t="s">
        <v>61</v>
      </c>
      <c r="E176" s="142" t="s">
        <v>61</v>
      </c>
      <c r="F176" s="122" t="s">
        <v>61</v>
      </c>
      <c r="G176" s="120" t="s">
        <v>61</v>
      </c>
      <c r="H176" s="120" t="s">
        <v>61</v>
      </c>
      <c r="I176" s="120" t="s">
        <v>61</v>
      </c>
      <c r="J176" s="120" t="s">
        <v>61</v>
      </c>
      <c r="K176" s="121">
        <f>K175</f>
        <v>3</v>
      </c>
      <c r="L176" s="120">
        <f t="shared" ref="L176" si="367">K176-L174+L175</f>
        <v>7</v>
      </c>
      <c r="M176" s="120">
        <f t="shared" ref="M176" si="368">L176-M174+M175</f>
        <v>8</v>
      </c>
      <c r="N176" s="120">
        <f t="shared" ref="N176" si="369">M176-N174+N175</f>
        <v>13</v>
      </c>
      <c r="O176" s="120">
        <f t="shared" ref="O176" si="370">N176-O174+O175</f>
        <v>15</v>
      </c>
      <c r="P176" s="120">
        <f t="shared" ref="P176" si="371">O176-P174+P175</f>
        <v>16</v>
      </c>
      <c r="Q176" s="120">
        <f t="shared" ref="Q176" si="372">P176-Q174+Q175</f>
        <v>19</v>
      </c>
      <c r="R176" s="120">
        <f t="shared" ref="R176" si="373">Q176-R174+R175</f>
        <v>20</v>
      </c>
      <c r="S176" s="85">
        <f t="shared" ref="S176" si="374">R176-S174+S175</f>
        <v>24</v>
      </c>
      <c r="T176" s="120">
        <f t="shared" ref="T176" si="375">S176-T174+T175</f>
        <v>23</v>
      </c>
      <c r="U176" s="86">
        <f t="shared" ref="U176" si="376">T176-U174+U175</f>
        <v>14</v>
      </c>
      <c r="V176" s="83">
        <f t="shared" ref="V176" si="377">U176-V174+V175</f>
        <v>8</v>
      </c>
      <c r="W176" s="83">
        <f t="shared" ref="W176" si="378">V176-W174+W175</f>
        <v>5</v>
      </c>
      <c r="X176" s="83">
        <f t="shared" ref="X176" si="379">W176-X174+X175</f>
        <v>1</v>
      </c>
      <c r="Y176" s="83">
        <f t="shared" ref="Y176" si="380">X176-Y174+Y175</f>
        <v>0</v>
      </c>
      <c r="Z176" s="87">
        <f>Y176-Z174</f>
        <v>0</v>
      </c>
      <c r="AA176" s="173"/>
      <c r="AB176" s="3">
        <f>MAX(C176:Z176)</f>
        <v>24</v>
      </c>
      <c r="AC176" s="48"/>
      <c r="AD176" s="48"/>
      <c r="AE176" s="48"/>
    </row>
    <row r="177" spans="1:31" ht="15.6" customHeight="1" x14ac:dyDescent="0.2">
      <c r="A177" s="185"/>
      <c r="B177" s="25" t="s">
        <v>9</v>
      </c>
      <c r="C177" s="154"/>
      <c r="D177" s="155"/>
      <c r="E177" s="155"/>
      <c r="F177" s="153"/>
      <c r="G177" s="153"/>
      <c r="H177" s="153"/>
      <c r="I177" s="153"/>
      <c r="J177" s="153"/>
      <c r="K177" s="153"/>
      <c r="L177" s="153"/>
      <c r="M177" s="145">
        <v>18.059999999999999</v>
      </c>
      <c r="N177" s="153"/>
      <c r="O177" s="153"/>
      <c r="P177" s="153"/>
      <c r="Q177" s="153"/>
      <c r="R177" s="145">
        <v>18.170000000000002</v>
      </c>
      <c r="S177" s="146">
        <v>18.2</v>
      </c>
      <c r="T177" s="153"/>
      <c r="U177" s="153"/>
      <c r="V177" s="155"/>
      <c r="W177" s="147">
        <v>18.28</v>
      </c>
      <c r="X177" s="155"/>
      <c r="Y177" s="155"/>
      <c r="Z177" s="156">
        <v>18.32</v>
      </c>
      <c r="AA177" s="174">
        <v>29</v>
      </c>
      <c r="AB177" s="12"/>
      <c r="AC177" s="48"/>
      <c r="AD177" s="48"/>
      <c r="AE177" s="48"/>
    </row>
    <row r="178" spans="1:31" ht="15.6" customHeight="1" x14ac:dyDescent="0.2">
      <c r="A178" s="186"/>
      <c r="B178" s="26" t="s">
        <v>10</v>
      </c>
      <c r="C178" s="157" t="s">
        <v>61</v>
      </c>
      <c r="D178" s="158"/>
      <c r="E178" s="158"/>
      <c r="F178" s="159" t="s">
        <v>61</v>
      </c>
      <c r="G178" s="158"/>
      <c r="H178" s="158"/>
      <c r="I178" s="158"/>
      <c r="J178" s="158"/>
      <c r="K178" s="160">
        <v>18.03</v>
      </c>
      <c r="L178" s="158"/>
      <c r="M178" s="128">
        <f>M177</f>
        <v>18.059999999999999</v>
      </c>
      <c r="N178" s="158"/>
      <c r="O178" s="158"/>
      <c r="P178" s="158"/>
      <c r="Q178" s="158"/>
      <c r="R178" s="128">
        <f>R177</f>
        <v>18.170000000000002</v>
      </c>
      <c r="S178" s="152">
        <f>S177</f>
        <v>18.2</v>
      </c>
      <c r="T178" s="158"/>
      <c r="U178" s="158"/>
      <c r="V178" s="158"/>
      <c r="W178" s="95">
        <f>W177</f>
        <v>18.28</v>
      </c>
      <c r="X178" s="158"/>
      <c r="Y178" s="158"/>
      <c r="Z178" s="161"/>
      <c r="AA178" s="173"/>
      <c r="AB178" s="13"/>
      <c r="AC178" s="48"/>
      <c r="AD178" s="48"/>
      <c r="AE178" s="48"/>
    </row>
    <row r="179" spans="1:31" ht="15.6" customHeight="1" thickBot="1" x14ac:dyDescent="0.25">
      <c r="A179" s="50">
        <v>535</v>
      </c>
      <c r="B179" s="50" t="s">
        <v>11</v>
      </c>
      <c r="C179" s="98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100"/>
      <c r="AA179" s="175"/>
      <c r="AB179" s="3"/>
      <c r="AC179" s="48"/>
      <c r="AD179" s="48"/>
      <c r="AE179" s="48"/>
    </row>
    <row r="180" spans="1:31" ht="15.6" customHeight="1" x14ac:dyDescent="0.2">
      <c r="A180" s="54"/>
      <c r="B180" s="23" t="s">
        <v>5</v>
      </c>
      <c r="C180" s="71"/>
      <c r="D180" s="101" t="s">
        <v>61</v>
      </c>
      <c r="E180" s="137" t="s">
        <v>61</v>
      </c>
      <c r="F180" s="153"/>
      <c r="G180" s="110" t="s">
        <v>61</v>
      </c>
      <c r="H180" s="110" t="s">
        <v>61</v>
      </c>
      <c r="I180" s="110" t="s">
        <v>61</v>
      </c>
      <c r="J180" s="110" t="s">
        <v>61</v>
      </c>
      <c r="K180" s="153"/>
      <c r="L180" s="110">
        <v>0</v>
      </c>
      <c r="M180" s="110">
        <v>0</v>
      </c>
      <c r="N180" s="110">
        <v>0</v>
      </c>
      <c r="O180" s="110">
        <v>1</v>
      </c>
      <c r="P180" s="110">
        <v>0</v>
      </c>
      <c r="Q180" s="110">
        <v>3</v>
      </c>
      <c r="R180" s="110">
        <v>3</v>
      </c>
      <c r="S180" s="74" t="s">
        <v>61</v>
      </c>
      <c r="T180" s="110">
        <v>2</v>
      </c>
      <c r="U180" s="75">
        <v>0</v>
      </c>
      <c r="V180" s="72">
        <v>5</v>
      </c>
      <c r="W180" s="72">
        <v>1</v>
      </c>
      <c r="X180" s="72">
        <v>4</v>
      </c>
      <c r="Y180" s="72">
        <v>0</v>
      </c>
      <c r="Z180" s="76">
        <v>0</v>
      </c>
      <c r="AA180" s="171" t="s">
        <v>6</v>
      </c>
      <c r="AB180" s="44"/>
      <c r="AC180" s="48"/>
      <c r="AD180" s="48"/>
      <c r="AE180" s="48"/>
    </row>
    <row r="181" spans="1:31" ht="15.6" customHeight="1" x14ac:dyDescent="0.2">
      <c r="A181" s="24">
        <v>18.36</v>
      </c>
      <c r="B181" s="25" t="s">
        <v>7</v>
      </c>
      <c r="C181" s="139" t="s">
        <v>61</v>
      </c>
      <c r="D181" s="103" t="s">
        <v>61</v>
      </c>
      <c r="E181" s="140" t="s">
        <v>61</v>
      </c>
      <c r="F181" s="117" t="s">
        <v>61</v>
      </c>
      <c r="G181" s="115" t="s">
        <v>61</v>
      </c>
      <c r="H181" s="115" t="s">
        <v>61</v>
      </c>
      <c r="I181" s="115" t="s">
        <v>61</v>
      </c>
      <c r="J181" s="115" t="s">
        <v>61</v>
      </c>
      <c r="K181" s="141">
        <v>11</v>
      </c>
      <c r="L181" s="115">
        <v>0</v>
      </c>
      <c r="M181" s="115">
        <v>2</v>
      </c>
      <c r="N181" s="115">
        <v>2</v>
      </c>
      <c r="O181" s="115">
        <v>0</v>
      </c>
      <c r="P181" s="115">
        <v>1</v>
      </c>
      <c r="Q181" s="115">
        <v>0</v>
      </c>
      <c r="R181" s="115">
        <v>0</v>
      </c>
      <c r="S181" s="80" t="s">
        <v>61</v>
      </c>
      <c r="T181" s="115">
        <v>0</v>
      </c>
      <c r="U181" s="81">
        <v>0</v>
      </c>
      <c r="V181" s="78">
        <v>3</v>
      </c>
      <c r="W181" s="78">
        <v>0</v>
      </c>
      <c r="X181" s="78">
        <v>0</v>
      </c>
      <c r="Y181" s="78">
        <v>0</v>
      </c>
      <c r="Z181" s="82"/>
      <c r="AA181" s="172">
        <f>SUM(C181:Y181)</f>
        <v>19</v>
      </c>
      <c r="AB181" s="12"/>
      <c r="AC181" s="48"/>
      <c r="AD181" s="48"/>
      <c r="AE181" s="48"/>
    </row>
    <row r="182" spans="1:31" ht="15.6" customHeight="1" x14ac:dyDescent="0.2">
      <c r="A182" s="184" t="s">
        <v>51</v>
      </c>
      <c r="B182" s="25" t="s">
        <v>8</v>
      </c>
      <c r="C182" s="139" t="s">
        <v>61</v>
      </c>
      <c r="D182" s="102" t="s">
        <v>61</v>
      </c>
      <c r="E182" s="142" t="s">
        <v>61</v>
      </c>
      <c r="F182" s="122" t="s">
        <v>61</v>
      </c>
      <c r="G182" s="120" t="s">
        <v>61</v>
      </c>
      <c r="H182" s="120" t="s">
        <v>61</v>
      </c>
      <c r="I182" s="120" t="s">
        <v>61</v>
      </c>
      <c r="J182" s="120" t="s">
        <v>61</v>
      </c>
      <c r="K182" s="121">
        <f>K181</f>
        <v>11</v>
      </c>
      <c r="L182" s="120">
        <f t="shared" ref="L182" si="381">K182-L180+L181</f>
        <v>11</v>
      </c>
      <c r="M182" s="120">
        <f t="shared" ref="M182" si="382">L182-M180+M181</f>
        <v>13</v>
      </c>
      <c r="N182" s="120">
        <f t="shared" ref="N182" si="383">M182-N180+N181</f>
        <v>15</v>
      </c>
      <c r="O182" s="120">
        <f t="shared" ref="O182" si="384">N182-O180+O181</f>
        <v>14</v>
      </c>
      <c r="P182" s="120">
        <f t="shared" ref="P182" si="385">O182-P180+P181</f>
        <v>15</v>
      </c>
      <c r="Q182" s="120">
        <f t="shared" ref="Q182" si="386">P182-Q180+Q181</f>
        <v>12</v>
      </c>
      <c r="R182" s="120">
        <f t="shared" ref="R182" si="387">Q182-R180+R181</f>
        <v>9</v>
      </c>
      <c r="S182" s="85" t="s">
        <v>61</v>
      </c>
      <c r="T182" s="120">
        <f>R182-T180+T181</f>
        <v>7</v>
      </c>
      <c r="U182" s="86">
        <f t="shared" ref="U182" si="388">T182-U180+U181</f>
        <v>7</v>
      </c>
      <c r="V182" s="83">
        <f t="shared" ref="V182" si="389">U182-V180+V181</f>
        <v>5</v>
      </c>
      <c r="W182" s="83">
        <f t="shared" ref="W182" si="390">V182-W180+W181</f>
        <v>4</v>
      </c>
      <c r="X182" s="83">
        <f t="shared" ref="X182" si="391">W182-X180+X181</f>
        <v>0</v>
      </c>
      <c r="Y182" s="83">
        <f t="shared" ref="Y182" si="392">X182-Y180+Y181</f>
        <v>0</v>
      </c>
      <c r="Z182" s="87">
        <f>Y182-Z180</f>
        <v>0</v>
      </c>
      <c r="AA182" s="173"/>
      <c r="AB182" s="3">
        <f>MAX(C182:Z182)</f>
        <v>15</v>
      </c>
      <c r="AC182" s="48"/>
      <c r="AD182" s="48"/>
      <c r="AE182" s="48"/>
    </row>
    <row r="183" spans="1:31" ht="15.6" customHeight="1" x14ac:dyDescent="0.2">
      <c r="A183" s="185"/>
      <c r="B183" s="25" t="s">
        <v>9</v>
      </c>
      <c r="C183" s="154"/>
      <c r="D183" s="155"/>
      <c r="E183" s="155"/>
      <c r="F183" s="153"/>
      <c r="G183" s="153"/>
      <c r="H183" s="153"/>
      <c r="I183" s="153"/>
      <c r="J183" s="153"/>
      <c r="K183" s="153"/>
      <c r="L183" s="153"/>
      <c r="M183" s="145">
        <v>18.39</v>
      </c>
      <c r="N183" s="153"/>
      <c r="O183" s="153"/>
      <c r="P183" s="153"/>
      <c r="Q183" s="153"/>
      <c r="R183" s="145">
        <v>15.48</v>
      </c>
      <c r="S183" s="146" t="s">
        <v>61</v>
      </c>
      <c r="T183" s="153"/>
      <c r="U183" s="153"/>
      <c r="V183" s="155"/>
      <c r="W183" s="147">
        <v>18.55</v>
      </c>
      <c r="X183" s="155"/>
      <c r="Y183" s="155"/>
      <c r="Z183" s="156">
        <v>18.59</v>
      </c>
      <c r="AA183" s="174">
        <v>23</v>
      </c>
      <c r="AB183" s="12"/>
      <c r="AC183" s="48"/>
      <c r="AD183" s="48"/>
      <c r="AE183" s="48"/>
    </row>
    <row r="184" spans="1:31" ht="15.6" customHeight="1" x14ac:dyDescent="0.2">
      <c r="A184" s="186"/>
      <c r="B184" s="26" t="s">
        <v>10</v>
      </c>
      <c r="C184" s="157" t="s">
        <v>61</v>
      </c>
      <c r="D184" s="158"/>
      <c r="E184" s="158"/>
      <c r="F184" s="159" t="s">
        <v>61</v>
      </c>
      <c r="G184" s="158"/>
      <c r="H184" s="158"/>
      <c r="I184" s="158"/>
      <c r="J184" s="158"/>
      <c r="K184" s="160">
        <v>18.36</v>
      </c>
      <c r="L184" s="158"/>
      <c r="M184" s="128">
        <f>M183</f>
        <v>18.39</v>
      </c>
      <c r="N184" s="158"/>
      <c r="O184" s="158"/>
      <c r="P184" s="158"/>
      <c r="Q184" s="158"/>
      <c r="R184" s="128">
        <f>R183</f>
        <v>15.48</v>
      </c>
      <c r="S184" s="152" t="s">
        <v>61</v>
      </c>
      <c r="T184" s="158"/>
      <c r="U184" s="158"/>
      <c r="V184" s="158"/>
      <c r="W184" s="95">
        <f>W183</f>
        <v>18.55</v>
      </c>
      <c r="X184" s="158"/>
      <c r="Y184" s="158"/>
      <c r="Z184" s="161"/>
      <c r="AA184" s="173"/>
      <c r="AB184" s="13"/>
      <c r="AC184" s="48"/>
      <c r="AD184" s="48"/>
      <c r="AE184" s="48"/>
    </row>
    <row r="185" spans="1:31" ht="15.6" customHeight="1" thickBot="1" x14ac:dyDescent="0.25">
      <c r="A185" s="50">
        <v>210</v>
      </c>
      <c r="B185" s="50" t="s">
        <v>11</v>
      </c>
      <c r="C185" s="98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100"/>
      <c r="AA185" s="175"/>
      <c r="AB185" s="3"/>
      <c r="AC185" s="48"/>
      <c r="AD185" s="48"/>
      <c r="AE185" s="48"/>
    </row>
    <row r="186" spans="1:31" ht="15.6" customHeight="1" x14ac:dyDescent="0.2">
      <c r="A186" s="54"/>
      <c r="B186" s="23" t="s">
        <v>5</v>
      </c>
      <c r="C186" s="71"/>
      <c r="D186" s="101" t="s">
        <v>61</v>
      </c>
      <c r="E186" s="137" t="s">
        <v>61</v>
      </c>
      <c r="F186" s="153"/>
      <c r="G186" s="110" t="s">
        <v>61</v>
      </c>
      <c r="H186" s="110" t="s">
        <v>61</v>
      </c>
      <c r="I186" s="110" t="s">
        <v>61</v>
      </c>
      <c r="J186" s="110" t="s">
        <v>61</v>
      </c>
      <c r="K186" s="153"/>
      <c r="L186" s="110">
        <v>0</v>
      </c>
      <c r="M186" s="110">
        <v>0</v>
      </c>
      <c r="N186" s="110">
        <v>0</v>
      </c>
      <c r="O186" s="110">
        <v>0</v>
      </c>
      <c r="P186" s="110">
        <v>1</v>
      </c>
      <c r="Q186" s="110">
        <v>0</v>
      </c>
      <c r="R186" s="110">
        <v>0</v>
      </c>
      <c r="S186" s="74">
        <v>3</v>
      </c>
      <c r="T186" s="110">
        <v>1</v>
      </c>
      <c r="U186" s="75">
        <v>3</v>
      </c>
      <c r="V186" s="72">
        <v>6</v>
      </c>
      <c r="W186" s="72">
        <v>6</v>
      </c>
      <c r="X186" s="72">
        <v>0</v>
      </c>
      <c r="Y186" s="72">
        <v>4</v>
      </c>
      <c r="Z186" s="76">
        <v>0</v>
      </c>
      <c r="AA186" s="171" t="s">
        <v>6</v>
      </c>
      <c r="AB186" s="44"/>
      <c r="AC186" s="48"/>
      <c r="AD186" s="48"/>
      <c r="AE186" s="48"/>
    </row>
    <row r="187" spans="1:31" ht="15.6" customHeight="1" x14ac:dyDescent="0.2">
      <c r="A187" s="24">
        <v>19.03</v>
      </c>
      <c r="B187" s="25" t="s">
        <v>7</v>
      </c>
      <c r="C187" s="139" t="s">
        <v>61</v>
      </c>
      <c r="D187" s="103" t="s">
        <v>61</v>
      </c>
      <c r="E187" s="140" t="s">
        <v>61</v>
      </c>
      <c r="F187" s="117" t="s">
        <v>61</v>
      </c>
      <c r="G187" s="115" t="s">
        <v>61</v>
      </c>
      <c r="H187" s="115" t="s">
        <v>61</v>
      </c>
      <c r="I187" s="115" t="s">
        <v>61</v>
      </c>
      <c r="J187" s="115" t="s">
        <v>61</v>
      </c>
      <c r="K187" s="141">
        <v>4</v>
      </c>
      <c r="L187" s="115">
        <v>2</v>
      </c>
      <c r="M187" s="115">
        <v>4</v>
      </c>
      <c r="N187" s="115">
        <v>3</v>
      </c>
      <c r="O187" s="115">
        <v>3</v>
      </c>
      <c r="P187" s="115">
        <v>1</v>
      </c>
      <c r="Q187" s="115">
        <v>5</v>
      </c>
      <c r="R187" s="115">
        <v>0</v>
      </c>
      <c r="S187" s="80">
        <v>0</v>
      </c>
      <c r="T187" s="115">
        <v>2</v>
      </c>
      <c r="U187" s="81">
        <v>0</v>
      </c>
      <c r="V187" s="78">
        <v>0</v>
      </c>
      <c r="W187" s="78">
        <v>0</v>
      </c>
      <c r="X187" s="78">
        <v>0</v>
      </c>
      <c r="Y187" s="78">
        <v>0</v>
      </c>
      <c r="Z187" s="82"/>
      <c r="AA187" s="172">
        <f>SUM(C187:Y187)</f>
        <v>24</v>
      </c>
      <c r="AB187" s="12"/>
      <c r="AC187" s="48"/>
      <c r="AD187" s="48"/>
      <c r="AE187" s="48"/>
    </row>
    <row r="188" spans="1:31" ht="15.6" customHeight="1" x14ac:dyDescent="0.2">
      <c r="A188" s="184" t="s">
        <v>51</v>
      </c>
      <c r="B188" s="25" t="s">
        <v>8</v>
      </c>
      <c r="C188" s="139" t="s">
        <v>61</v>
      </c>
      <c r="D188" s="102" t="s">
        <v>61</v>
      </c>
      <c r="E188" s="142" t="s">
        <v>61</v>
      </c>
      <c r="F188" s="122" t="s">
        <v>61</v>
      </c>
      <c r="G188" s="120" t="s">
        <v>61</v>
      </c>
      <c r="H188" s="120" t="s">
        <v>61</v>
      </c>
      <c r="I188" s="120" t="s">
        <v>61</v>
      </c>
      <c r="J188" s="120" t="s">
        <v>61</v>
      </c>
      <c r="K188" s="121">
        <f>K187</f>
        <v>4</v>
      </c>
      <c r="L188" s="120">
        <f t="shared" ref="L188" si="393">K188-L186+L187</f>
        <v>6</v>
      </c>
      <c r="M188" s="120">
        <f t="shared" ref="M188" si="394">L188-M186+M187</f>
        <v>10</v>
      </c>
      <c r="N188" s="120">
        <f t="shared" ref="N188" si="395">M188-N186+N187</f>
        <v>13</v>
      </c>
      <c r="O188" s="120">
        <f t="shared" ref="O188" si="396">N188-O186+O187</f>
        <v>16</v>
      </c>
      <c r="P188" s="120">
        <f t="shared" ref="P188" si="397">O188-P186+P187</f>
        <v>16</v>
      </c>
      <c r="Q188" s="120">
        <f t="shared" ref="Q188" si="398">P188-Q186+Q187</f>
        <v>21</v>
      </c>
      <c r="R188" s="120">
        <f t="shared" ref="R188" si="399">Q188-R186+R187</f>
        <v>21</v>
      </c>
      <c r="S188" s="85">
        <f t="shared" ref="S188" si="400">R188-S186+S187</f>
        <v>18</v>
      </c>
      <c r="T188" s="120">
        <f t="shared" ref="T188" si="401">S188-T186+T187</f>
        <v>19</v>
      </c>
      <c r="U188" s="86">
        <f t="shared" ref="U188" si="402">T188-U186+U187</f>
        <v>16</v>
      </c>
      <c r="V188" s="83">
        <f t="shared" ref="V188" si="403">U188-V186+V187</f>
        <v>10</v>
      </c>
      <c r="W188" s="83">
        <f t="shared" ref="W188" si="404">V188-W186+W187</f>
        <v>4</v>
      </c>
      <c r="X188" s="83">
        <f t="shared" ref="X188" si="405">W188-X186+X187</f>
        <v>4</v>
      </c>
      <c r="Y188" s="83">
        <f t="shared" ref="Y188" si="406">X188-Y186+Y187</f>
        <v>0</v>
      </c>
      <c r="Z188" s="87">
        <f>Y188-Z186</f>
        <v>0</v>
      </c>
      <c r="AA188" s="173"/>
      <c r="AB188" s="3">
        <f>MAX(C188:Z188)</f>
        <v>21</v>
      </c>
      <c r="AC188" s="48"/>
      <c r="AD188" s="48"/>
      <c r="AE188" s="48"/>
    </row>
    <row r="189" spans="1:31" ht="15.6" customHeight="1" x14ac:dyDescent="0.2">
      <c r="A189" s="185"/>
      <c r="B189" s="25" t="s">
        <v>9</v>
      </c>
      <c r="C189" s="154"/>
      <c r="D189" s="155"/>
      <c r="E189" s="155"/>
      <c r="F189" s="153"/>
      <c r="G189" s="153"/>
      <c r="H189" s="153"/>
      <c r="I189" s="153"/>
      <c r="J189" s="153"/>
      <c r="K189" s="153"/>
      <c r="L189" s="153"/>
      <c r="M189" s="145">
        <v>19.059999999999999</v>
      </c>
      <c r="N189" s="153"/>
      <c r="O189" s="153"/>
      <c r="P189" s="153"/>
      <c r="Q189" s="153"/>
      <c r="R189" s="145">
        <v>19.16</v>
      </c>
      <c r="S189" s="146">
        <v>19.190000000000001</v>
      </c>
      <c r="T189" s="153"/>
      <c r="U189" s="153"/>
      <c r="V189" s="155"/>
      <c r="W189" s="147">
        <v>19.260000000000002</v>
      </c>
      <c r="X189" s="155"/>
      <c r="Y189" s="155"/>
      <c r="Z189" s="156">
        <v>19.309999999999999</v>
      </c>
      <c r="AA189" s="174">
        <v>28</v>
      </c>
      <c r="AB189" s="12"/>
      <c r="AC189" s="48"/>
      <c r="AD189" s="48"/>
      <c r="AE189" s="48"/>
    </row>
    <row r="190" spans="1:31" ht="15.6" customHeight="1" x14ac:dyDescent="0.2">
      <c r="A190" s="186"/>
      <c r="B190" s="26" t="s">
        <v>10</v>
      </c>
      <c r="C190" s="157" t="s">
        <v>61</v>
      </c>
      <c r="D190" s="158"/>
      <c r="E190" s="158"/>
      <c r="F190" s="159" t="s">
        <v>61</v>
      </c>
      <c r="G190" s="158"/>
      <c r="H190" s="158"/>
      <c r="I190" s="158"/>
      <c r="J190" s="158"/>
      <c r="K190" s="160">
        <v>19.03</v>
      </c>
      <c r="L190" s="158"/>
      <c r="M190" s="128">
        <f>M189</f>
        <v>19.059999999999999</v>
      </c>
      <c r="N190" s="158"/>
      <c r="O190" s="158"/>
      <c r="P190" s="158"/>
      <c r="Q190" s="158"/>
      <c r="R190" s="128">
        <f>R189</f>
        <v>19.16</v>
      </c>
      <c r="S190" s="152">
        <f>S189</f>
        <v>19.190000000000001</v>
      </c>
      <c r="T190" s="158"/>
      <c r="U190" s="158"/>
      <c r="V190" s="158"/>
      <c r="W190" s="95">
        <f>W189</f>
        <v>19.260000000000002</v>
      </c>
      <c r="X190" s="158"/>
      <c r="Y190" s="158"/>
      <c r="Z190" s="161"/>
      <c r="AA190" s="173"/>
      <c r="AB190" s="13"/>
      <c r="AC190" s="48"/>
      <c r="AD190" s="48"/>
      <c r="AE190" s="48"/>
    </row>
    <row r="191" spans="1:31" ht="15.6" customHeight="1" thickBot="1" x14ac:dyDescent="0.25">
      <c r="A191" s="50">
        <v>517</v>
      </c>
      <c r="B191" s="50" t="s">
        <v>11</v>
      </c>
      <c r="C191" s="98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100"/>
      <c r="AA191" s="175"/>
      <c r="AB191" s="3"/>
      <c r="AC191" s="48"/>
      <c r="AD191" s="48"/>
      <c r="AE191" s="48"/>
    </row>
    <row r="192" spans="1:31" ht="15.6" customHeight="1" x14ac:dyDescent="0.2">
      <c r="A192" s="54"/>
      <c r="B192" s="23" t="s">
        <v>5</v>
      </c>
      <c r="C192" s="71"/>
      <c r="D192" s="101" t="s">
        <v>61</v>
      </c>
      <c r="E192" s="137" t="s">
        <v>61</v>
      </c>
      <c r="F192" s="153"/>
      <c r="G192" s="110" t="s">
        <v>61</v>
      </c>
      <c r="H192" s="110" t="s">
        <v>61</v>
      </c>
      <c r="I192" s="110" t="s">
        <v>61</v>
      </c>
      <c r="J192" s="110" t="s">
        <v>61</v>
      </c>
      <c r="K192" s="153"/>
      <c r="L192" s="110">
        <v>0</v>
      </c>
      <c r="M192" s="110">
        <v>0</v>
      </c>
      <c r="N192" s="110">
        <v>0</v>
      </c>
      <c r="O192" s="110">
        <v>0</v>
      </c>
      <c r="P192" s="110">
        <v>3</v>
      </c>
      <c r="Q192" s="110">
        <v>0</v>
      </c>
      <c r="R192" s="110">
        <v>2</v>
      </c>
      <c r="S192" s="74" t="s">
        <v>61</v>
      </c>
      <c r="T192" s="110">
        <v>1</v>
      </c>
      <c r="U192" s="75">
        <v>2</v>
      </c>
      <c r="V192" s="72">
        <v>0</v>
      </c>
      <c r="W192" s="72">
        <v>0</v>
      </c>
      <c r="X192" s="72">
        <v>1</v>
      </c>
      <c r="Y192" s="72">
        <v>1</v>
      </c>
      <c r="Z192" s="76">
        <v>1</v>
      </c>
      <c r="AA192" s="171" t="s">
        <v>6</v>
      </c>
      <c r="AB192" s="44"/>
      <c r="AC192" s="48"/>
      <c r="AD192" s="48"/>
      <c r="AE192" s="48"/>
    </row>
    <row r="193" spans="1:31" ht="15.6" customHeight="1" x14ac:dyDescent="0.2">
      <c r="A193" s="24">
        <v>19.260000000000002</v>
      </c>
      <c r="B193" s="25" t="s">
        <v>7</v>
      </c>
      <c r="C193" s="139" t="s">
        <v>61</v>
      </c>
      <c r="D193" s="103" t="s">
        <v>61</v>
      </c>
      <c r="E193" s="140" t="s">
        <v>61</v>
      </c>
      <c r="F193" s="117" t="s">
        <v>61</v>
      </c>
      <c r="G193" s="115" t="s">
        <v>61</v>
      </c>
      <c r="H193" s="115" t="s">
        <v>61</v>
      </c>
      <c r="I193" s="115" t="s">
        <v>61</v>
      </c>
      <c r="J193" s="115" t="s">
        <v>61</v>
      </c>
      <c r="K193" s="141">
        <v>4</v>
      </c>
      <c r="L193" s="115">
        <v>2</v>
      </c>
      <c r="M193" s="115">
        <v>2</v>
      </c>
      <c r="N193" s="115">
        <v>0</v>
      </c>
      <c r="O193" s="115">
        <v>0</v>
      </c>
      <c r="P193" s="115">
        <v>0</v>
      </c>
      <c r="Q193" s="115">
        <v>1</v>
      </c>
      <c r="R193" s="115">
        <v>0</v>
      </c>
      <c r="S193" s="80" t="s">
        <v>61</v>
      </c>
      <c r="T193" s="115">
        <v>1</v>
      </c>
      <c r="U193" s="81">
        <v>0</v>
      </c>
      <c r="V193" s="78">
        <v>1</v>
      </c>
      <c r="W193" s="78">
        <v>0</v>
      </c>
      <c r="X193" s="78">
        <v>0</v>
      </c>
      <c r="Y193" s="78">
        <v>0</v>
      </c>
      <c r="Z193" s="82"/>
      <c r="AA193" s="172">
        <f>SUM(C193:Y193)</f>
        <v>11</v>
      </c>
      <c r="AB193" s="12"/>
      <c r="AC193" s="48"/>
      <c r="AD193" s="48"/>
      <c r="AE193" s="48"/>
    </row>
    <row r="194" spans="1:31" ht="15.6" customHeight="1" x14ac:dyDescent="0.2">
      <c r="A194" s="184" t="s">
        <v>51</v>
      </c>
      <c r="B194" s="25" t="s">
        <v>8</v>
      </c>
      <c r="C194" s="139" t="s">
        <v>61</v>
      </c>
      <c r="D194" s="102" t="s">
        <v>61</v>
      </c>
      <c r="E194" s="142" t="s">
        <v>61</v>
      </c>
      <c r="F194" s="122" t="s">
        <v>61</v>
      </c>
      <c r="G194" s="120" t="s">
        <v>61</v>
      </c>
      <c r="H194" s="120" t="s">
        <v>61</v>
      </c>
      <c r="I194" s="120" t="s">
        <v>61</v>
      </c>
      <c r="J194" s="120" t="s">
        <v>61</v>
      </c>
      <c r="K194" s="121">
        <f>K193</f>
        <v>4</v>
      </c>
      <c r="L194" s="120">
        <f t="shared" ref="L194" si="407">K194-L192+L193</f>
        <v>6</v>
      </c>
      <c r="M194" s="120">
        <f t="shared" ref="M194" si="408">L194-M192+M193</f>
        <v>8</v>
      </c>
      <c r="N194" s="120">
        <f t="shared" ref="N194" si="409">M194-N192+N193</f>
        <v>8</v>
      </c>
      <c r="O194" s="120">
        <f t="shared" ref="O194" si="410">N194-O192+O193</f>
        <v>8</v>
      </c>
      <c r="P194" s="120">
        <f t="shared" ref="P194" si="411">O194-P192+P193</f>
        <v>5</v>
      </c>
      <c r="Q194" s="120">
        <f t="shared" ref="Q194" si="412">P194-Q192+Q193</f>
        <v>6</v>
      </c>
      <c r="R194" s="120">
        <f t="shared" ref="R194" si="413">Q194-R192+R193</f>
        <v>4</v>
      </c>
      <c r="S194" s="85" t="s">
        <v>61</v>
      </c>
      <c r="T194" s="120">
        <f>R194-T192+T193</f>
        <v>4</v>
      </c>
      <c r="U194" s="86">
        <f t="shared" ref="U194" si="414">T194-U192+U193</f>
        <v>2</v>
      </c>
      <c r="V194" s="83">
        <f t="shared" ref="V194" si="415">U194-V192+V193</f>
        <v>3</v>
      </c>
      <c r="W194" s="83">
        <f t="shared" ref="W194" si="416">V194-W192+W193</f>
        <v>3</v>
      </c>
      <c r="X194" s="83">
        <f t="shared" ref="X194" si="417">W194-X192+X193</f>
        <v>2</v>
      </c>
      <c r="Y194" s="83">
        <f t="shared" ref="Y194" si="418">X194-Y192+Y193</f>
        <v>1</v>
      </c>
      <c r="Z194" s="87">
        <f>Y194-Z192</f>
        <v>0</v>
      </c>
      <c r="AA194" s="173"/>
      <c r="AB194" s="3">
        <f>MAX(C194:Z194)</f>
        <v>8</v>
      </c>
      <c r="AC194" s="48"/>
      <c r="AD194" s="48"/>
      <c r="AE194" s="48"/>
    </row>
    <row r="195" spans="1:31" ht="15.6" customHeight="1" x14ac:dyDescent="0.2">
      <c r="A195" s="185"/>
      <c r="B195" s="25" t="s">
        <v>9</v>
      </c>
      <c r="C195" s="154"/>
      <c r="D195" s="155"/>
      <c r="E195" s="155"/>
      <c r="F195" s="153"/>
      <c r="G195" s="153"/>
      <c r="H195" s="153"/>
      <c r="I195" s="153"/>
      <c r="J195" s="153"/>
      <c r="K195" s="153"/>
      <c r="L195" s="153"/>
      <c r="M195" s="145">
        <v>19.29</v>
      </c>
      <c r="N195" s="153"/>
      <c r="O195" s="153"/>
      <c r="P195" s="153"/>
      <c r="Q195" s="153"/>
      <c r="R195" s="145">
        <v>19.38</v>
      </c>
      <c r="S195" s="146" t="s">
        <v>61</v>
      </c>
      <c r="T195" s="153"/>
      <c r="U195" s="153"/>
      <c r="V195" s="155"/>
      <c r="W195" s="147">
        <v>19.45</v>
      </c>
      <c r="X195" s="155"/>
      <c r="Y195" s="155"/>
      <c r="Z195" s="156">
        <v>19.5</v>
      </c>
      <c r="AA195" s="174">
        <v>24</v>
      </c>
      <c r="AB195" s="12"/>
      <c r="AC195" s="48"/>
      <c r="AD195" s="48"/>
      <c r="AE195" s="48"/>
    </row>
    <row r="196" spans="1:31" ht="15.6" customHeight="1" x14ac:dyDescent="0.2">
      <c r="A196" s="186"/>
      <c r="B196" s="26" t="s">
        <v>10</v>
      </c>
      <c r="C196" s="157" t="s">
        <v>61</v>
      </c>
      <c r="D196" s="158"/>
      <c r="E196" s="158"/>
      <c r="F196" s="159" t="s">
        <v>61</v>
      </c>
      <c r="G196" s="158"/>
      <c r="H196" s="158"/>
      <c r="I196" s="158"/>
      <c r="J196" s="158"/>
      <c r="K196" s="160">
        <v>19.260000000000002</v>
      </c>
      <c r="L196" s="158"/>
      <c r="M196" s="128">
        <f>M195</f>
        <v>19.29</v>
      </c>
      <c r="N196" s="158"/>
      <c r="O196" s="158"/>
      <c r="P196" s="158"/>
      <c r="Q196" s="158"/>
      <c r="R196" s="128">
        <v>19.39</v>
      </c>
      <c r="S196" s="152" t="s">
        <v>61</v>
      </c>
      <c r="T196" s="158"/>
      <c r="U196" s="158"/>
      <c r="V196" s="158"/>
      <c r="W196" s="95">
        <v>19.46</v>
      </c>
      <c r="X196" s="158"/>
      <c r="Y196" s="158"/>
      <c r="Z196" s="161"/>
      <c r="AA196" s="173"/>
      <c r="AB196" s="13"/>
      <c r="AC196" s="48"/>
      <c r="AD196" s="48"/>
      <c r="AE196" s="48"/>
    </row>
    <row r="197" spans="1:31" ht="15.6" customHeight="1" thickBot="1" x14ac:dyDescent="0.25">
      <c r="A197" s="50">
        <v>535</v>
      </c>
      <c r="B197" s="50" t="s">
        <v>11</v>
      </c>
      <c r="C197" s="98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100"/>
      <c r="AA197" s="175"/>
      <c r="AB197" s="3"/>
      <c r="AC197" s="48"/>
      <c r="AD197" s="48"/>
      <c r="AE197" s="48"/>
    </row>
    <row r="198" spans="1:31" ht="15.6" customHeight="1" x14ac:dyDescent="0.2">
      <c r="A198" s="54"/>
      <c r="B198" s="23" t="s">
        <v>5</v>
      </c>
      <c r="C198" s="71"/>
      <c r="D198" s="101" t="s">
        <v>61</v>
      </c>
      <c r="E198" s="137" t="s">
        <v>61</v>
      </c>
      <c r="F198" s="153"/>
      <c r="G198" s="110" t="s">
        <v>61</v>
      </c>
      <c r="H198" s="110" t="s">
        <v>61</v>
      </c>
      <c r="I198" s="110" t="s">
        <v>61</v>
      </c>
      <c r="J198" s="110" t="s">
        <v>61</v>
      </c>
      <c r="K198" s="153"/>
      <c r="L198" s="110">
        <v>0</v>
      </c>
      <c r="M198" s="110">
        <v>0</v>
      </c>
      <c r="N198" s="110">
        <v>0</v>
      </c>
      <c r="O198" s="110">
        <v>0</v>
      </c>
      <c r="P198" s="110">
        <v>2</v>
      </c>
      <c r="Q198" s="110">
        <v>2</v>
      </c>
      <c r="R198" s="110">
        <v>1</v>
      </c>
      <c r="S198" s="74">
        <v>1</v>
      </c>
      <c r="T198" s="110">
        <v>0</v>
      </c>
      <c r="U198" s="75">
        <v>5</v>
      </c>
      <c r="V198" s="72">
        <v>2</v>
      </c>
      <c r="W198" s="72">
        <v>0</v>
      </c>
      <c r="X198" s="72">
        <v>2</v>
      </c>
      <c r="Y198" s="72">
        <v>1</v>
      </c>
      <c r="Z198" s="76">
        <v>0</v>
      </c>
      <c r="AA198" s="171" t="s">
        <v>6</v>
      </c>
      <c r="AB198" s="44"/>
      <c r="AC198" s="48"/>
      <c r="AD198" s="48"/>
      <c r="AE198" s="48"/>
    </row>
    <row r="199" spans="1:31" ht="15.6" customHeight="1" x14ac:dyDescent="0.2">
      <c r="A199" s="24">
        <v>19.53</v>
      </c>
      <c r="B199" s="25" t="s">
        <v>7</v>
      </c>
      <c r="C199" s="139" t="s">
        <v>61</v>
      </c>
      <c r="D199" s="103" t="s">
        <v>61</v>
      </c>
      <c r="E199" s="140" t="s">
        <v>61</v>
      </c>
      <c r="F199" s="117" t="s">
        <v>61</v>
      </c>
      <c r="G199" s="115" t="s">
        <v>61</v>
      </c>
      <c r="H199" s="115" t="s">
        <v>61</v>
      </c>
      <c r="I199" s="115" t="s">
        <v>61</v>
      </c>
      <c r="J199" s="115" t="s">
        <v>61</v>
      </c>
      <c r="K199" s="141">
        <v>0</v>
      </c>
      <c r="L199" s="115">
        <v>0</v>
      </c>
      <c r="M199" s="115">
        <v>2</v>
      </c>
      <c r="N199" s="115">
        <v>4</v>
      </c>
      <c r="O199" s="115">
        <v>1</v>
      </c>
      <c r="P199" s="115">
        <v>4</v>
      </c>
      <c r="Q199" s="115">
        <v>0</v>
      </c>
      <c r="R199" s="115">
        <v>4</v>
      </c>
      <c r="S199" s="80">
        <v>1</v>
      </c>
      <c r="T199" s="115">
        <v>0</v>
      </c>
      <c r="U199" s="81">
        <v>0</v>
      </c>
      <c r="V199" s="78">
        <v>0</v>
      </c>
      <c r="W199" s="78">
        <v>0</v>
      </c>
      <c r="X199" s="78">
        <v>0</v>
      </c>
      <c r="Y199" s="78">
        <v>0</v>
      </c>
      <c r="Z199" s="82"/>
      <c r="AA199" s="172">
        <f>SUM(C199:Y199)</f>
        <v>16</v>
      </c>
      <c r="AB199" s="12"/>
      <c r="AC199" s="48"/>
      <c r="AD199" s="48"/>
      <c r="AE199" s="48"/>
    </row>
    <row r="200" spans="1:31" ht="15.6" customHeight="1" x14ac:dyDescent="0.2">
      <c r="A200" s="184" t="s">
        <v>51</v>
      </c>
      <c r="B200" s="25" t="s">
        <v>8</v>
      </c>
      <c r="C200" s="139" t="s">
        <v>61</v>
      </c>
      <c r="D200" s="102" t="s">
        <v>61</v>
      </c>
      <c r="E200" s="142" t="s">
        <v>61</v>
      </c>
      <c r="F200" s="122" t="s">
        <v>61</v>
      </c>
      <c r="G200" s="120" t="s">
        <v>61</v>
      </c>
      <c r="H200" s="120" t="s">
        <v>61</v>
      </c>
      <c r="I200" s="120" t="s">
        <v>61</v>
      </c>
      <c r="J200" s="120" t="s">
        <v>61</v>
      </c>
      <c r="K200" s="121">
        <f>K199</f>
        <v>0</v>
      </c>
      <c r="L200" s="120">
        <f t="shared" ref="L200" si="419">K200-L198+L199</f>
        <v>0</v>
      </c>
      <c r="M200" s="120">
        <f t="shared" ref="M200" si="420">L200-M198+M199</f>
        <v>2</v>
      </c>
      <c r="N200" s="120">
        <f t="shared" ref="N200" si="421">M200-N198+N199</f>
        <v>6</v>
      </c>
      <c r="O200" s="120">
        <f t="shared" ref="O200" si="422">N200-O198+O199</f>
        <v>7</v>
      </c>
      <c r="P200" s="120">
        <f t="shared" ref="P200" si="423">O200-P198+P199</f>
        <v>9</v>
      </c>
      <c r="Q200" s="120">
        <f t="shared" ref="Q200" si="424">P200-Q198+Q199</f>
        <v>7</v>
      </c>
      <c r="R200" s="120">
        <f t="shared" ref="R200" si="425">Q200-R198+R199</f>
        <v>10</v>
      </c>
      <c r="S200" s="85">
        <f t="shared" ref="S200" si="426">R200-S198+S199</f>
        <v>10</v>
      </c>
      <c r="T200" s="120">
        <f t="shared" ref="T200" si="427">S200-T198+T199</f>
        <v>10</v>
      </c>
      <c r="U200" s="86">
        <f t="shared" ref="U200" si="428">T200-U198+U199</f>
        <v>5</v>
      </c>
      <c r="V200" s="83">
        <f t="shared" ref="V200" si="429">U200-V198+V199</f>
        <v>3</v>
      </c>
      <c r="W200" s="83">
        <f t="shared" ref="W200" si="430">V200-W198+W199</f>
        <v>3</v>
      </c>
      <c r="X200" s="83">
        <f t="shared" ref="X200" si="431">W200-X198+X199</f>
        <v>1</v>
      </c>
      <c r="Y200" s="83">
        <f t="shared" ref="Y200" si="432">X200-Y198+Y199</f>
        <v>0</v>
      </c>
      <c r="Z200" s="87">
        <f>Y200-Z198</f>
        <v>0</v>
      </c>
      <c r="AA200" s="173"/>
      <c r="AB200" s="3">
        <f>MAX(C200:Z200)</f>
        <v>10</v>
      </c>
      <c r="AC200" s="48"/>
      <c r="AD200" s="48"/>
      <c r="AE200" s="48"/>
    </row>
    <row r="201" spans="1:31" ht="15.6" customHeight="1" x14ac:dyDescent="0.2">
      <c r="A201" s="185"/>
      <c r="B201" s="25" t="s">
        <v>9</v>
      </c>
      <c r="C201" s="154"/>
      <c r="D201" s="155"/>
      <c r="E201" s="155"/>
      <c r="F201" s="153"/>
      <c r="G201" s="153"/>
      <c r="H201" s="153"/>
      <c r="I201" s="153"/>
      <c r="J201" s="153"/>
      <c r="K201" s="153"/>
      <c r="L201" s="153"/>
      <c r="M201" s="145">
        <v>19.559999999999999</v>
      </c>
      <c r="N201" s="153"/>
      <c r="O201" s="153"/>
      <c r="P201" s="153"/>
      <c r="Q201" s="153"/>
      <c r="R201" s="145">
        <v>20.059999999999999</v>
      </c>
      <c r="S201" s="146">
        <v>20.09</v>
      </c>
      <c r="T201" s="153"/>
      <c r="U201" s="153"/>
      <c r="V201" s="155"/>
      <c r="W201" s="147">
        <v>20.149999999999999</v>
      </c>
      <c r="X201" s="155"/>
      <c r="Y201" s="155"/>
      <c r="Z201" s="156">
        <v>20.2</v>
      </c>
      <c r="AA201" s="174">
        <v>27</v>
      </c>
      <c r="AB201" s="12"/>
      <c r="AC201" s="48"/>
      <c r="AD201" s="48"/>
      <c r="AE201" s="48"/>
    </row>
    <row r="202" spans="1:31" ht="15.6" customHeight="1" x14ac:dyDescent="0.2">
      <c r="A202" s="186"/>
      <c r="B202" s="26" t="s">
        <v>10</v>
      </c>
      <c r="C202" s="157" t="s">
        <v>61</v>
      </c>
      <c r="D202" s="158"/>
      <c r="E202" s="158"/>
      <c r="F202" s="159" t="s">
        <v>61</v>
      </c>
      <c r="G202" s="158"/>
      <c r="H202" s="158"/>
      <c r="I202" s="158"/>
      <c r="J202" s="158"/>
      <c r="K202" s="160">
        <v>19.53</v>
      </c>
      <c r="L202" s="158"/>
      <c r="M202" s="128">
        <v>19.57</v>
      </c>
      <c r="N202" s="158"/>
      <c r="O202" s="158"/>
      <c r="P202" s="158"/>
      <c r="Q202" s="158"/>
      <c r="R202" s="128">
        <f>R201</f>
        <v>20.059999999999999</v>
      </c>
      <c r="S202" s="152">
        <f>S201</f>
        <v>20.09</v>
      </c>
      <c r="T202" s="158"/>
      <c r="U202" s="158"/>
      <c r="V202" s="158"/>
      <c r="W202" s="95">
        <f>W201</f>
        <v>20.149999999999999</v>
      </c>
      <c r="X202" s="158"/>
      <c r="Y202" s="158"/>
      <c r="Z202" s="161"/>
      <c r="AA202" s="173"/>
      <c r="AB202" s="13"/>
      <c r="AC202" s="48"/>
      <c r="AD202" s="48"/>
      <c r="AE202" s="48"/>
    </row>
    <row r="203" spans="1:31" ht="15.6" customHeight="1" thickBot="1" x14ac:dyDescent="0.25">
      <c r="A203" s="50">
        <v>210</v>
      </c>
      <c r="B203" s="50" t="s">
        <v>11</v>
      </c>
      <c r="C203" s="98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100"/>
      <c r="AA203" s="175"/>
      <c r="AB203" s="3"/>
      <c r="AC203" s="48"/>
      <c r="AD203" s="48"/>
      <c r="AE203" s="48"/>
    </row>
    <row r="204" spans="1:31" ht="15.6" customHeight="1" x14ac:dyDescent="0.2">
      <c r="A204" s="54"/>
      <c r="B204" s="23" t="s">
        <v>5</v>
      </c>
      <c r="C204" s="71"/>
      <c r="D204" s="101" t="s">
        <v>61</v>
      </c>
      <c r="E204" s="137" t="s">
        <v>61</v>
      </c>
      <c r="F204" s="153"/>
      <c r="G204" s="110" t="s">
        <v>61</v>
      </c>
      <c r="H204" s="110" t="s">
        <v>61</v>
      </c>
      <c r="I204" s="110" t="s">
        <v>61</v>
      </c>
      <c r="J204" s="110" t="s">
        <v>61</v>
      </c>
      <c r="K204" s="153"/>
      <c r="L204" s="110">
        <v>0</v>
      </c>
      <c r="M204" s="110">
        <v>0</v>
      </c>
      <c r="N204" s="110">
        <v>1</v>
      </c>
      <c r="O204" s="110">
        <v>0</v>
      </c>
      <c r="P204" s="110">
        <v>0</v>
      </c>
      <c r="Q204" s="110">
        <v>3</v>
      </c>
      <c r="R204" s="110">
        <v>0</v>
      </c>
      <c r="S204" s="74" t="s">
        <v>61</v>
      </c>
      <c r="T204" s="110">
        <v>3</v>
      </c>
      <c r="U204" s="75">
        <v>5</v>
      </c>
      <c r="V204" s="72">
        <v>1</v>
      </c>
      <c r="W204" s="72">
        <v>0</v>
      </c>
      <c r="X204" s="72">
        <v>1</v>
      </c>
      <c r="Y204" s="72">
        <v>2</v>
      </c>
      <c r="Z204" s="76">
        <v>0</v>
      </c>
      <c r="AA204" s="171" t="s">
        <v>6</v>
      </c>
      <c r="AB204" s="44"/>
      <c r="AC204" s="48"/>
      <c r="AD204" s="48"/>
      <c r="AE204" s="48"/>
    </row>
    <row r="205" spans="1:31" ht="15.6" customHeight="1" x14ac:dyDescent="0.2">
      <c r="A205" s="24">
        <v>20.260000000000002</v>
      </c>
      <c r="B205" s="25" t="s">
        <v>7</v>
      </c>
      <c r="C205" s="139" t="s">
        <v>61</v>
      </c>
      <c r="D205" s="103" t="s">
        <v>61</v>
      </c>
      <c r="E205" s="140" t="s">
        <v>61</v>
      </c>
      <c r="F205" s="117" t="s">
        <v>61</v>
      </c>
      <c r="G205" s="115" t="s">
        <v>61</v>
      </c>
      <c r="H205" s="115" t="s">
        <v>61</v>
      </c>
      <c r="I205" s="115" t="s">
        <v>61</v>
      </c>
      <c r="J205" s="115" t="s">
        <v>61</v>
      </c>
      <c r="K205" s="141">
        <v>2</v>
      </c>
      <c r="L205" s="115">
        <v>1</v>
      </c>
      <c r="M205" s="115">
        <v>4</v>
      </c>
      <c r="N205" s="115">
        <v>1</v>
      </c>
      <c r="O205" s="115">
        <v>3</v>
      </c>
      <c r="P205" s="115">
        <v>1</v>
      </c>
      <c r="Q205" s="115">
        <v>0</v>
      </c>
      <c r="R205" s="115">
        <v>4</v>
      </c>
      <c r="S205" s="80" t="s">
        <v>61</v>
      </c>
      <c r="T205" s="115">
        <v>0</v>
      </c>
      <c r="U205" s="81">
        <v>0</v>
      </c>
      <c r="V205" s="78">
        <v>0</v>
      </c>
      <c r="W205" s="78">
        <v>0</v>
      </c>
      <c r="X205" s="78">
        <v>0</v>
      </c>
      <c r="Y205" s="78">
        <v>0</v>
      </c>
      <c r="Z205" s="82"/>
      <c r="AA205" s="172">
        <f>SUM(C205:Y205)</f>
        <v>16</v>
      </c>
      <c r="AB205" s="12"/>
      <c r="AC205" s="48"/>
      <c r="AD205" s="48"/>
      <c r="AE205" s="48"/>
    </row>
    <row r="206" spans="1:31" ht="15.6" customHeight="1" x14ac:dyDescent="0.2">
      <c r="A206" s="184" t="s">
        <v>51</v>
      </c>
      <c r="B206" s="25" t="s">
        <v>8</v>
      </c>
      <c r="C206" s="139" t="s">
        <v>61</v>
      </c>
      <c r="D206" s="102" t="s">
        <v>61</v>
      </c>
      <c r="E206" s="142" t="s">
        <v>61</v>
      </c>
      <c r="F206" s="122" t="s">
        <v>61</v>
      </c>
      <c r="G206" s="120" t="s">
        <v>61</v>
      </c>
      <c r="H206" s="120" t="s">
        <v>61</v>
      </c>
      <c r="I206" s="120" t="s">
        <v>61</v>
      </c>
      <c r="J206" s="120" t="s">
        <v>61</v>
      </c>
      <c r="K206" s="121">
        <f>K205</f>
        <v>2</v>
      </c>
      <c r="L206" s="120">
        <f t="shared" ref="L206" si="433">K206-L204+L205</f>
        <v>3</v>
      </c>
      <c r="M206" s="120">
        <f t="shared" ref="M206" si="434">L206-M204+M205</f>
        <v>7</v>
      </c>
      <c r="N206" s="120">
        <f t="shared" ref="N206" si="435">M206-N204+N205</f>
        <v>7</v>
      </c>
      <c r="O206" s="120">
        <f t="shared" ref="O206" si="436">N206-O204+O205</f>
        <v>10</v>
      </c>
      <c r="P206" s="120">
        <f t="shared" ref="P206" si="437">O206-P204+P205</f>
        <v>11</v>
      </c>
      <c r="Q206" s="120">
        <f t="shared" ref="Q206" si="438">P206-Q204+Q205</f>
        <v>8</v>
      </c>
      <c r="R206" s="120">
        <f t="shared" ref="R206" si="439">Q206-R204+R205</f>
        <v>12</v>
      </c>
      <c r="S206" s="85" t="s">
        <v>61</v>
      </c>
      <c r="T206" s="120">
        <f>R206-T204+T205</f>
        <v>9</v>
      </c>
      <c r="U206" s="86">
        <f t="shared" ref="U206" si="440">T206-U204+U205</f>
        <v>4</v>
      </c>
      <c r="V206" s="83">
        <f t="shared" ref="V206" si="441">U206-V204+V205</f>
        <v>3</v>
      </c>
      <c r="W206" s="83">
        <f t="shared" ref="W206" si="442">V206-W204+W205</f>
        <v>3</v>
      </c>
      <c r="X206" s="83">
        <f t="shared" ref="X206" si="443">W206-X204+X205</f>
        <v>2</v>
      </c>
      <c r="Y206" s="83">
        <f t="shared" ref="Y206" si="444">X206-Y204+Y205</f>
        <v>0</v>
      </c>
      <c r="Z206" s="87">
        <f>Y206-Z204</f>
        <v>0</v>
      </c>
      <c r="AA206" s="173"/>
      <c r="AB206" s="3">
        <f>MAX(C206:Z206)</f>
        <v>12</v>
      </c>
      <c r="AC206" s="48"/>
      <c r="AD206" s="48"/>
      <c r="AE206" s="48"/>
    </row>
    <row r="207" spans="1:31" ht="15.6" customHeight="1" x14ac:dyDescent="0.2">
      <c r="A207" s="185"/>
      <c r="B207" s="25" t="s">
        <v>9</v>
      </c>
      <c r="C207" s="154"/>
      <c r="D207" s="155"/>
      <c r="E207" s="155"/>
      <c r="F207" s="153"/>
      <c r="G207" s="153"/>
      <c r="H207" s="153"/>
      <c r="I207" s="153"/>
      <c r="J207" s="153"/>
      <c r="K207" s="153"/>
      <c r="L207" s="153"/>
      <c r="M207" s="145">
        <v>20.3</v>
      </c>
      <c r="N207" s="153"/>
      <c r="O207" s="153"/>
      <c r="P207" s="153"/>
      <c r="Q207" s="153"/>
      <c r="R207" s="145">
        <v>20.39</v>
      </c>
      <c r="S207" s="146" t="s">
        <v>61</v>
      </c>
      <c r="T207" s="153"/>
      <c r="U207" s="153"/>
      <c r="V207" s="155"/>
      <c r="W207" s="147">
        <v>20.46</v>
      </c>
      <c r="X207" s="155"/>
      <c r="Y207" s="155"/>
      <c r="Z207" s="156">
        <v>20.51</v>
      </c>
      <c r="AA207" s="174">
        <v>25</v>
      </c>
      <c r="AB207" s="12"/>
      <c r="AC207" s="48"/>
      <c r="AD207" s="48"/>
      <c r="AE207" s="48"/>
    </row>
    <row r="208" spans="1:31" ht="15.6" customHeight="1" x14ac:dyDescent="0.2">
      <c r="A208" s="186"/>
      <c r="B208" s="26" t="s">
        <v>10</v>
      </c>
      <c r="C208" s="157" t="s">
        <v>61</v>
      </c>
      <c r="D208" s="158"/>
      <c r="E208" s="158"/>
      <c r="F208" s="159" t="s">
        <v>61</v>
      </c>
      <c r="G208" s="158"/>
      <c r="H208" s="158"/>
      <c r="I208" s="158"/>
      <c r="J208" s="158"/>
      <c r="K208" s="160">
        <v>20.260000000000002</v>
      </c>
      <c r="L208" s="158"/>
      <c r="M208" s="128">
        <f>M207</f>
        <v>20.3</v>
      </c>
      <c r="N208" s="158"/>
      <c r="O208" s="158"/>
      <c r="P208" s="158"/>
      <c r="Q208" s="158"/>
      <c r="R208" s="128">
        <f>R207</f>
        <v>20.39</v>
      </c>
      <c r="S208" s="152" t="s">
        <v>61</v>
      </c>
      <c r="T208" s="158"/>
      <c r="U208" s="158"/>
      <c r="V208" s="158"/>
      <c r="W208" s="95">
        <f>W207</f>
        <v>20.46</v>
      </c>
      <c r="X208" s="158"/>
      <c r="Y208" s="158"/>
      <c r="Z208" s="161"/>
      <c r="AA208" s="173"/>
      <c r="AB208" s="13"/>
      <c r="AC208" s="48"/>
      <c r="AD208" s="48"/>
      <c r="AE208" s="48"/>
    </row>
    <row r="209" spans="1:31" ht="15.6" customHeight="1" thickBot="1" x14ac:dyDescent="0.25">
      <c r="A209" s="50">
        <v>517</v>
      </c>
      <c r="B209" s="50" t="s">
        <v>11</v>
      </c>
      <c r="C209" s="98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100"/>
      <c r="AA209" s="175"/>
      <c r="AB209" s="3"/>
      <c r="AC209" s="48"/>
      <c r="AD209" s="48"/>
      <c r="AE209" s="48"/>
    </row>
    <row r="210" spans="1:31" ht="15.6" customHeight="1" x14ac:dyDescent="0.2">
      <c r="A210" s="54"/>
      <c r="B210" s="23" t="s">
        <v>5</v>
      </c>
      <c r="C210" s="71"/>
      <c r="D210" s="101" t="s">
        <v>61</v>
      </c>
      <c r="E210" s="137" t="s">
        <v>61</v>
      </c>
      <c r="F210" s="153"/>
      <c r="G210" s="110" t="s">
        <v>61</v>
      </c>
      <c r="H210" s="110" t="s">
        <v>61</v>
      </c>
      <c r="I210" s="110" t="s">
        <v>61</v>
      </c>
      <c r="J210" s="110" t="s">
        <v>61</v>
      </c>
      <c r="K210" s="153"/>
      <c r="L210" s="110">
        <v>0</v>
      </c>
      <c r="M210" s="110">
        <v>0</v>
      </c>
      <c r="N210" s="110">
        <v>0</v>
      </c>
      <c r="O210" s="110">
        <v>0</v>
      </c>
      <c r="P210" s="110">
        <v>0</v>
      </c>
      <c r="Q210" s="110">
        <v>0</v>
      </c>
      <c r="R210" s="110">
        <v>1</v>
      </c>
      <c r="S210" s="74" t="s">
        <v>61</v>
      </c>
      <c r="T210" s="110">
        <v>0</v>
      </c>
      <c r="U210" s="75">
        <v>1</v>
      </c>
      <c r="V210" s="72">
        <v>2</v>
      </c>
      <c r="W210" s="72">
        <v>2</v>
      </c>
      <c r="X210" s="72">
        <v>1</v>
      </c>
      <c r="Y210" s="72">
        <v>1</v>
      </c>
      <c r="Z210" s="76">
        <v>0</v>
      </c>
      <c r="AA210" s="171" t="s">
        <v>6</v>
      </c>
      <c r="AB210" s="44"/>
      <c r="AC210" s="48"/>
      <c r="AD210" s="48"/>
      <c r="AE210" s="48"/>
    </row>
    <row r="211" spans="1:31" ht="15.6" customHeight="1" x14ac:dyDescent="0.2">
      <c r="A211" s="24">
        <v>20.45</v>
      </c>
      <c r="B211" s="25" t="s">
        <v>7</v>
      </c>
      <c r="C211" s="139" t="s">
        <v>61</v>
      </c>
      <c r="D211" s="103" t="s">
        <v>61</v>
      </c>
      <c r="E211" s="140" t="s">
        <v>61</v>
      </c>
      <c r="F211" s="117" t="s">
        <v>61</v>
      </c>
      <c r="G211" s="115" t="s">
        <v>61</v>
      </c>
      <c r="H211" s="115" t="s">
        <v>61</v>
      </c>
      <c r="I211" s="115" t="s">
        <v>61</v>
      </c>
      <c r="J211" s="115" t="s">
        <v>61</v>
      </c>
      <c r="K211" s="141">
        <v>1</v>
      </c>
      <c r="L211" s="115">
        <v>1</v>
      </c>
      <c r="M211" s="115">
        <v>2</v>
      </c>
      <c r="N211" s="115">
        <v>0</v>
      </c>
      <c r="O211" s="115">
        <v>1</v>
      </c>
      <c r="P211" s="115">
        <v>2</v>
      </c>
      <c r="Q211" s="115">
        <v>0</v>
      </c>
      <c r="R211" s="115">
        <v>1</v>
      </c>
      <c r="S211" s="80" t="s">
        <v>61</v>
      </c>
      <c r="T211" s="115">
        <v>0</v>
      </c>
      <c r="U211" s="81">
        <v>0</v>
      </c>
      <c r="V211" s="78">
        <v>0</v>
      </c>
      <c r="W211" s="78">
        <v>0</v>
      </c>
      <c r="X211" s="78">
        <v>0</v>
      </c>
      <c r="Y211" s="78">
        <v>0</v>
      </c>
      <c r="Z211" s="82"/>
      <c r="AA211" s="172">
        <f>SUM(C211:Y211)</f>
        <v>8</v>
      </c>
      <c r="AB211" s="12"/>
      <c r="AC211" s="48"/>
      <c r="AD211" s="48"/>
      <c r="AE211" s="48"/>
    </row>
    <row r="212" spans="1:31" ht="15.6" customHeight="1" x14ac:dyDescent="0.2">
      <c r="A212" s="184" t="s">
        <v>51</v>
      </c>
      <c r="B212" s="25" t="s">
        <v>8</v>
      </c>
      <c r="C212" s="139" t="s">
        <v>61</v>
      </c>
      <c r="D212" s="102" t="s">
        <v>61</v>
      </c>
      <c r="E212" s="142" t="s">
        <v>61</v>
      </c>
      <c r="F212" s="122" t="s">
        <v>61</v>
      </c>
      <c r="G212" s="120" t="s">
        <v>61</v>
      </c>
      <c r="H212" s="120" t="s">
        <v>61</v>
      </c>
      <c r="I212" s="120" t="s">
        <v>61</v>
      </c>
      <c r="J212" s="120" t="s">
        <v>61</v>
      </c>
      <c r="K212" s="121">
        <f>K211</f>
        <v>1</v>
      </c>
      <c r="L212" s="120">
        <f t="shared" ref="L212" si="445">K212-L210+L211</f>
        <v>2</v>
      </c>
      <c r="M212" s="120">
        <f t="shared" ref="M212" si="446">L212-M210+M211</f>
        <v>4</v>
      </c>
      <c r="N212" s="120">
        <f t="shared" ref="N212" si="447">M212-N210+N211</f>
        <v>4</v>
      </c>
      <c r="O212" s="120">
        <f t="shared" ref="O212" si="448">N212-O210+O211</f>
        <v>5</v>
      </c>
      <c r="P212" s="120">
        <f t="shared" ref="P212" si="449">O212-P210+P211</f>
        <v>7</v>
      </c>
      <c r="Q212" s="120">
        <f t="shared" ref="Q212" si="450">P212-Q210+Q211</f>
        <v>7</v>
      </c>
      <c r="R212" s="120">
        <f t="shared" ref="R212" si="451">Q212-R210+R211</f>
        <v>7</v>
      </c>
      <c r="S212" s="85" t="s">
        <v>61</v>
      </c>
      <c r="T212" s="120">
        <f>R212-T210+T211</f>
        <v>7</v>
      </c>
      <c r="U212" s="86">
        <f t="shared" ref="U212" si="452">T212-U210+U211</f>
        <v>6</v>
      </c>
      <c r="V212" s="83">
        <f t="shared" ref="V212" si="453">U212-V210+V211</f>
        <v>4</v>
      </c>
      <c r="W212" s="83">
        <f t="shared" ref="W212" si="454">V212-W210+W211</f>
        <v>2</v>
      </c>
      <c r="X212" s="83">
        <f t="shared" ref="X212" si="455">W212-X210+X211</f>
        <v>1</v>
      </c>
      <c r="Y212" s="83">
        <f t="shared" ref="Y212" si="456">X212-Y210+Y211</f>
        <v>0</v>
      </c>
      <c r="Z212" s="87">
        <f>Y212-Z210</f>
        <v>0</v>
      </c>
      <c r="AA212" s="173"/>
      <c r="AB212" s="3">
        <f>MAX(C212:Z212)</f>
        <v>7</v>
      </c>
      <c r="AC212" s="48"/>
      <c r="AD212" s="48"/>
      <c r="AE212" s="48"/>
    </row>
    <row r="213" spans="1:31" ht="15.6" customHeight="1" x14ac:dyDescent="0.2">
      <c r="A213" s="185"/>
      <c r="B213" s="25" t="s">
        <v>9</v>
      </c>
      <c r="C213" s="154"/>
      <c r="D213" s="155"/>
      <c r="E213" s="155"/>
      <c r="F213" s="153"/>
      <c r="G213" s="153"/>
      <c r="H213" s="153"/>
      <c r="I213" s="153"/>
      <c r="J213" s="153"/>
      <c r="K213" s="153"/>
      <c r="L213" s="153"/>
      <c r="M213" s="145">
        <v>20.48</v>
      </c>
      <c r="N213" s="153"/>
      <c r="O213" s="153"/>
      <c r="P213" s="153"/>
      <c r="Q213" s="153"/>
      <c r="R213" s="145">
        <v>20.58</v>
      </c>
      <c r="S213" s="146" t="s">
        <v>61</v>
      </c>
      <c r="T213" s="153"/>
      <c r="U213" s="153"/>
      <c r="V213" s="155"/>
      <c r="W213" s="147">
        <v>21.05</v>
      </c>
      <c r="X213" s="155"/>
      <c r="Y213" s="155"/>
      <c r="Z213" s="156">
        <v>21.09</v>
      </c>
      <c r="AA213" s="174">
        <v>24</v>
      </c>
      <c r="AB213" s="12"/>
      <c r="AC213" s="48"/>
      <c r="AD213" s="48"/>
      <c r="AE213" s="48"/>
    </row>
    <row r="214" spans="1:31" ht="15.6" customHeight="1" x14ac:dyDescent="0.2">
      <c r="A214" s="186"/>
      <c r="B214" s="26" t="s">
        <v>10</v>
      </c>
      <c r="C214" s="157" t="s">
        <v>61</v>
      </c>
      <c r="D214" s="158"/>
      <c r="E214" s="158"/>
      <c r="F214" s="159" t="s">
        <v>61</v>
      </c>
      <c r="G214" s="158"/>
      <c r="H214" s="158"/>
      <c r="I214" s="158"/>
      <c r="J214" s="158"/>
      <c r="K214" s="160">
        <v>20.45</v>
      </c>
      <c r="L214" s="158"/>
      <c r="M214" s="128">
        <f>M213</f>
        <v>20.48</v>
      </c>
      <c r="N214" s="158"/>
      <c r="O214" s="158"/>
      <c r="P214" s="158"/>
      <c r="Q214" s="158"/>
      <c r="R214" s="128">
        <f>R213</f>
        <v>20.58</v>
      </c>
      <c r="S214" s="152" t="s">
        <v>61</v>
      </c>
      <c r="T214" s="158"/>
      <c r="U214" s="158"/>
      <c r="V214" s="158"/>
      <c r="W214" s="95">
        <f>W213</f>
        <v>21.05</v>
      </c>
      <c r="X214" s="158"/>
      <c r="Y214" s="158"/>
      <c r="Z214" s="161"/>
      <c r="AA214" s="173"/>
      <c r="AB214" s="13"/>
      <c r="AC214" s="48"/>
      <c r="AD214" s="48"/>
      <c r="AE214" s="48"/>
    </row>
    <row r="215" spans="1:31" ht="15.6" customHeight="1" thickBot="1" x14ac:dyDescent="0.25">
      <c r="A215" s="50">
        <v>535</v>
      </c>
      <c r="B215" s="50" t="s">
        <v>11</v>
      </c>
      <c r="C215" s="98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100"/>
      <c r="AA215" s="175"/>
      <c r="AB215" s="3"/>
      <c r="AC215" s="48"/>
      <c r="AD215" s="48"/>
      <c r="AE215" s="48"/>
    </row>
    <row r="216" spans="1:31" ht="15.6" customHeight="1" x14ac:dyDescent="0.2">
      <c r="A216" s="54"/>
      <c r="B216" s="23" t="s">
        <v>5</v>
      </c>
      <c r="C216" s="71"/>
      <c r="D216" s="101" t="s">
        <v>61</v>
      </c>
      <c r="E216" s="137" t="s">
        <v>61</v>
      </c>
      <c r="F216" s="153"/>
      <c r="G216" s="110" t="s">
        <v>61</v>
      </c>
      <c r="H216" s="110" t="s">
        <v>61</v>
      </c>
      <c r="I216" s="110" t="s">
        <v>61</v>
      </c>
      <c r="J216" s="110" t="s">
        <v>61</v>
      </c>
      <c r="K216" s="153"/>
      <c r="L216" s="110">
        <v>0</v>
      </c>
      <c r="M216" s="110">
        <v>0</v>
      </c>
      <c r="N216" s="110">
        <v>0</v>
      </c>
      <c r="O216" s="110">
        <v>0</v>
      </c>
      <c r="P216" s="110">
        <v>0</v>
      </c>
      <c r="Q216" s="110">
        <v>2</v>
      </c>
      <c r="R216" s="110">
        <v>1</v>
      </c>
      <c r="S216" s="74" t="s">
        <v>61</v>
      </c>
      <c r="T216" s="110">
        <v>2</v>
      </c>
      <c r="U216" s="75">
        <v>4</v>
      </c>
      <c r="V216" s="72">
        <v>3</v>
      </c>
      <c r="W216" s="72">
        <v>0</v>
      </c>
      <c r="X216" s="72">
        <v>0</v>
      </c>
      <c r="Y216" s="72">
        <v>1</v>
      </c>
      <c r="Z216" s="76">
        <v>0</v>
      </c>
      <c r="AA216" s="171" t="s">
        <v>6</v>
      </c>
      <c r="AB216" s="44"/>
      <c r="AC216" s="48"/>
      <c r="AD216" s="48"/>
      <c r="AE216" s="48"/>
    </row>
    <row r="217" spans="1:31" ht="15.6" customHeight="1" x14ac:dyDescent="0.2">
      <c r="A217" s="24">
        <v>21.14</v>
      </c>
      <c r="B217" s="25" t="s">
        <v>7</v>
      </c>
      <c r="C217" s="139" t="s">
        <v>61</v>
      </c>
      <c r="D217" s="103" t="s">
        <v>61</v>
      </c>
      <c r="E217" s="140" t="s">
        <v>61</v>
      </c>
      <c r="F217" s="117" t="s">
        <v>61</v>
      </c>
      <c r="G217" s="115" t="s">
        <v>61</v>
      </c>
      <c r="H217" s="115" t="s">
        <v>61</v>
      </c>
      <c r="I217" s="115" t="s">
        <v>61</v>
      </c>
      <c r="J217" s="115" t="s">
        <v>61</v>
      </c>
      <c r="K217" s="141">
        <v>5</v>
      </c>
      <c r="L217" s="115">
        <v>1</v>
      </c>
      <c r="M217" s="115">
        <v>1</v>
      </c>
      <c r="N217" s="115">
        <v>0</v>
      </c>
      <c r="O217" s="115">
        <v>0</v>
      </c>
      <c r="P217" s="115">
        <v>1</v>
      </c>
      <c r="Q217" s="115">
        <v>3</v>
      </c>
      <c r="R217" s="115">
        <v>1</v>
      </c>
      <c r="S217" s="80" t="s">
        <v>61</v>
      </c>
      <c r="T217" s="115">
        <v>1</v>
      </c>
      <c r="U217" s="81">
        <v>0</v>
      </c>
      <c r="V217" s="78">
        <v>0</v>
      </c>
      <c r="W217" s="78">
        <v>0</v>
      </c>
      <c r="X217" s="78">
        <v>0</v>
      </c>
      <c r="Y217" s="78">
        <v>0</v>
      </c>
      <c r="Z217" s="82"/>
      <c r="AA217" s="172">
        <f>SUM(C217:Y217)</f>
        <v>13</v>
      </c>
      <c r="AB217" s="12"/>
      <c r="AC217" s="48"/>
      <c r="AD217" s="48"/>
      <c r="AE217" s="48"/>
    </row>
    <row r="218" spans="1:31" ht="15.6" customHeight="1" x14ac:dyDescent="0.2">
      <c r="A218" s="184" t="s">
        <v>51</v>
      </c>
      <c r="B218" s="25" t="s">
        <v>8</v>
      </c>
      <c r="C218" s="139" t="s">
        <v>61</v>
      </c>
      <c r="D218" s="102" t="s">
        <v>61</v>
      </c>
      <c r="E218" s="142" t="s">
        <v>61</v>
      </c>
      <c r="F218" s="122" t="s">
        <v>61</v>
      </c>
      <c r="G218" s="120" t="s">
        <v>61</v>
      </c>
      <c r="H218" s="120" t="s">
        <v>61</v>
      </c>
      <c r="I218" s="120" t="s">
        <v>61</v>
      </c>
      <c r="J218" s="120" t="s">
        <v>61</v>
      </c>
      <c r="K218" s="121">
        <f>K217</f>
        <v>5</v>
      </c>
      <c r="L218" s="120">
        <f t="shared" ref="L218" si="457">K218-L216+L217</f>
        <v>6</v>
      </c>
      <c r="M218" s="120">
        <f t="shared" ref="M218" si="458">L218-M216+M217</f>
        <v>7</v>
      </c>
      <c r="N218" s="120">
        <f t="shared" ref="N218" si="459">M218-N216+N217</f>
        <v>7</v>
      </c>
      <c r="O218" s="120">
        <f t="shared" ref="O218" si="460">N218-O216+O217</f>
        <v>7</v>
      </c>
      <c r="P218" s="120">
        <f t="shared" ref="P218" si="461">O218-P216+P217</f>
        <v>8</v>
      </c>
      <c r="Q218" s="120">
        <f t="shared" ref="Q218" si="462">P218-Q216+Q217</f>
        <v>9</v>
      </c>
      <c r="R218" s="120">
        <f t="shared" ref="R218" si="463">Q218-R216+R217</f>
        <v>9</v>
      </c>
      <c r="S218" s="85" t="s">
        <v>61</v>
      </c>
      <c r="T218" s="120">
        <f>R218-T216+T217</f>
        <v>8</v>
      </c>
      <c r="U218" s="86">
        <f t="shared" ref="U218" si="464">T218-U216+U217</f>
        <v>4</v>
      </c>
      <c r="V218" s="83">
        <f t="shared" ref="V218" si="465">U218-V216+V217</f>
        <v>1</v>
      </c>
      <c r="W218" s="83">
        <f t="shared" ref="W218" si="466">V218-W216+W217</f>
        <v>1</v>
      </c>
      <c r="X218" s="83">
        <f t="shared" ref="X218" si="467">W218-X216+X217</f>
        <v>1</v>
      </c>
      <c r="Y218" s="83">
        <f t="shared" ref="Y218" si="468">X218-Y216+Y217</f>
        <v>0</v>
      </c>
      <c r="Z218" s="87">
        <f>Y218-Z216</f>
        <v>0</v>
      </c>
      <c r="AA218" s="173"/>
      <c r="AB218" s="3">
        <f>MAX(C218:Z218)</f>
        <v>9</v>
      </c>
      <c r="AC218" s="48"/>
      <c r="AD218" s="48"/>
      <c r="AE218" s="48"/>
    </row>
    <row r="219" spans="1:31" ht="15.6" customHeight="1" x14ac:dyDescent="0.2">
      <c r="A219" s="185"/>
      <c r="B219" s="25" t="s">
        <v>9</v>
      </c>
      <c r="C219" s="154"/>
      <c r="D219" s="155"/>
      <c r="E219" s="155"/>
      <c r="F219" s="153"/>
      <c r="G219" s="153"/>
      <c r="H219" s="153"/>
      <c r="I219" s="153"/>
      <c r="J219" s="153"/>
      <c r="K219" s="153"/>
      <c r="L219" s="153"/>
      <c r="M219" s="145">
        <v>21.17</v>
      </c>
      <c r="N219" s="153"/>
      <c r="O219" s="153"/>
      <c r="P219" s="153"/>
      <c r="Q219" s="153"/>
      <c r="R219" s="145">
        <v>21.26</v>
      </c>
      <c r="S219" s="146" t="s">
        <v>61</v>
      </c>
      <c r="T219" s="153"/>
      <c r="U219" s="153"/>
      <c r="V219" s="155"/>
      <c r="W219" s="147">
        <v>21.33</v>
      </c>
      <c r="X219" s="155"/>
      <c r="Y219" s="155"/>
      <c r="Z219" s="156">
        <v>21.38</v>
      </c>
      <c r="AA219" s="174">
        <v>24</v>
      </c>
      <c r="AB219" s="12"/>
      <c r="AC219" s="48"/>
      <c r="AD219" s="48"/>
      <c r="AE219" s="48"/>
    </row>
    <row r="220" spans="1:31" ht="15.6" customHeight="1" x14ac:dyDescent="0.2">
      <c r="A220" s="186"/>
      <c r="B220" s="26" t="s">
        <v>10</v>
      </c>
      <c r="C220" s="157" t="s">
        <v>61</v>
      </c>
      <c r="D220" s="158"/>
      <c r="E220" s="158"/>
      <c r="F220" s="159" t="s">
        <v>61</v>
      </c>
      <c r="G220" s="158"/>
      <c r="H220" s="158"/>
      <c r="I220" s="158"/>
      <c r="J220" s="158"/>
      <c r="K220" s="160">
        <v>21.14</v>
      </c>
      <c r="L220" s="158"/>
      <c r="M220" s="128">
        <f>M219</f>
        <v>21.17</v>
      </c>
      <c r="N220" s="158"/>
      <c r="O220" s="158"/>
      <c r="P220" s="158"/>
      <c r="Q220" s="158"/>
      <c r="R220" s="128">
        <f>R219</f>
        <v>21.26</v>
      </c>
      <c r="S220" s="152" t="s">
        <v>61</v>
      </c>
      <c r="T220" s="158"/>
      <c r="U220" s="158"/>
      <c r="V220" s="158"/>
      <c r="W220" s="95">
        <f>W219</f>
        <v>21.33</v>
      </c>
      <c r="X220" s="158"/>
      <c r="Y220" s="158"/>
      <c r="Z220" s="161"/>
      <c r="AA220" s="173"/>
      <c r="AB220" s="13"/>
      <c r="AC220" s="48"/>
      <c r="AD220" s="48"/>
      <c r="AE220" s="48"/>
    </row>
    <row r="221" spans="1:31" ht="15.6" customHeight="1" thickBot="1" x14ac:dyDescent="0.25">
      <c r="A221" s="50">
        <v>210</v>
      </c>
      <c r="B221" s="50" t="s">
        <v>11</v>
      </c>
      <c r="C221" s="98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100"/>
      <c r="AA221" s="175"/>
      <c r="AB221" s="3"/>
      <c r="AC221" s="48"/>
      <c r="AD221" s="48"/>
      <c r="AE221" s="48"/>
    </row>
    <row r="222" spans="1:31" ht="15.6" customHeight="1" x14ac:dyDescent="0.2">
      <c r="A222" s="54"/>
      <c r="B222" s="23" t="s">
        <v>5</v>
      </c>
      <c r="C222" s="71"/>
      <c r="D222" s="101" t="s">
        <v>61</v>
      </c>
      <c r="E222" s="137" t="s">
        <v>61</v>
      </c>
      <c r="F222" s="153"/>
      <c r="G222" s="110">
        <v>0</v>
      </c>
      <c r="H222" s="110">
        <v>0</v>
      </c>
      <c r="I222" s="110">
        <v>0</v>
      </c>
      <c r="J222" s="110">
        <v>1</v>
      </c>
      <c r="K222" s="153"/>
      <c r="L222" s="110">
        <v>0</v>
      </c>
      <c r="M222" s="110">
        <v>0</v>
      </c>
      <c r="N222" s="110">
        <v>0</v>
      </c>
      <c r="O222" s="110">
        <v>3</v>
      </c>
      <c r="P222" s="110">
        <v>1</v>
      </c>
      <c r="Q222" s="110">
        <v>0</v>
      </c>
      <c r="R222" s="110">
        <v>1</v>
      </c>
      <c r="S222" s="74" t="s">
        <v>61</v>
      </c>
      <c r="T222" s="110">
        <v>5</v>
      </c>
      <c r="U222" s="75">
        <v>4</v>
      </c>
      <c r="V222" s="72">
        <v>4</v>
      </c>
      <c r="W222" s="72">
        <v>1</v>
      </c>
      <c r="X222" s="72">
        <v>1</v>
      </c>
      <c r="Y222" s="72">
        <v>1</v>
      </c>
      <c r="Z222" s="76">
        <v>0</v>
      </c>
      <c r="AA222" s="171" t="s">
        <v>6</v>
      </c>
      <c r="AB222" s="44"/>
      <c r="AC222" s="48"/>
      <c r="AD222" s="48"/>
      <c r="AE222" s="48"/>
    </row>
    <row r="223" spans="1:31" ht="15.6" customHeight="1" x14ac:dyDescent="0.2">
      <c r="A223" s="24">
        <v>22.1</v>
      </c>
      <c r="B223" s="25" t="s">
        <v>7</v>
      </c>
      <c r="C223" s="139" t="s">
        <v>61</v>
      </c>
      <c r="D223" s="103" t="s">
        <v>61</v>
      </c>
      <c r="E223" s="140" t="s">
        <v>61</v>
      </c>
      <c r="F223" s="117">
        <v>2</v>
      </c>
      <c r="G223" s="115">
        <v>2</v>
      </c>
      <c r="H223" s="115">
        <v>0</v>
      </c>
      <c r="I223" s="115">
        <v>7</v>
      </c>
      <c r="J223" s="115">
        <v>0</v>
      </c>
      <c r="K223" s="141" t="s">
        <v>61</v>
      </c>
      <c r="L223" s="115">
        <v>1</v>
      </c>
      <c r="M223" s="115">
        <v>5</v>
      </c>
      <c r="N223" s="115">
        <v>0</v>
      </c>
      <c r="O223" s="115">
        <v>2</v>
      </c>
      <c r="P223" s="115">
        <v>1</v>
      </c>
      <c r="Q223" s="115">
        <v>0</v>
      </c>
      <c r="R223" s="115">
        <v>1</v>
      </c>
      <c r="S223" s="80" t="s">
        <v>61</v>
      </c>
      <c r="T223" s="115">
        <v>1</v>
      </c>
      <c r="U223" s="81">
        <v>0</v>
      </c>
      <c r="V223" s="78">
        <v>0</v>
      </c>
      <c r="W223" s="78">
        <v>0</v>
      </c>
      <c r="X223" s="78">
        <v>0</v>
      </c>
      <c r="Y223" s="78">
        <v>0</v>
      </c>
      <c r="Z223" s="82"/>
      <c r="AA223" s="172">
        <f>SUM(C223:Y223)</f>
        <v>22</v>
      </c>
      <c r="AB223" s="12"/>
      <c r="AC223" s="48"/>
      <c r="AD223" s="48"/>
      <c r="AE223" s="48"/>
    </row>
    <row r="224" spans="1:31" ht="15.6" customHeight="1" x14ac:dyDescent="0.2">
      <c r="A224" s="184" t="s">
        <v>62</v>
      </c>
      <c r="B224" s="25" t="s">
        <v>8</v>
      </c>
      <c r="C224" s="139" t="s">
        <v>61</v>
      </c>
      <c r="D224" s="102" t="s">
        <v>61</v>
      </c>
      <c r="E224" s="142" t="s">
        <v>61</v>
      </c>
      <c r="F224" s="122">
        <f>F223</f>
        <v>2</v>
      </c>
      <c r="G224" s="120">
        <f t="shared" ref="G224" si="469">F224-G222+G223</f>
        <v>4</v>
      </c>
      <c r="H224" s="120">
        <f t="shared" ref="H224" si="470">G224-H222+H223</f>
        <v>4</v>
      </c>
      <c r="I224" s="120">
        <f t="shared" ref="I224" si="471">H224-I222+I223</f>
        <v>11</v>
      </c>
      <c r="J224" s="120">
        <f t="shared" ref="J224" si="472">I224-J222+J223</f>
        <v>10</v>
      </c>
      <c r="K224" s="121" t="s">
        <v>61</v>
      </c>
      <c r="L224" s="120">
        <f>J224-L222+L223</f>
        <v>11</v>
      </c>
      <c r="M224" s="120">
        <f t="shared" ref="M224" si="473">L224-M222+M223</f>
        <v>16</v>
      </c>
      <c r="N224" s="120">
        <f t="shared" ref="N224" si="474">M224-N222+N223</f>
        <v>16</v>
      </c>
      <c r="O224" s="120">
        <f t="shared" ref="O224" si="475">N224-O222+O223</f>
        <v>15</v>
      </c>
      <c r="P224" s="120">
        <f t="shared" ref="P224" si="476">O224-P222+P223</f>
        <v>15</v>
      </c>
      <c r="Q224" s="120">
        <f t="shared" ref="Q224" si="477">P224-Q222+Q223</f>
        <v>15</v>
      </c>
      <c r="R224" s="120">
        <f t="shared" ref="R224" si="478">Q224-R222+R223</f>
        <v>15</v>
      </c>
      <c r="S224" s="85" t="s">
        <v>61</v>
      </c>
      <c r="T224" s="120">
        <f>R224-T222+T223</f>
        <v>11</v>
      </c>
      <c r="U224" s="86">
        <f t="shared" ref="U224" si="479">T224-U222+U223</f>
        <v>7</v>
      </c>
      <c r="V224" s="83">
        <f t="shared" ref="V224" si="480">U224-V222+V223</f>
        <v>3</v>
      </c>
      <c r="W224" s="83">
        <f t="shared" ref="W224" si="481">V224-W222+W223</f>
        <v>2</v>
      </c>
      <c r="X224" s="83">
        <f t="shared" ref="X224" si="482">W224-X222+X223</f>
        <v>1</v>
      </c>
      <c r="Y224" s="83">
        <f t="shared" ref="Y224" si="483">X224-Y222+Y223</f>
        <v>0</v>
      </c>
      <c r="Z224" s="87">
        <f>Y224-Z222</f>
        <v>0</v>
      </c>
      <c r="AA224" s="173"/>
      <c r="AB224" s="3">
        <f>MAX(C224:Z224)</f>
        <v>16</v>
      </c>
      <c r="AC224" s="48"/>
      <c r="AD224" s="48"/>
      <c r="AE224" s="48"/>
    </row>
    <row r="225" spans="1:31" ht="15.6" customHeight="1" x14ac:dyDescent="0.2">
      <c r="A225" s="185"/>
      <c r="B225" s="25" t="s">
        <v>9</v>
      </c>
      <c r="C225" s="154"/>
      <c r="D225" s="155"/>
      <c r="E225" s="155"/>
      <c r="F225" s="153"/>
      <c r="G225" s="153"/>
      <c r="H225" s="153"/>
      <c r="I225" s="153"/>
      <c r="J225" s="153"/>
      <c r="K225" s="153"/>
      <c r="L225" s="153"/>
      <c r="M225" s="145">
        <v>22.19</v>
      </c>
      <c r="N225" s="153"/>
      <c r="O225" s="153"/>
      <c r="P225" s="153"/>
      <c r="Q225" s="153"/>
      <c r="R225" s="145">
        <v>22.27</v>
      </c>
      <c r="S225" s="146" t="s">
        <v>61</v>
      </c>
      <c r="T225" s="153"/>
      <c r="U225" s="153"/>
      <c r="V225" s="155"/>
      <c r="W225" s="147">
        <v>22.33</v>
      </c>
      <c r="X225" s="155"/>
      <c r="Y225" s="155"/>
      <c r="Z225" s="156">
        <v>22.37</v>
      </c>
      <c r="AA225" s="174">
        <v>27</v>
      </c>
      <c r="AB225" s="12"/>
      <c r="AC225" s="48"/>
      <c r="AD225" s="48"/>
      <c r="AE225" s="48"/>
    </row>
    <row r="226" spans="1:31" ht="15.6" customHeight="1" x14ac:dyDescent="0.2">
      <c r="A226" s="186"/>
      <c r="B226" s="26" t="s">
        <v>10</v>
      </c>
      <c r="C226" s="157" t="s">
        <v>61</v>
      </c>
      <c r="D226" s="158"/>
      <c r="E226" s="158"/>
      <c r="F226" s="159">
        <v>22.1</v>
      </c>
      <c r="G226" s="158"/>
      <c r="H226" s="158"/>
      <c r="I226" s="158"/>
      <c r="J226" s="158"/>
      <c r="K226" s="160" t="s">
        <v>61</v>
      </c>
      <c r="L226" s="158"/>
      <c r="M226" s="128">
        <f>M225</f>
        <v>22.19</v>
      </c>
      <c r="N226" s="158"/>
      <c r="O226" s="158"/>
      <c r="P226" s="158"/>
      <c r="Q226" s="158"/>
      <c r="R226" s="128">
        <f>R225</f>
        <v>22.27</v>
      </c>
      <c r="S226" s="152" t="s">
        <v>61</v>
      </c>
      <c r="T226" s="158"/>
      <c r="U226" s="158"/>
      <c r="V226" s="158"/>
      <c r="W226" s="95">
        <f>W225</f>
        <v>22.33</v>
      </c>
      <c r="X226" s="158"/>
      <c r="Y226" s="158"/>
      <c r="Z226" s="161"/>
      <c r="AA226" s="173"/>
      <c r="AB226" s="13"/>
      <c r="AC226" s="48"/>
      <c r="AD226" s="48"/>
      <c r="AE226" s="48"/>
    </row>
    <row r="227" spans="1:31" ht="15.6" customHeight="1" thickBot="1" x14ac:dyDescent="0.25">
      <c r="A227" s="50">
        <v>535</v>
      </c>
      <c r="B227" s="50" t="s">
        <v>11</v>
      </c>
      <c r="C227" s="98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100"/>
      <c r="AA227" s="175"/>
      <c r="AB227" s="3"/>
      <c r="AC227" s="48"/>
      <c r="AD227" s="48"/>
      <c r="AE227" s="48"/>
    </row>
    <row r="228" spans="1:31" ht="15.6" customHeight="1" x14ac:dyDescent="0.2">
      <c r="A228" s="54"/>
      <c r="B228" s="23" t="s">
        <v>5</v>
      </c>
      <c r="C228" s="71"/>
      <c r="D228" s="101" t="s">
        <v>61</v>
      </c>
      <c r="E228" s="137" t="s">
        <v>61</v>
      </c>
      <c r="F228" s="153"/>
      <c r="G228" s="110" t="s">
        <v>61</v>
      </c>
      <c r="H228" s="110" t="s">
        <v>61</v>
      </c>
      <c r="I228" s="110" t="s">
        <v>61</v>
      </c>
      <c r="J228" s="110" t="s">
        <v>61</v>
      </c>
      <c r="K228" s="153"/>
      <c r="L228" s="110">
        <v>0</v>
      </c>
      <c r="M228" s="110">
        <v>0</v>
      </c>
      <c r="N228" s="110">
        <v>0</v>
      </c>
      <c r="O228" s="110">
        <v>0</v>
      </c>
      <c r="P228" s="110">
        <v>0</v>
      </c>
      <c r="Q228" s="110">
        <v>0</v>
      </c>
      <c r="R228" s="110">
        <v>1</v>
      </c>
      <c r="S228" s="74" t="s">
        <v>61</v>
      </c>
      <c r="T228" s="110">
        <v>0</v>
      </c>
      <c r="U228" s="75">
        <v>1</v>
      </c>
      <c r="V228" s="72">
        <v>0</v>
      </c>
      <c r="W228" s="72">
        <v>0</v>
      </c>
      <c r="X228" s="72">
        <v>0</v>
      </c>
      <c r="Y228" s="72">
        <v>0</v>
      </c>
      <c r="Z228" s="76">
        <v>0</v>
      </c>
      <c r="AA228" s="171" t="s">
        <v>6</v>
      </c>
      <c r="AB228" s="44"/>
      <c r="AC228" s="48"/>
      <c r="AD228" s="48"/>
      <c r="AE228" s="48"/>
    </row>
    <row r="229" spans="1:31" ht="15.6" customHeight="1" x14ac:dyDescent="0.2">
      <c r="A229" s="24">
        <v>22.39</v>
      </c>
      <c r="B229" s="25" t="s">
        <v>7</v>
      </c>
      <c r="C229" s="139" t="s">
        <v>61</v>
      </c>
      <c r="D229" s="103" t="s">
        <v>61</v>
      </c>
      <c r="E229" s="140" t="s">
        <v>61</v>
      </c>
      <c r="F229" s="117" t="s">
        <v>61</v>
      </c>
      <c r="G229" s="115" t="s">
        <v>61</v>
      </c>
      <c r="H229" s="115" t="s">
        <v>61</v>
      </c>
      <c r="I229" s="115" t="s">
        <v>61</v>
      </c>
      <c r="J229" s="115" t="s">
        <v>61</v>
      </c>
      <c r="K229" s="141">
        <v>0</v>
      </c>
      <c r="L229" s="115">
        <v>0</v>
      </c>
      <c r="M229" s="115">
        <v>1</v>
      </c>
      <c r="N229" s="115">
        <v>1</v>
      </c>
      <c r="O229" s="115">
        <v>0</v>
      </c>
      <c r="P229" s="115">
        <v>0</v>
      </c>
      <c r="Q229" s="115">
        <v>0</v>
      </c>
      <c r="R229" s="115">
        <v>0</v>
      </c>
      <c r="S229" s="80" t="s">
        <v>61</v>
      </c>
      <c r="T229" s="115">
        <v>0</v>
      </c>
      <c r="U229" s="81">
        <v>0</v>
      </c>
      <c r="V229" s="78">
        <v>0</v>
      </c>
      <c r="W229" s="78">
        <v>0</v>
      </c>
      <c r="X229" s="78">
        <v>0</v>
      </c>
      <c r="Y229" s="78">
        <v>0</v>
      </c>
      <c r="Z229" s="82"/>
      <c r="AA229" s="172">
        <f>SUM(C229:Y229)</f>
        <v>2</v>
      </c>
      <c r="AB229" s="12"/>
      <c r="AC229" s="48"/>
      <c r="AD229" s="48"/>
      <c r="AE229" s="48"/>
    </row>
    <row r="230" spans="1:31" ht="15.6" customHeight="1" x14ac:dyDescent="0.2">
      <c r="A230" s="184" t="s">
        <v>51</v>
      </c>
      <c r="B230" s="25" t="s">
        <v>8</v>
      </c>
      <c r="C230" s="139" t="s">
        <v>61</v>
      </c>
      <c r="D230" s="102" t="s">
        <v>61</v>
      </c>
      <c r="E230" s="142" t="s">
        <v>61</v>
      </c>
      <c r="F230" s="122" t="s">
        <v>61</v>
      </c>
      <c r="G230" s="120" t="s">
        <v>61</v>
      </c>
      <c r="H230" s="120" t="s">
        <v>61</v>
      </c>
      <c r="I230" s="120" t="s">
        <v>61</v>
      </c>
      <c r="J230" s="120" t="s">
        <v>61</v>
      </c>
      <c r="K230" s="121">
        <f>K229</f>
        <v>0</v>
      </c>
      <c r="L230" s="120">
        <f t="shared" ref="L230" si="484">K230-L228+L229</f>
        <v>0</v>
      </c>
      <c r="M230" s="120">
        <f t="shared" ref="M230" si="485">L230-M228+M229</f>
        <v>1</v>
      </c>
      <c r="N230" s="120">
        <f t="shared" ref="N230" si="486">M230-N228+N229</f>
        <v>2</v>
      </c>
      <c r="O230" s="120">
        <f t="shared" ref="O230" si="487">N230-O228+O229</f>
        <v>2</v>
      </c>
      <c r="P230" s="120">
        <f t="shared" ref="P230" si="488">O230-P228+P229</f>
        <v>2</v>
      </c>
      <c r="Q230" s="120">
        <f t="shared" ref="Q230" si="489">P230-Q228+Q229</f>
        <v>2</v>
      </c>
      <c r="R230" s="120">
        <f t="shared" ref="R230" si="490">Q230-R228+R229</f>
        <v>1</v>
      </c>
      <c r="S230" s="85" t="s">
        <v>61</v>
      </c>
      <c r="T230" s="120">
        <f>R230-T228+T229</f>
        <v>1</v>
      </c>
      <c r="U230" s="86">
        <f t="shared" ref="U230" si="491">T230-U228+U229</f>
        <v>0</v>
      </c>
      <c r="V230" s="83">
        <f t="shared" ref="V230" si="492">U230-V228+V229</f>
        <v>0</v>
      </c>
      <c r="W230" s="83">
        <f t="shared" ref="W230" si="493">V230-W228+W229</f>
        <v>0</v>
      </c>
      <c r="X230" s="83">
        <f t="shared" ref="X230" si="494">W230-X228+X229</f>
        <v>0</v>
      </c>
      <c r="Y230" s="83">
        <f t="shared" ref="Y230" si="495">X230-Y228+Y229</f>
        <v>0</v>
      </c>
      <c r="Z230" s="87">
        <f>Y230-Z228</f>
        <v>0</v>
      </c>
      <c r="AA230" s="173"/>
      <c r="AB230" s="3">
        <f>MAX(C230:Z230)</f>
        <v>2</v>
      </c>
      <c r="AC230" s="48"/>
      <c r="AD230" s="48"/>
      <c r="AE230" s="48"/>
    </row>
    <row r="231" spans="1:31" ht="15.6" customHeight="1" x14ac:dyDescent="0.2">
      <c r="A231" s="185"/>
      <c r="B231" s="25" t="s">
        <v>9</v>
      </c>
      <c r="C231" s="154"/>
      <c r="D231" s="155"/>
      <c r="E231" s="155"/>
      <c r="F231" s="153"/>
      <c r="G231" s="153"/>
      <c r="H231" s="153"/>
      <c r="I231" s="153"/>
      <c r="J231" s="153"/>
      <c r="K231" s="153"/>
      <c r="L231" s="153"/>
      <c r="M231" s="145">
        <v>22.42</v>
      </c>
      <c r="N231" s="153"/>
      <c r="O231" s="153"/>
      <c r="P231" s="153"/>
      <c r="Q231" s="153"/>
      <c r="R231" s="145">
        <v>22.5</v>
      </c>
      <c r="S231" s="146" t="s">
        <v>61</v>
      </c>
      <c r="T231" s="153"/>
      <c r="U231" s="153"/>
      <c r="V231" s="155"/>
      <c r="W231" s="147">
        <v>22.57</v>
      </c>
      <c r="X231" s="155"/>
      <c r="Y231" s="155"/>
      <c r="Z231" s="156">
        <v>23</v>
      </c>
      <c r="AA231" s="174">
        <v>21</v>
      </c>
      <c r="AB231" s="12"/>
      <c r="AC231" s="48"/>
      <c r="AD231" s="48"/>
      <c r="AE231" s="48"/>
    </row>
    <row r="232" spans="1:31" ht="15.6" customHeight="1" x14ac:dyDescent="0.2">
      <c r="A232" s="186"/>
      <c r="B232" s="26" t="s">
        <v>10</v>
      </c>
      <c r="C232" s="157" t="s">
        <v>61</v>
      </c>
      <c r="D232" s="158"/>
      <c r="E232" s="158"/>
      <c r="F232" s="159" t="s">
        <v>61</v>
      </c>
      <c r="G232" s="158"/>
      <c r="H232" s="158"/>
      <c r="I232" s="158"/>
      <c r="J232" s="158"/>
      <c r="K232" s="160">
        <v>22.39</v>
      </c>
      <c r="L232" s="158"/>
      <c r="M232" s="128">
        <f>M231</f>
        <v>22.42</v>
      </c>
      <c r="N232" s="158"/>
      <c r="O232" s="158"/>
      <c r="P232" s="158"/>
      <c r="Q232" s="158"/>
      <c r="R232" s="128">
        <v>22.51</v>
      </c>
      <c r="S232" s="152" t="s">
        <v>61</v>
      </c>
      <c r="T232" s="158"/>
      <c r="U232" s="158"/>
      <c r="V232" s="158"/>
      <c r="W232" s="95">
        <f>W231</f>
        <v>22.57</v>
      </c>
      <c r="X232" s="158"/>
      <c r="Y232" s="158"/>
      <c r="Z232" s="161"/>
      <c r="AA232" s="173"/>
      <c r="AB232" s="13"/>
      <c r="AC232" s="48"/>
      <c r="AD232" s="48"/>
      <c r="AE232" s="48"/>
    </row>
    <row r="233" spans="1:31" ht="15.6" customHeight="1" thickBot="1" x14ac:dyDescent="0.25">
      <c r="A233" s="50">
        <v>210</v>
      </c>
      <c r="B233" s="50" t="s">
        <v>11</v>
      </c>
      <c r="C233" s="98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100"/>
      <c r="AA233" s="175"/>
      <c r="AB233" s="3"/>
      <c r="AC233" s="48"/>
      <c r="AD233" s="48"/>
      <c r="AE233" s="48"/>
    </row>
    <row r="234" spans="1:31" s="48" customFormat="1" ht="15.6" customHeight="1" x14ac:dyDescent="0.2">
      <c r="A234" s="59" t="s">
        <v>12</v>
      </c>
      <c r="B234" s="55"/>
      <c r="C234" s="176"/>
      <c r="D234" s="177">
        <f t="shared" ref="D234:Z234" si="496">SUMIF($B6:$B233,"l. wys.",D6:D233)</f>
        <v>0</v>
      </c>
      <c r="E234" s="177">
        <f t="shared" si="496"/>
        <v>0</v>
      </c>
      <c r="F234" s="177">
        <f t="shared" si="496"/>
        <v>0</v>
      </c>
      <c r="G234" s="177">
        <f t="shared" si="496"/>
        <v>0</v>
      </c>
      <c r="H234" s="177">
        <f t="shared" si="496"/>
        <v>0</v>
      </c>
      <c r="I234" s="177">
        <f t="shared" si="496"/>
        <v>2</v>
      </c>
      <c r="J234" s="177">
        <f t="shared" si="496"/>
        <v>5</v>
      </c>
      <c r="K234" s="177">
        <f t="shared" si="496"/>
        <v>0</v>
      </c>
      <c r="L234" s="177">
        <f t="shared" si="496"/>
        <v>9</v>
      </c>
      <c r="M234" s="177">
        <f t="shared" si="496"/>
        <v>18</v>
      </c>
      <c r="N234" s="177">
        <f t="shared" si="496"/>
        <v>25</v>
      </c>
      <c r="O234" s="177">
        <f t="shared" si="496"/>
        <v>29</v>
      </c>
      <c r="P234" s="177">
        <f t="shared" si="496"/>
        <v>30</v>
      </c>
      <c r="Q234" s="177">
        <f t="shared" si="496"/>
        <v>63</v>
      </c>
      <c r="R234" s="177">
        <f t="shared" si="496"/>
        <v>61</v>
      </c>
      <c r="S234" s="177">
        <f t="shared" si="496"/>
        <v>26</v>
      </c>
      <c r="T234" s="177">
        <f t="shared" si="496"/>
        <v>87</v>
      </c>
      <c r="U234" s="177">
        <f t="shared" si="496"/>
        <v>176</v>
      </c>
      <c r="V234" s="177">
        <f t="shared" si="496"/>
        <v>156</v>
      </c>
      <c r="W234" s="177">
        <f t="shared" si="496"/>
        <v>93</v>
      </c>
      <c r="X234" s="177">
        <f t="shared" si="496"/>
        <v>114</v>
      </c>
      <c r="Y234" s="177">
        <f t="shared" si="496"/>
        <v>45</v>
      </c>
      <c r="Z234" s="177">
        <f t="shared" si="496"/>
        <v>10</v>
      </c>
      <c r="AA234" s="178" t="str">
        <f>"Σ: "&amp;SUM(C234:Z234)</f>
        <v>Σ: 949</v>
      </c>
      <c r="AB234" s="47"/>
    </row>
    <row r="235" spans="1:31" s="48" customFormat="1" ht="15.6" customHeight="1" thickBot="1" x14ac:dyDescent="0.25">
      <c r="A235" s="60" t="s">
        <v>13</v>
      </c>
      <c r="B235" s="56"/>
      <c r="C235" s="179">
        <f t="shared" ref="C235:Y235" si="497">SUMIF($B6:$B233,"l. wsiad.",C6:C233)</f>
        <v>2</v>
      </c>
      <c r="D235" s="180">
        <f t="shared" si="497"/>
        <v>3</v>
      </c>
      <c r="E235" s="180">
        <f t="shared" si="497"/>
        <v>2</v>
      </c>
      <c r="F235" s="180">
        <f t="shared" si="497"/>
        <v>12</v>
      </c>
      <c r="G235" s="180">
        <f t="shared" si="497"/>
        <v>7</v>
      </c>
      <c r="H235" s="180">
        <f t="shared" si="497"/>
        <v>16</v>
      </c>
      <c r="I235" s="180">
        <f t="shared" si="497"/>
        <v>16</v>
      </c>
      <c r="J235" s="180">
        <f t="shared" si="497"/>
        <v>12</v>
      </c>
      <c r="K235" s="180">
        <f t="shared" si="497"/>
        <v>144</v>
      </c>
      <c r="L235" s="180">
        <f t="shared" si="497"/>
        <v>95</v>
      </c>
      <c r="M235" s="180">
        <f t="shared" si="497"/>
        <v>141</v>
      </c>
      <c r="N235" s="180">
        <f t="shared" si="497"/>
        <v>118</v>
      </c>
      <c r="O235" s="180">
        <f t="shared" si="497"/>
        <v>60</v>
      </c>
      <c r="P235" s="180">
        <f t="shared" si="497"/>
        <v>62</v>
      </c>
      <c r="Q235" s="180">
        <f t="shared" si="497"/>
        <v>98</v>
      </c>
      <c r="R235" s="180">
        <f t="shared" si="497"/>
        <v>54</v>
      </c>
      <c r="S235" s="180">
        <f t="shared" si="497"/>
        <v>17</v>
      </c>
      <c r="T235" s="180">
        <f t="shared" si="497"/>
        <v>21</v>
      </c>
      <c r="U235" s="180">
        <f t="shared" si="497"/>
        <v>17</v>
      </c>
      <c r="V235" s="180">
        <f t="shared" si="497"/>
        <v>44</v>
      </c>
      <c r="W235" s="180">
        <f t="shared" si="497"/>
        <v>5</v>
      </c>
      <c r="X235" s="180">
        <f t="shared" si="497"/>
        <v>1</v>
      </c>
      <c r="Y235" s="183">
        <f t="shared" si="497"/>
        <v>2</v>
      </c>
      <c r="Z235" s="181"/>
      <c r="AA235" s="182" t="str">
        <f>"Σ: "&amp;SUM(C235:Z235)</f>
        <v>Σ: 949</v>
      </c>
      <c r="AB235" s="10"/>
    </row>
    <row r="236" spans="1:31" x14ac:dyDescent="0.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61" t="s">
        <v>12</v>
      </c>
      <c r="W236" s="62"/>
      <c r="X236" s="62"/>
      <c r="Y236" s="62"/>
      <c r="Z236" s="62"/>
      <c r="AA236" s="63" t="str">
        <f>"Σ: "&amp;SUM(C234:Z234)+SUM('P Wiejska&gt;Ostrowska'!C228:Y228)</f>
        <v>Σ: 2085</v>
      </c>
      <c r="AB236" s="48"/>
      <c r="AC236" s="48"/>
      <c r="AD236" s="48"/>
      <c r="AE236" s="48"/>
    </row>
    <row r="237" spans="1:31" ht="15.75" thickBo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64" t="s">
        <v>13</v>
      </c>
      <c r="W237" s="65"/>
      <c r="X237" s="65"/>
      <c r="Y237" s="65"/>
      <c r="Z237" s="65"/>
      <c r="AA237" s="66" t="str">
        <f>"Σ: "&amp;SUM(C235:Z235)+SUM('P Wiejska&gt;Ostrowska'!C229:Y229)</f>
        <v>Σ: 2085</v>
      </c>
      <c r="AB237" s="58"/>
      <c r="AC237" s="48"/>
      <c r="AD237" s="48"/>
      <c r="AE237" s="48"/>
    </row>
    <row r="238" spans="1:31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</row>
    <row r="239" spans="1:31" x14ac:dyDescent="0.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</row>
    <row r="240" spans="1:31" x14ac:dyDescent="0.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</row>
    <row r="241" spans="1:31" x14ac:dyDescent="0.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</row>
    <row r="242" spans="1:31" x14ac:dyDescent="0.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</row>
    <row r="243" spans="1:31" x14ac:dyDescent="0.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</row>
    <row r="244" spans="1:31" x14ac:dyDescent="0.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</row>
    <row r="245" spans="1:31" x14ac:dyDescent="0.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</row>
    <row r="246" spans="1:31" x14ac:dyDescent="0.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</row>
    <row r="247" spans="1:31" x14ac:dyDescent="0.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</row>
  </sheetData>
  <sheetProtection selectLockedCells="1" selectUnlockedCells="1"/>
  <mergeCells count="38">
    <mergeCell ref="A8:A10"/>
    <mergeCell ref="A230:A232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52:A154"/>
    <mergeCell ref="A158:A160"/>
    <mergeCell ref="A164:A166"/>
    <mergeCell ref="A74:A76"/>
    <mergeCell ref="A80:A82"/>
    <mergeCell ref="A86:A88"/>
    <mergeCell ref="A92:A94"/>
    <mergeCell ref="A98:A100"/>
    <mergeCell ref="A44:A46"/>
    <mergeCell ref="A50:A52"/>
    <mergeCell ref="A56:A58"/>
    <mergeCell ref="A62:A64"/>
    <mergeCell ref="A68:A70"/>
    <mergeCell ref="A14:A16"/>
    <mergeCell ref="A20:A22"/>
    <mergeCell ref="A26:A28"/>
    <mergeCell ref="A32:A34"/>
    <mergeCell ref="A38:A40"/>
    <mergeCell ref="A170:A172"/>
    <mergeCell ref="A176:A178"/>
    <mergeCell ref="A182:A184"/>
    <mergeCell ref="A188:A190"/>
    <mergeCell ref="A194:A196"/>
    <mergeCell ref="A200:A202"/>
    <mergeCell ref="A206:A208"/>
    <mergeCell ref="A212:A214"/>
    <mergeCell ref="A218:A220"/>
    <mergeCell ref="A224:A226"/>
  </mergeCells>
  <conditionalFormatting sqref="AA8:AA233">
    <cfRule type="expression" dxfId="1472" priority="833" stopIfTrue="1">
      <formula>AL8</formula>
    </cfRule>
  </conditionalFormatting>
  <conditionalFormatting sqref="C8:Z8">
    <cfRule type="cellIs" dxfId="1471" priority="834" stopIfTrue="1" operator="equal">
      <formula>$AB8</formula>
    </cfRule>
  </conditionalFormatting>
  <conditionalFormatting sqref="AA230:AA233">
    <cfRule type="expression" dxfId="1470" priority="797" stopIfTrue="1">
      <formula>AL230</formula>
    </cfRule>
  </conditionalFormatting>
  <conditionalFormatting sqref="C230:Z230">
    <cfRule type="cellIs" dxfId="1469" priority="796" stopIfTrue="1" operator="equal">
      <formula>$AB230</formula>
    </cfRule>
  </conditionalFormatting>
  <conditionalFormatting sqref="C230:Z230">
    <cfRule type="cellIs" dxfId="1468" priority="795" stopIfTrue="1" operator="equal">
      <formula>$AB230</formula>
    </cfRule>
  </conditionalFormatting>
  <conditionalFormatting sqref="AA230:AA233">
    <cfRule type="expression" dxfId="1467" priority="794" stopIfTrue="1">
      <formula>AL230</formula>
    </cfRule>
  </conditionalFormatting>
  <conditionalFormatting sqref="C230:Z230">
    <cfRule type="cellIs" dxfId="1466" priority="793" stopIfTrue="1" operator="equal">
      <formula>$AB230</formula>
    </cfRule>
  </conditionalFormatting>
  <conditionalFormatting sqref="AA230:AA233">
    <cfRule type="expression" dxfId="1465" priority="792" stopIfTrue="1">
      <formula>AL230</formula>
    </cfRule>
  </conditionalFormatting>
  <conditionalFormatting sqref="C230:Z230">
    <cfRule type="cellIs" dxfId="1464" priority="791" stopIfTrue="1" operator="equal">
      <formula>$AB230</formula>
    </cfRule>
  </conditionalFormatting>
  <conditionalFormatting sqref="C230:Z230">
    <cfRule type="cellIs" dxfId="1463" priority="699" stopIfTrue="1" operator="equal">
      <formula>$AB230</formula>
    </cfRule>
  </conditionalFormatting>
  <conditionalFormatting sqref="C230:Z230">
    <cfRule type="cellIs" dxfId="1462" priority="698" stopIfTrue="1" operator="equal">
      <formula>$AB230</formula>
    </cfRule>
  </conditionalFormatting>
  <conditionalFormatting sqref="AA26:AA29">
    <cfRule type="expression" dxfId="1461" priority="688" stopIfTrue="1">
      <formula>AL26</formula>
    </cfRule>
  </conditionalFormatting>
  <conditionalFormatting sqref="C26:Z26">
    <cfRule type="cellIs" dxfId="1460" priority="687" stopIfTrue="1" operator="equal">
      <formula>$AB26</formula>
    </cfRule>
  </conditionalFormatting>
  <conditionalFormatting sqref="C26:Z26">
    <cfRule type="cellIs" dxfId="1459" priority="686" stopIfTrue="1" operator="equal">
      <formula>$AB26</formula>
    </cfRule>
  </conditionalFormatting>
  <conditionalFormatting sqref="AA26:AA29">
    <cfRule type="expression" dxfId="1458" priority="685" stopIfTrue="1">
      <formula>AL26</formula>
    </cfRule>
  </conditionalFormatting>
  <conditionalFormatting sqref="C26:Z26">
    <cfRule type="cellIs" dxfId="1457" priority="684" stopIfTrue="1" operator="equal">
      <formula>$AB26</formula>
    </cfRule>
  </conditionalFormatting>
  <conditionalFormatting sqref="AA26:AA29">
    <cfRule type="expression" dxfId="1456" priority="683" stopIfTrue="1">
      <formula>AL26</formula>
    </cfRule>
  </conditionalFormatting>
  <conditionalFormatting sqref="C26:Z26">
    <cfRule type="cellIs" dxfId="1455" priority="682" stopIfTrue="1" operator="equal">
      <formula>$AB26</formula>
    </cfRule>
  </conditionalFormatting>
  <conditionalFormatting sqref="AA14:AA17">
    <cfRule type="expression" dxfId="1454" priority="681" stopIfTrue="1">
      <formula>AL14</formula>
    </cfRule>
  </conditionalFormatting>
  <conditionalFormatting sqref="C14:Z14">
    <cfRule type="cellIs" dxfId="1453" priority="680" stopIfTrue="1" operator="equal">
      <formula>$AB14</formula>
    </cfRule>
  </conditionalFormatting>
  <conditionalFormatting sqref="C14:Z14">
    <cfRule type="cellIs" dxfId="1452" priority="679" stopIfTrue="1" operator="equal">
      <formula>$AB14</formula>
    </cfRule>
  </conditionalFormatting>
  <conditionalFormatting sqref="AA14:AA17">
    <cfRule type="expression" dxfId="1451" priority="678" stopIfTrue="1">
      <formula>AL14</formula>
    </cfRule>
  </conditionalFormatting>
  <conditionalFormatting sqref="C14:Z14">
    <cfRule type="cellIs" dxfId="1450" priority="677" stopIfTrue="1" operator="equal">
      <formula>$AB14</formula>
    </cfRule>
  </conditionalFormatting>
  <conditionalFormatting sqref="AA14:AA17">
    <cfRule type="expression" dxfId="1449" priority="676" stopIfTrue="1">
      <formula>AL14</formula>
    </cfRule>
  </conditionalFormatting>
  <conditionalFormatting sqref="C14:Z14">
    <cfRule type="cellIs" dxfId="1448" priority="675" stopIfTrue="1" operator="equal">
      <formula>$AB14</formula>
    </cfRule>
  </conditionalFormatting>
  <conditionalFormatting sqref="AA20:AA23">
    <cfRule type="expression" dxfId="1447" priority="674" stopIfTrue="1">
      <formula>AL20</formula>
    </cfRule>
  </conditionalFormatting>
  <conditionalFormatting sqref="C20:Z20">
    <cfRule type="cellIs" dxfId="1446" priority="673" stopIfTrue="1" operator="equal">
      <formula>$AB20</formula>
    </cfRule>
  </conditionalFormatting>
  <conditionalFormatting sqref="C20:Z20">
    <cfRule type="cellIs" dxfId="1445" priority="672" stopIfTrue="1" operator="equal">
      <formula>$AB20</formula>
    </cfRule>
  </conditionalFormatting>
  <conditionalFormatting sqref="AA20:AA23">
    <cfRule type="expression" dxfId="1444" priority="671" stopIfTrue="1">
      <formula>AL20</formula>
    </cfRule>
  </conditionalFormatting>
  <conditionalFormatting sqref="C20:Z20">
    <cfRule type="cellIs" dxfId="1443" priority="670" stopIfTrue="1" operator="equal">
      <formula>$AB20</formula>
    </cfRule>
  </conditionalFormatting>
  <conditionalFormatting sqref="AA20:AA23">
    <cfRule type="expression" dxfId="1442" priority="669" stopIfTrue="1">
      <formula>AL20</formula>
    </cfRule>
  </conditionalFormatting>
  <conditionalFormatting sqref="C20:Z20">
    <cfRule type="cellIs" dxfId="1441" priority="668" stopIfTrue="1" operator="equal">
      <formula>$AB20</formula>
    </cfRule>
  </conditionalFormatting>
  <conditionalFormatting sqref="AA44:AA47">
    <cfRule type="expression" dxfId="1440" priority="667" stopIfTrue="1">
      <formula>AL44</formula>
    </cfRule>
  </conditionalFormatting>
  <conditionalFormatting sqref="C44:Z44">
    <cfRule type="cellIs" dxfId="1439" priority="666" stopIfTrue="1" operator="equal">
      <formula>$AB44</formula>
    </cfRule>
  </conditionalFormatting>
  <conditionalFormatting sqref="C44:Z44">
    <cfRule type="cellIs" dxfId="1438" priority="665" stopIfTrue="1" operator="equal">
      <formula>$AB44</formula>
    </cfRule>
  </conditionalFormatting>
  <conditionalFormatting sqref="AA44:AA47">
    <cfRule type="expression" dxfId="1437" priority="664" stopIfTrue="1">
      <formula>AL44</formula>
    </cfRule>
  </conditionalFormatting>
  <conditionalFormatting sqref="C44:Z44">
    <cfRule type="cellIs" dxfId="1436" priority="663" stopIfTrue="1" operator="equal">
      <formula>$AB44</formula>
    </cfRule>
  </conditionalFormatting>
  <conditionalFormatting sqref="AA44:AA47">
    <cfRule type="expression" dxfId="1435" priority="662" stopIfTrue="1">
      <formula>AL44</formula>
    </cfRule>
  </conditionalFormatting>
  <conditionalFormatting sqref="C44:Z44">
    <cfRule type="cellIs" dxfId="1434" priority="661" stopIfTrue="1" operator="equal">
      <formula>$AB44</formula>
    </cfRule>
  </conditionalFormatting>
  <conditionalFormatting sqref="AA32:AA35">
    <cfRule type="expression" dxfId="1433" priority="660" stopIfTrue="1">
      <formula>AL32</formula>
    </cfRule>
  </conditionalFormatting>
  <conditionalFormatting sqref="C32:Z32">
    <cfRule type="cellIs" dxfId="1432" priority="659" stopIfTrue="1" operator="equal">
      <formula>$AB32</formula>
    </cfRule>
  </conditionalFormatting>
  <conditionalFormatting sqref="C32:Z32">
    <cfRule type="cellIs" dxfId="1431" priority="658" stopIfTrue="1" operator="equal">
      <formula>$AB32</formula>
    </cfRule>
  </conditionalFormatting>
  <conditionalFormatting sqref="AA32:AA35">
    <cfRule type="expression" dxfId="1430" priority="657" stopIfTrue="1">
      <formula>AL32</formula>
    </cfRule>
  </conditionalFormatting>
  <conditionalFormatting sqref="C32:Z32">
    <cfRule type="cellIs" dxfId="1429" priority="656" stopIfTrue="1" operator="equal">
      <formula>$AB32</formula>
    </cfRule>
  </conditionalFormatting>
  <conditionalFormatting sqref="AA32:AA35">
    <cfRule type="expression" dxfId="1428" priority="655" stopIfTrue="1">
      <formula>AL32</formula>
    </cfRule>
  </conditionalFormatting>
  <conditionalFormatting sqref="C32:Z32">
    <cfRule type="cellIs" dxfId="1427" priority="654" stopIfTrue="1" operator="equal">
      <formula>$AB32</formula>
    </cfRule>
  </conditionalFormatting>
  <conditionalFormatting sqref="AA38:AA41">
    <cfRule type="expression" dxfId="1426" priority="653" stopIfTrue="1">
      <formula>AL38</formula>
    </cfRule>
  </conditionalFormatting>
  <conditionalFormatting sqref="C38:Z38">
    <cfRule type="cellIs" dxfId="1425" priority="652" stopIfTrue="1" operator="equal">
      <formula>$AB38</formula>
    </cfRule>
  </conditionalFormatting>
  <conditionalFormatting sqref="C38:Z38">
    <cfRule type="cellIs" dxfId="1424" priority="651" stopIfTrue="1" operator="equal">
      <formula>$AB38</formula>
    </cfRule>
  </conditionalFormatting>
  <conditionalFormatting sqref="AA38:AA41">
    <cfRule type="expression" dxfId="1423" priority="650" stopIfTrue="1">
      <formula>AL38</formula>
    </cfRule>
  </conditionalFormatting>
  <conditionalFormatting sqref="C38:Z38">
    <cfRule type="cellIs" dxfId="1422" priority="649" stopIfTrue="1" operator="equal">
      <formula>$AB38</formula>
    </cfRule>
  </conditionalFormatting>
  <conditionalFormatting sqref="AA38:AA41">
    <cfRule type="expression" dxfId="1421" priority="648" stopIfTrue="1">
      <formula>AL38</formula>
    </cfRule>
  </conditionalFormatting>
  <conditionalFormatting sqref="C38:Z38">
    <cfRule type="cellIs" dxfId="1420" priority="647" stopIfTrue="1" operator="equal">
      <formula>$AB38</formula>
    </cfRule>
  </conditionalFormatting>
  <conditionalFormatting sqref="AA62:AA65">
    <cfRule type="expression" dxfId="1419" priority="646" stopIfTrue="1">
      <formula>AL62</formula>
    </cfRule>
  </conditionalFormatting>
  <conditionalFormatting sqref="C62:Z62">
    <cfRule type="cellIs" dxfId="1418" priority="645" stopIfTrue="1" operator="equal">
      <formula>$AB62</formula>
    </cfRule>
  </conditionalFormatting>
  <conditionalFormatting sqref="C62:Z62">
    <cfRule type="cellIs" dxfId="1417" priority="644" stopIfTrue="1" operator="equal">
      <formula>$AB62</formula>
    </cfRule>
  </conditionalFormatting>
  <conditionalFormatting sqref="AA62:AA65">
    <cfRule type="expression" dxfId="1416" priority="643" stopIfTrue="1">
      <formula>AL62</formula>
    </cfRule>
  </conditionalFormatting>
  <conditionalFormatting sqref="C62:Z62">
    <cfRule type="cellIs" dxfId="1415" priority="642" stopIfTrue="1" operator="equal">
      <formula>$AB62</formula>
    </cfRule>
  </conditionalFormatting>
  <conditionalFormatting sqref="AA62:AA65">
    <cfRule type="expression" dxfId="1414" priority="641" stopIfTrue="1">
      <formula>AL62</formula>
    </cfRule>
  </conditionalFormatting>
  <conditionalFormatting sqref="C62:Z62">
    <cfRule type="cellIs" dxfId="1413" priority="640" stopIfTrue="1" operator="equal">
      <formula>$AB62</formula>
    </cfRule>
  </conditionalFormatting>
  <conditionalFormatting sqref="AA50:AA53">
    <cfRule type="expression" dxfId="1412" priority="639" stopIfTrue="1">
      <formula>AL50</formula>
    </cfRule>
  </conditionalFormatting>
  <conditionalFormatting sqref="C50:Z50">
    <cfRule type="cellIs" dxfId="1411" priority="638" stopIfTrue="1" operator="equal">
      <formula>$AB50</formula>
    </cfRule>
  </conditionalFormatting>
  <conditionalFormatting sqref="C50:Z50">
    <cfRule type="cellIs" dxfId="1410" priority="637" stopIfTrue="1" operator="equal">
      <formula>$AB50</formula>
    </cfRule>
  </conditionalFormatting>
  <conditionalFormatting sqref="AA50:AA53">
    <cfRule type="expression" dxfId="1409" priority="636" stopIfTrue="1">
      <formula>AL50</formula>
    </cfRule>
  </conditionalFormatting>
  <conditionalFormatting sqref="C50:Z50">
    <cfRule type="cellIs" dxfId="1408" priority="635" stopIfTrue="1" operator="equal">
      <formula>$AB50</formula>
    </cfRule>
  </conditionalFormatting>
  <conditionalFormatting sqref="AA50:AA53">
    <cfRule type="expression" dxfId="1407" priority="634" stopIfTrue="1">
      <formula>AL50</formula>
    </cfRule>
  </conditionalFormatting>
  <conditionalFormatting sqref="C50:Z50">
    <cfRule type="cellIs" dxfId="1406" priority="633" stopIfTrue="1" operator="equal">
      <formula>$AB50</formula>
    </cfRule>
  </conditionalFormatting>
  <conditionalFormatting sqref="AA56:AA59">
    <cfRule type="expression" dxfId="1405" priority="632" stopIfTrue="1">
      <formula>AL56</formula>
    </cfRule>
  </conditionalFormatting>
  <conditionalFormatting sqref="C56:Z56">
    <cfRule type="cellIs" dxfId="1404" priority="631" stopIfTrue="1" operator="equal">
      <formula>$AB56</formula>
    </cfRule>
  </conditionalFormatting>
  <conditionalFormatting sqref="C56:Z56">
    <cfRule type="cellIs" dxfId="1403" priority="630" stopIfTrue="1" operator="equal">
      <formula>$AB56</formula>
    </cfRule>
  </conditionalFormatting>
  <conditionalFormatting sqref="AA56:AA59">
    <cfRule type="expression" dxfId="1402" priority="629" stopIfTrue="1">
      <formula>AL56</formula>
    </cfRule>
  </conditionalFormatting>
  <conditionalFormatting sqref="C56:Z56">
    <cfRule type="cellIs" dxfId="1401" priority="628" stopIfTrue="1" operator="equal">
      <formula>$AB56</formula>
    </cfRule>
  </conditionalFormatting>
  <conditionalFormatting sqref="AA56:AA59">
    <cfRule type="expression" dxfId="1400" priority="627" stopIfTrue="1">
      <formula>AL56</formula>
    </cfRule>
  </conditionalFormatting>
  <conditionalFormatting sqref="C56:Z56">
    <cfRule type="cellIs" dxfId="1399" priority="626" stopIfTrue="1" operator="equal">
      <formula>$AB56</formula>
    </cfRule>
  </conditionalFormatting>
  <conditionalFormatting sqref="C14:Z14">
    <cfRule type="cellIs" dxfId="1398" priority="625" stopIfTrue="1" operator="equal">
      <formula>$AB14</formula>
    </cfRule>
  </conditionalFormatting>
  <conditionalFormatting sqref="C14:Z14">
    <cfRule type="cellIs" dxfId="1397" priority="624" stopIfTrue="1" operator="equal">
      <formula>$AB14</formula>
    </cfRule>
  </conditionalFormatting>
  <conditionalFormatting sqref="C20:Z20">
    <cfRule type="cellIs" dxfId="1396" priority="623" stopIfTrue="1" operator="equal">
      <formula>$AB20</formula>
    </cfRule>
  </conditionalFormatting>
  <conditionalFormatting sqref="C26:Z26">
    <cfRule type="cellIs" dxfId="1395" priority="622" stopIfTrue="1" operator="equal">
      <formula>$AB26</formula>
    </cfRule>
  </conditionalFormatting>
  <conditionalFormatting sqref="C32:Z32">
    <cfRule type="cellIs" dxfId="1394" priority="621" stopIfTrue="1" operator="equal">
      <formula>$AB32</formula>
    </cfRule>
  </conditionalFormatting>
  <conditionalFormatting sqref="C38:Z38">
    <cfRule type="cellIs" dxfId="1393" priority="620" stopIfTrue="1" operator="equal">
      <formula>$AB38</formula>
    </cfRule>
  </conditionalFormatting>
  <conditionalFormatting sqref="C44:Z44">
    <cfRule type="cellIs" dxfId="1392" priority="619" stopIfTrue="1" operator="equal">
      <formula>$AB44</formula>
    </cfRule>
  </conditionalFormatting>
  <conditionalFormatting sqref="C50:Z50">
    <cfRule type="cellIs" dxfId="1391" priority="618" stopIfTrue="1" operator="equal">
      <formula>$AB50</formula>
    </cfRule>
  </conditionalFormatting>
  <conditionalFormatting sqref="C56:Z56">
    <cfRule type="cellIs" dxfId="1390" priority="617" stopIfTrue="1" operator="equal">
      <formula>$AB56</formula>
    </cfRule>
  </conditionalFormatting>
  <conditionalFormatting sqref="C62:Z62">
    <cfRule type="cellIs" dxfId="1389" priority="616" stopIfTrue="1" operator="equal">
      <formula>$AB62</formula>
    </cfRule>
  </conditionalFormatting>
  <conditionalFormatting sqref="AA80:AA83">
    <cfRule type="expression" dxfId="1388" priority="615" stopIfTrue="1">
      <formula>AL80</formula>
    </cfRule>
  </conditionalFormatting>
  <conditionalFormatting sqref="C80:Z80">
    <cfRule type="cellIs" dxfId="1387" priority="614" stopIfTrue="1" operator="equal">
      <formula>$AB80</formula>
    </cfRule>
  </conditionalFormatting>
  <conditionalFormatting sqref="C80:Z80">
    <cfRule type="cellIs" dxfId="1386" priority="613" stopIfTrue="1" operator="equal">
      <formula>$AB80</formula>
    </cfRule>
  </conditionalFormatting>
  <conditionalFormatting sqref="AA80:AA83">
    <cfRule type="expression" dxfId="1385" priority="612" stopIfTrue="1">
      <formula>AL80</formula>
    </cfRule>
  </conditionalFormatting>
  <conditionalFormatting sqref="C80:Z80">
    <cfRule type="cellIs" dxfId="1384" priority="611" stopIfTrue="1" operator="equal">
      <formula>$AB80</formula>
    </cfRule>
  </conditionalFormatting>
  <conditionalFormatting sqref="AA80:AA83">
    <cfRule type="expression" dxfId="1383" priority="610" stopIfTrue="1">
      <formula>AL80</formula>
    </cfRule>
  </conditionalFormatting>
  <conditionalFormatting sqref="C80:Z80">
    <cfRule type="cellIs" dxfId="1382" priority="609" stopIfTrue="1" operator="equal">
      <formula>$AB80</formula>
    </cfRule>
  </conditionalFormatting>
  <conditionalFormatting sqref="AA68:AA71">
    <cfRule type="expression" dxfId="1381" priority="608" stopIfTrue="1">
      <formula>AL68</formula>
    </cfRule>
  </conditionalFormatting>
  <conditionalFormatting sqref="C68:Z68">
    <cfRule type="cellIs" dxfId="1380" priority="607" stopIfTrue="1" operator="equal">
      <formula>$AB68</formula>
    </cfRule>
  </conditionalFormatting>
  <conditionalFormatting sqref="C68:Z68">
    <cfRule type="cellIs" dxfId="1379" priority="606" stopIfTrue="1" operator="equal">
      <formula>$AB68</formula>
    </cfRule>
  </conditionalFormatting>
  <conditionalFormatting sqref="AA68:AA71">
    <cfRule type="expression" dxfId="1378" priority="605" stopIfTrue="1">
      <formula>AL68</formula>
    </cfRule>
  </conditionalFormatting>
  <conditionalFormatting sqref="C68:Z68">
    <cfRule type="cellIs" dxfId="1377" priority="604" stopIfTrue="1" operator="equal">
      <formula>$AB68</formula>
    </cfRule>
  </conditionalFormatting>
  <conditionalFormatting sqref="AA68:AA71">
    <cfRule type="expression" dxfId="1376" priority="603" stopIfTrue="1">
      <formula>AL68</formula>
    </cfRule>
  </conditionalFormatting>
  <conditionalFormatting sqref="C68:Z68">
    <cfRule type="cellIs" dxfId="1375" priority="602" stopIfTrue="1" operator="equal">
      <formula>$AB68</formula>
    </cfRule>
  </conditionalFormatting>
  <conditionalFormatting sqref="AA74:AA77">
    <cfRule type="expression" dxfId="1374" priority="601" stopIfTrue="1">
      <formula>AL74</formula>
    </cfRule>
  </conditionalFormatting>
  <conditionalFormatting sqref="C74:Z74">
    <cfRule type="cellIs" dxfId="1373" priority="600" stopIfTrue="1" operator="equal">
      <formula>$AB74</formula>
    </cfRule>
  </conditionalFormatting>
  <conditionalFormatting sqref="C74:Z74">
    <cfRule type="cellIs" dxfId="1372" priority="599" stopIfTrue="1" operator="equal">
      <formula>$AB74</formula>
    </cfRule>
  </conditionalFormatting>
  <conditionalFormatting sqref="AA74:AA77">
    <cfRule type="expression" dxfId="1371" priority="598" stopIfTrue="1">
      <formula>AL74</formula>
    </cfRule>
  </conditionalFormatting>
  <conditionalFormatting sqref="C74:Z74">
    <cfRule type="cellIs" dxfId="1370" priority="597" stopIfTrue="1" operator="equal">
      <formula>$AB74</formula>
    </cfRule>
  </conditionalFormatting>
  <conditionalFormatting sqref="AA74:AA77">
    <cfRule type="expression" dxfId="1369" priority="596" stopIfTrue="1">
      <formula>AL74</formula>
    </cfRule>
  </conditionalFormatting>
  <conditionalFormatting sqref="C74:Z74">
    <cfRule type="cellIs" dxfId="1368" priority="595" stopIfTrue="1" operator="equal">
      <formula>$AB74</formula>
    </cfRule>
  </conditionalFormatting>
  <conditionalFormatting sqref="AA98:AA101">
    <cfRule type="expression" dxfId="1367" priority="594" stopIfTrue="1">
      <formula>AL98</formula>
    </cfRule>
  </conditionalFormatting>
  <conditionalFormatting sqref="C98:Z98">
    <cfRule type="cellIs" dxfId="1366" priority="593" stopIfTrue="1" operator="equal">
      <formula>$AB98</formula>
    </cfRule>
  </conditionalFormatting>
  <conditionalFormatting sqref="C98:Z98">
    <cfRule type="cellIs" dxfId="1365" priority="592" stopIfTrue="1" operator="equal">
      <formula>$AB98</formula>
    </cfRule>
  </conditionalFormatting>
  <conditionalFormatting sqref="AA98:AA101">
    <cfRule type="expression" dxfId="1364" priority="591" stopIfTrue="1">
      <formula>AL98</formula>
    </cfRule>
  </conditionalFormatting>
  <conditionalFormatting sqref="C98:Z98">
    <cfRule type="cellIs" dxfId="1363" priority="590" stopIfTrue="1" operator="equal">
      <formula>$AB98</formula>
    </cfRule>
  </conditionalFormatting>
  <conditionalFormatting sqref="AA98:AA101">
    <cfRule type="expression" dxfId="1362" priority="589" stopIfTrue="1">
      <formula>AL98</formula>
    </cfRule>
  </conditionalFormatting>
  <conditionalFormatting sqref="C98:Z98">
    <cfRule type="cellIs" dxfId="1361" priority="588" stopIfTrue="1" operator="equal">
      <formula>$AB98</formula>
    </cfRule>
  </conditionalFormatting>
  <conditionalFormatting sqref="AA86:AA89">
    <cfRule type="expression" dxfId="1360" priority="587" stopIfTrue="1">
      <formula>AL86</formula>
    </cfRule>
  </conditionalFormatting>
  <conditionalFormatting sqref="C86:Z86">
    <cfRule type="cellIs" dxfId="1359" priority="586" stopIfTrue="1" operator="equal">
      <formula>$AB86</formula>
    </cfRule>
  </conditionalFormatting>
  <conditionalFormatting sqref="C86:Z86">
    <cfRule type="cellIs" dxfId="1358" priority="585" stopIfTrue="1" operator="equal">
      <formula>$AB86</formula>
    </cfRule>
  </conditionalFormatting>
  <conditionalFormatting sqref="AA86:AA89">
    <cfRule type="expression" dxfId="1357" priority="584" stopIfTrue="1">
      <formula>AL86</formula>
    </cfRule>
  </conditionalFormatting>
  <conditionalFormatting sqref="C86:Z86">
    <cfRule type="cellIs" dxfId="1356" priority="583" stopIfTrue="1" operator="equal">
      <formula>$AB86</formula>
    </cfRule>
  </conditionalFormatting>
  <conditionalFormatting sqref="AA86:AA89">
    <cfRule type="expression" dxfId="1355" priority="582" stopIfTrue="1">
      <formula>AL86</formula>
    </cfRule>
  </conditionalFormatting>
  <conditionalFormatting sqref="C86:Z86">
    <cfRule type="cellIs" dxfId="1354" priority="581" stopIfTrue="1" operator="equal">
      <formula>$AB86</formula>
    </cfRule>
  </conditionalFormatting>
  <conditionalFormatting sqref="AA92:AA95">
    <cfRule type="expression" dxfId="1353" priority="580" stopIfTrue="1">
      <formula>AL92</formula>
    </cfRule>
  </conditionalFormatting>
  <conditionalFormatting sqref="C92:Z92">
    <cfRule type="cellIs" dxfId="1352" priority="579" stopIfTrue="1" operator="equal">
      <formula>$AB92</formula>
    </cfRule>
  </conditionalFormatting>
  <conditionalFormatting sqref="C92:Z92">
    <cfRule type="cellIs" dxfId="1351" priority="578" stopIfTrue="1" operator="equal">
      <formula>$AB92</formula>
    </cfRule>
  </conditionalFormatting>
  <conditionalFormatting sqref="AA92:AA95">
    <cfRule type="expression" dxfId="1350" priority="577" stopIfTrue="1">
      <formula>AL92</formula>
    </cfRule>
  </conditionalFormatting>
  <conditionalFormatting sqref="C92:Z92">
    <cfRule type="cellIs" dxfId="1349" priority="576" stopIfTrue="1" operator="equal">
      <formula>$AB92</formula>
    </cfRule>
  </conditionalFormatting>
  <conditionalFormatting sqref="AA92:AA95">
    <cfRule type="expression" dxfId="1348" priority="575" stopIfTrue="1">
      <formula>AL92</formula>
    </cfRule>
  </conditionalFormatting>
  <conditionalFormatting sqref="C92:Z92">
    <cfRule type="cellIs" dxfId="1347" priority="574" stopIfTrue="1" operator="equal">
      <formula>$AB92</formula>
    </cfRule>
  </conditionalFormatting>
  <conditionalFormatting sqref="AA116:AA119">
    <cfRule type="expression" dxfId="1346" priority="573" stopIfTrue="1">
      <formula>AL116</formula>
    </cfRule>
  </conditionalFormatting>
  <conditionalFormatting sqref="C116:Z116">
    <cfRule type="cellIs" dxfId="1345" priority="572" stopIfTrue="1" operator="equal">
      <formula>$AB116</formula>
    </cfRule>
  </conditionalFormatting>
  <conditionalFormatting sqref="C116:Z116">
    <cfRule type="cellIs" dxfId="1344" priority="571" stopIfTrue="1" operator="equal">
      <formula>$AB116</formula>
    </cfRule>
  </conditionalFormatting>
  <conditionalFormatting sqref="AA116:AA119">
    <cfRule type="expression" dxfId="1343" priority="570" stopIfTrue="1">
      <formula>AL116</formula>
    </cfRule>
  </conditionalFormatting>
  <conditionalFormatting sqref="C116:Z116">
    <cfRule type="cellIs" dxfId="1342" priority="569" stopIfTrue="1" operator="equal">
      <formula>$AB116</formula>
    </cfRule>
  </conditionalFormatting>
  <conditionalFormatting sqref="AA116:AA119">
    <cfRule type="expression" dxfId="1341" priority="568" stopIfTrue="1">
      <formula>AL116</formula>
    </cfRule>
  </conditionalFormatting>
  <conditionalFormatting sqref="C116:Z116">
    <cfRule type="cellIs" dxfId="1340" priority="567" stopIfTrue="1" operator="equal">
      <formula>$AB116</formula>
    </cfRule>
  </conditionalFormatting>
  <conditionalFormatting sqref="AA104:AA107">
    <cfRule type="expression" dxfId="1339" priority="566" stopIfTrue="1">
      <formula>AL104</formula>
    </cfRule>
  </conditionalFormatting>
  <conditionalFormatting sqref="C104:Z104">
    <cfRule type="cellIs" dxfId="1338" priority="565" stopIfTrue="1" operator="equal">
      <formula>$AB104</formula>
    </cfRule>
  </conditionalFormatting>
  <conditionalFormatting sqref="C104:Z104">
    <cfRule type="cellIs" dxfId="1337" priority="564" stopIfTrue="1" operator="equal">
      <formula>$AB104</formula>
    </cfRule>
  </conditionalFormatting>
  <conditionalFormatting sqref="AA104:AA107">
    <cfRule type="expression" dxfId="1336" priority="563" stopIfTrue="1">
      <formula>AL104</formula>
    </cfRule>
  </conditionalFormatting>
  <conditionalFormatting sqref="C104:Z104">
    <cfRule type="cellIs" dxfId="1335" priority="562" stopIfTrue="1" operator="equal">
      <formula>$AB104</formula>
    </cfRule>
  </conditionalFormatting>
  <conditionalFormatting sqref="AA104:AA107">
    <cfRule type="expression" dxfId="1334" priority="561" stopIfTrue="1">
      <formula>AL104</formula>
    </cfRule>
  </conditionalFormatting>
  <conditionalFormatting sqref="C104:Z104">
    <cfRule type="cellIs" dxfId="1333" priority="560" stopIfTrue="1" operator="equal">
      <formula>$AB104</formula>
    </cfRule>
  </conditionalFormatting>
  <conditionalFormatting sqref="AA110:AA113">
    <cfRule type="expression" dxfId="1332" priority="559" stopIfTrue="1">
      <formula>AL110</formula>
    </cfRule>
  </conditionalFormatting>
  <conditionalFormatting sqref="C110:Z110">
    <cfRule type="cellIs" dxfId="1331" priority="558" stopIfTrue="1" operator="equal">
      <formula>$AB110</formula>
    </cfRule>
  </conditionalFormatting>
  <conditionalFormatting sqref="C110:Z110">
    <cfRule type="cellIs" dxfId="1330" priority="557" stopIfTrue="1" operator="equal">
      <formula>$AB110</formula>
    </cfRule>
  </conditionalFormatting>
  <conditionalFormatting sqref="AA110:AA113">
    <cfRule type="expression" dxfId="1329" priority="556" stopIfTrue="1">
      <formula>AL110</formula>
    </cfRule>
  </conditionalFormatting>
  <conditionalFormatting sqref="C110:Z110">
    <cfRule type="cellIs" dxfId="1328" priority="555" stopIfTrue="1" operator="equal">
      <formula>$AB110</formula>
    </cfRule>
  </conditionalFormatting>
  <conditionalFormatting sqref="AA110:AA113">
    <cfRule type="expression" dxfId="1327" priority="554" stopIfTrue="1">
      <formula>AL110</formula>
    </cfRule>
  </conditionalFormatting>
  <conditionalFormatting sqref="C110:Z110">
    <cfRule type="cellIs" dxfId="1326" priority="553" stopIfTrue="1" operator="equal">
      <formula>$AB110</formula>
    </cfRule>
  </conditionalFormatting>
  <conditionalFormatting sqref="C68:Z68">
    <cfRule type="cellIs" dxfId="1325" priority="552" stopIfTrue="1" operator="equal">
      <formula>$AB68</formula>
    </cfRule>
  </conditionalFormatting>
  <conditionalFormatting sqref="C68:Z68">
    <cfRule type="cellIs" dxfId="1324" priority="551" stopIfTrue="1" operator="equal">
      <formula>$AB68</formula>
    </cfRule>
  </conditionalFormatting>
  <conditionalFormatting sqref="C74:Z74">
    <cfRule type="cellIs" dxfId="1323" priority="550" stopIfTrue="1" operator="equal">
      <formula>$AB74</formula>
    </cfRule>
  </conditionalFormatting>
  <conditionalFormatting sqref="C80:Z80">
    <cfRule type="cellIs" dxfId="1322" priority="549" stopIfTrue="1" operator="equal">
      <formula>$AB80</formula>
    </cfRule>
  </conditionalFormatting>
  <conditionalFormatting sqref="C86:Z86">
    <cfRule type="cellIs" dxfId="1321" priority="548" stopIfTrue="1" operator="equal">
      <formula>$AB86</formula>
    </cfRule>
  </conditionalFormatting>
  <conditionalFormatting sqref="C92:Z92">
    <cfRule type="cellIs" dxfId="1320" priority="547" stopIfTrue="1" operator="equal">
      <formula>$AB92</formula>
    </cfRule>
  </conditionalFormatting>
  <conditionalFormatting sqref="C98:Z98">
    <cfRule type="cellIs" dxfId="1319" priority="546" stopIfTrue="1" operator="equal">
      <formula>$AB98</formula>
    </cfRule>
  </conditionalFormatting>
  <conditionalFormatting sqref="C104:Z104">
    <cfRule type="cellIs" dxfId="1318" priority="545" stopIfTrue="1" operator="equal">
      <formula>$AB104</formula>
    </cfRule>
  </conditionalFormatting>
  <conditionalFormatting sqref="C110:Z110">
    <cfRule type="cellIs" dxfId="1317" priority="544" stopIfTrue="1" operator="equal">
      <formula>$AB110</formula>
    </cfRule>
  </conditionalFormatting>
  <conditionalFormatting sqref="C116:Z116">
    <cfRule type="cellIs" dxfId="1316" priority="543" stopIfTrue="1" operator="equal">
      <formula>$AB116</formula>
    </cfRule>
  </conditionalFormatting>
  <conditionalFormatting sqref="AA134:AA137">
    <cfRule type="expression" dxfId="1315" priority="542" stopIfTrue="1">
      <formula>AL134</formula>
    </cfRule>
  </conditionalFormatting>
  <conditionalFormatting sqref="C134:Z134">
    <cfRule type="cellIs" dxfId="1314" priority="541" stopIfTrue="1" operator="equal">
      <formula>$AB134</formula>
    </cfRule>
  </conditionalFormatting>
  <conditionalFormatting sqref="C134:Z134">
    <cfRule type="cellIs" dxfId="1313" priority="540" stopIfTrue="1" operator="equal">
      <formula>$AB134</formula>
    </cfRule>
  </conditionalFormatting>
  <conditionalFormatting sqref="AA134:AA137">
    <cfRule type="expression" dxfId="1312" priority="539" stopIfTrue="1">
      <formula>AL134</formula>
    </cfRule>
  </conditionalFormatting>
  <conditionalFormatting sqref="C134:Z134">
    <cfRule type="cellIs" dxfId="1311" priority="538" stopIfTrue="1" operator="equal">
      <formula>$AB134</formula>
    </cfRule>
  </conditionalFormatting>
  <conditionalFormatting sqref="AA134:AA137">
    <cfRule type="expression" dxfId="1310" priority="537" stopIfTrue="1">
      <formula>AL134</formula>
    </cfRule>
  </conditionalFormatting>
  <conditionalFormatting sqref="C134:Z134">
    <cfRule type="cellIs" dxfId="1309" priority="536" stopIfTrue="1" operator="equal">
      <formula>$AB134</formula>
    </cfRule>
  </conditionalFormatting>
  <conditionalFormatting sqref="AA122:AA125">
    <cfRule type="expression" dxfId="1308" priority="535" stopIfTrue="1">
      <formula>AL122</formula>
    </cfRule>
  </conditionalFormatting>
  <conditionalFormatting sqref="C122:Z122">
    <cfRule type="cellIs" dxfId="1307" priority="534" stopIfTrue="1" operator="equal">
      <formula>$AB122</formula>
    </cfRule>
  </conditionalFormatting>
  <conditionalFormatting sqref="C122:Z122">
    <cfRule type="cellIs" dxfId="1306" priority="533" stopIfTrue="1" operator="equal">
      <formula>$AB122</formula>
    </cfRule>
  </conditionalFormatting>
  <conditionalFormatting sqref="AA122:AA125">
    <cfRule type="expression" dxfId="1305" priority="532" stopIfTrue="1">
      <formula>AL122</formula>
    </cfRule>
  </conditionalFormatting>
  <conditionalFormatting sqref="C122:Z122">
    <cfRule type="cellIs" dxfId="1304" priority="531" stopIfTrue="1" operator="equal">
      <formula>$AB122</formula>
    </cfRule>
  </conditionalFormatting>
  <conditionalFormatting sqref="AA122:AA125">
    <cfRule type="expression" dxfId="1303" priority="530" stopIfTrue="1">
      <formula>AL122</formula>
    </cfRule>
  </conditionalFormatting>
  <conditionalFormatting sqref="C122:Z122">
    <cfRule type="cellIs" dxfId="1302" priority="529" stopIfTrue="1" operator="equal">
      <formula>$AB122</formula>
    </cfRule>
  </conditionalFormatting>
  <conditionalFormatting sqref="AA128:AA131">
    <cfRule type="expression" dxfId="1301" priority="528" stopIfTrue="1">
      <formula>AL128</formula>
    </cfRule>
  </conditionalFormatting>
  <conditionalFormatting sqref="C128:Z128">
    <cfRule type="cellIs" dxfId="1300" priority="527" stopIfTrue="1" operator="equal">
      <formula>$AB128</formula>
    </cfRule>
  </conditionalFormatting>
  <conditionalFormatting sqref="C128:Z128">
    <cfRule type="cellIs" dxfId="1299" priority="526" stopIfTrue="1" operator="equal">
      <formula>$AB128</formula>
    </cfRule>
  </conditionalFormatting>
  <conditionalFormatting sqref="AA128:AA131">
    <cfRule type="expression" dxfId="1298" priority="525" stopIfTrue="1">
      <formula>AL128</formula>
    </cfRule>
  </conditionalFormatting>
  <conditionalFormatting sqref="C128:Z128">
    <cfRule type="cellIs" dxfId="1297" priority="524" stopIfTrue="1" operator="equal">
      <formula>$AB128</formula>
    </cfRule>
  </conditionalFormatting>
  <conditionalFormatting sqref="AA128:AA131">
    <cfRule type="expression" dxfId="1296" priority="523" stopIfTrue="1">
      <formula>AL128</formula>
    </cfRule>
  </conditionalFormatting>
  <conditionalFormatting sqref="C128:Z128">
    <cfRule type="cellIs" dxfId="1295" priority="522" stopIfTrue="1" operator="equal">
      <formula>$AB128</formula>
    </cfRule>
  </conditionalFormatting>
  <conditionalFormatting sqref="AA152:AA155">
    <cfRule type="expression" dxfId="1294" priority="521" stopIfTrue="1">
      <formula>AL152</formula>
    </cfRule>
  </conditionalFormatting>
  <conditionalFormatting sqref="C152:Z152">
    <cfRule type="cellIs" dxfId="1293" priority="520" stopIfTrue="1" operator="equal">
      <formula>$AB152</formula>
    </cfRule>
  </conditionalFormatting>
  <conditionalFormatting sqref="C152:Z152">
    <cfRule type="cellIs" dxfId="1292" priority="519" stopIfTrue="1" operator="equal">
      <formula>$AB152</formula>
    </cfRule>
  </conditionalFormatting>
  <conditionalFormatting sqref="AA152:AA155">
    <cfRule type="expression" dxfId="1291" priority="518" stopIfTrue="1">
      <formula>AL152</formula>
    </cfRule>
  </conditionalFormatting>
  <conditionalFormatting sqref="C152:Z152">
    <cfRule type="cellIs" dxfId="1290" priority="517" stopIfTrue="1" operator="equal">
      <formula>$AB152</formula>
    </cfRule>
  </conditionalFormatting>
  <conditionalFormatting sqref="AA152:AA155">
    <cfRule type="expression" dxfId="1289" priority="516" stopIfTrue="1">
      <formula>AL152</formula>
    </cfRule>
  </conditionalFormatting>
  <conditionalFormatting sqref="C152:Z152">
    <cfRule type="cellIs" dxfId="1288" priority="515" stopIfTrue="1" operator="equal">
      <formula>$AB152</formula>
    </cfRule>
  </conditionalFormatting>
  <conditionalFormatting sqref="AA140:AA143">
    <cfRule type="expression" dxfId="1287" priority="514" stopIfTrue="1">
      <formula>AL140</formula>
    </cfRule>
  </conditionalFormatting>
  <conditionalFormatting sqref="C140:Z140">
    <cfRule type="cellIs" dxfId="1286" priority="513" stopIfTrue="1" operator="equal">
      <formula>$AB140</formula>
    </cfRule>
  </conditionalFormatting>
  <conditionalFormatting sqref="C140:Z140">
    <cfRule type="cellIs" dxfId="1285" priority="512" stopIfTrue="1" operator="equal">
      <formula>$AB140</formula>
    </cfRule>
  </conditionalFormatting>
  <conditionalFormatting sqref="AA140:AA143">
    <cfRule type="expression" dxfId="1284" priority="511" stopIfTrue="1">
      <formula>AL140</formula>
    </cfRule>
  </conditionalFormatting>
  <conditionalFormatting sqref="C140:Z140">
    <cfRule type="cellIs" dxfId="1283" priority="510" stopIfTrue="1" operator="equal">
      <formula>$AB140</formula>
    </cfRule>
  </conditionalFormatting>
  <conditionalFormatting sqref="AA140:AA143">
    <cfRule type="expression" dxfId="1282" priority="509" stopIfTrue="1">
      <formula>AL140</formula>
    </cfRule>
  </conditionalFormatting>
  <conditionalFormatting sqref="C140:Z140">
    <cfRule type="cellIs" dxfId="1281" priority="508" stopIfTrue="1" operator="equal">
      <formula>$AB140</formula>
    </cfRule>
  </conditionalFormatting>
  <conditionalFormatting sqref="AA146:AA149">
    <cfRule type="expression" dxfId="1280" priority="507" stopIfTrue="1">
      <formula>AL146</formula>
    </cfRule>
  </conditionalFormatting>
  <conditionalFormatting sqref="C146:Z146">
    <cfRule type="cellIs" dxfId="1279" priority="506" stopIfTrue="1" operator="equal">
      <formula>$AB146</formula>
    </cfRule>
  </conditionalFormatting>
  <conditionalFormatting sqref="C146:Z146">
    <cfRule type="cellIs" dxfId="1278" priority="505" stopIfTrue="1" operator="equal">
      <formula>$AB146</formula>
    </cfRule>
  </conditionalFormatting>
  <conditionalFormatting sqref="AA146:AA149">
    <cfRule type="expression" dxfId="1277" priority="504" stopIfTrue="1">
      <formula>AL146</formula>
    </cfRule>
  </conditionalFormatting>
  <conditionalFormatting sqref="C146:Z146">
    <cfRule type="cellIs" dxfId="1276" priority="503" stopIfTrue="1" operator="equal">
      <formula>$AB146</formula>
    </cfRule>
  </conditionalFormatting>
  <conditionalFormatting sqref="AA146:AA149">
    <cfRule type="expression" dxfId="1275" priority="502" stopIfTrue="1">
      <formula>AL146</formula>
    </cfRule>
  </conditionalFormatting>
  <conditionalFormatting sqref="C146:Z146">
    <cfRule type="cellIs" dxfId="1274" priority="501" stopIfTrue="1" operator="equal">
      <formula>$AB146</formula>
    </cfRule>
  </conditionalFormatting>
  <conditionalFormatting sqref="AA170:AA173">
    <cfRule type="expression" dxfId="1273" priority="500" stopIfTrue="1">
      <formula>AL170</formula>
    </cfRule>
  </conditionalFormatting>
  <conditionalFormatting sqref="C170:Z170">
    <cfRule type="cellIs" dxfId="1272" priority="499" stopIfTrue="1" operator="equal">
      <formula>$AB170</formula>
    </cfRule>
  </conditionalFormatting>
  <conditionalFormatting sqref="C170:Z170">
    <cfRule type="cellIs" dxfId="1271" priority="498" stopIfTrue="1" operator="equal">
      <formula>$AB170</formula>
    </cfRule>
  </conditionalFormatting>
  <conditionalFormatting sqref="AA170:AA173">
    <cfRule type="expression" dxfId="1270" priority="497" stopIfTrue="1">
      <formula>AL170</formula>
    </cfRule>
  </conditionalFormatting>
  <conditionalFormatting sqref="C170:Z170">
    <cfRule type="cellIs" dxfId="1269" priority="496" stopIfTrue="1" operator="equal">
      <formula>$AB170</formula>
    </cfRule>
  </conditionalFormatting>
  <conditionalFormatting sqref="AA170:AA173">
    <cfRule type="expression" dxfId="1268" priority="495" stopIfTrue="1">
      <formula>AL170</formula>
    </cfRule>
  </conditionalFormatting>
  <conditionalFormatting sqref="C170:Z170">
    <cfRule type="cellIs" dxfId="1267" priority="494" stopIfTrue="1" operator="equal">
      <formula>$AB170</formula>
    </cfRule>
  </conditionalFormatting>
  <conditionalFormatting sqref="AA158:AA161">
    <cfRule type="expression" dxfId="1266" priority="493" stopIfTrue="1">
      <formula>AL158</formula>
    </cfRule>
  </conditionalFormatting>
  <conditionalFormatting sqref="C158:Z158">
    <cfRule type="cellIs" dxfId="1265" priority="492" stopIfTrue="1" operator="equal">
      <formula>$AB158</formula>
    </cfRule>
  </conditionalFormatting>
  <conditionalFormatting sqref="C158:Z158">
    <cfRule type="cellIs" dxfId="1264" priority="491" stopIfTrue="1" operator="equal">
      <formula>$AB158</formula>
    </cfRule>
  </conditionalFormatting>
  <conditionalFormatting sqref="AA158:AA161">
    <cfRule type="expression" dxfId="1263" priority="490" stopIfTrue="1">
      <formula>AL158</formula>
    </cfRule>
  </conditionalFormatting>
  <conditionalFormatting sqref="C158:Z158">
    <cfRule type="cellIs" dxfId="1262" priority="489" stopIfTrue="1" operator="equal">
      <formula>$AB158</formula>
    </cfRule>
  </conditionalFormatting>
  <conditionalFormatting sqref="AA158:AA161">
    <cfRule type="expression" dxfId="1261" priority="488" stopIfTrue="1">
      <formula>AL158</formula>
    </cfRule>
  </conditionalFormatting>
  <conditionalFormatting sqref="C158:Z158">
    <cfRule type="cellIs" dxfId="1260" priority="487" stopIfTrue="1" operator="equal">
      <formula>$AB158</formula>
    </cfRule>
  </conditionalFormatting>
  <conditionalFormatting sqref="AA164:AA167">
    <cfRule type="expression" dxfId="1259" priority="486" stopIfTrue="1">
      <formula>AL164</formula>
    </cfRule>
  </conditionalFormatting>
  <conditionalFormatting sqref="C164:Z164">
    <cfRule type="cellIs" dxfId="1258" priority="485" stopIfTrue="1" operator="equal">
      <formula>$AB164</formula>
    </cfRule>
  </conditionalFormatting>
  <conditionalFormatting sqref="C164:Z164">
    <cfRule type="cellIs" dxfId="1257" priority="484" stopIfTrue="1" operator="equal">
      <formula>$AB164</formula>
    </cfRule>
  </conditionalFormatting>
  <conditionalFormatting sqref="AA164:AA167">
    <cfRule type="expression" dxfId="1256" priority="483" stopIfTrue="1">
      <formula>AL164</formula>
    </cfRule>
  </conditionalFormatting>
  <conditionalFormatting sqref="C164:Z164">
    <cfRule type="cellIs" dxfId="1255" priority="482" stopIfTrue="1" operator="equal">
      <formula>$AB164</formula>
    </cfRule>
  </conditionalFormatting>
  <conditionalFormatting sqref="AA164:AA167">
    <cfRule type="expression" dxfId="1254" priority="481" stopIfTrue="1">
      <formula>AL164</formula>
    </cfRule>
  </conditionalFormatting>
  <conditionalFormatting sqref="C164:Z164">
    <cfRule type="cellIs" dxfId="1253" priority="480" stopIfTrue="1" operator="equal">
      <formula>$AB164</formula>
    </cfRule>
  </conditionalFormatting>
  <conditionalFormatting sqref="C122:Z122">
    <cfRule type="cellIs" dxfId="1252" priority="479" stopIfTrue="1" operator="equal">
      <formula>$AB122</formula>
    </cfRule>
  </conditionalFormatting>
  <conditionalFormatting sqref="C122:Z122">
    <cfRule type="cellIs" dxfId="1251" priority="478" stopIfTrue="1" operator="equal">
      <formula>$AB122</formula>
    </cfRule>
  </conditionalFormatting>
  <conditionalFormatting sqref="C128:Z128">
    <cfRule type="cellIs" dxfId="1250" priority="477" stopIfTrue="1" operator="equal">
      <formula>$AB128</formula>
    </cfRule>
  </conditionalFormatting>
  <conditionalFormatting sqref="C134:Z134">
    <cfRule type="cellIs" dxfId="1249" priority="476" stopIfTrue="1" operator="equal">
      <formula>$AB134</formula>
    </cfRule>
  </conditionalFormatting>
  <conditionalFormatting sqref="C140:Z140">
    <cfRule type="cellIs" dxfId="1248" priority="475" stopIfTrue="1" operator="equal">
      <formula>$AB140</formula>
    </cfRule>
  </conditionalFormatting>
  <conditionalFormatting sqref="C146:Z146">
    <cfRule type="cellIs" dxfId="1247" priority="474" stopIfTrue="1" operator="equal">
      <formula>$AB146</formula>
    </cfRule>
  </conditionalFormatting>
  <conditionalFormatting sqref="C152:Z152">
    <cfRule type="cellIs" dxfId="1246" priority="473" stopIfTrue="1" operator="equal">
      <formula>$AB152</formula>
    </cfRule>
  </conditionalFormatting>
  <conditionalFormatting sqref="C158:Z158">
    <cfRule type="cellIs" dxfId="1245" priority="472" stopIfTrue="1" operator="equal">
      <formula>$AB158</formula>
    </cfRule>
  </conditionalFormatting>
  <conditionalFormatting sqref="C164:Z164">
    <cfRule type="cellIs" dxfId="1244" priority="471" stopIfTrue="1" operator="equal">
      <formula>$AB164</formula>
    </cfRule>
  </conditionalFormatting>
  <conditionalFormatting sqref="C170:Z170">
    <cfRule type="cellIs" dxfId="1243" priority="470" stopIfTrue="1" operator="equal">
      <formula>$AB170</formula>
    </cfRule>
  </conditionalFormatting>
  <conditionalFormatting sqref="AA188:AA191">
    <cfRule type="expression" dxfId="1242" priority="469" stopIfTrue="1">
      <formula>AL188</formula>
    </cfRule>
  </conditionalFormatting>
  <conditionalFormatting sqref="C188:Z188">
    <cfRule type="cellIs" dxfId="1241" priority="468" stopIfTrue="1" operator="equal">
      <formula>$AB188</formula>
    </cfRule>
  </conditionalFormatting>
  <conditionalFormatting sqref="C188:Z188">
    <cfRule type="cellIs" dxfId="1240" priority="467" stopIfTrue="1" operator="equal">
      <formula>$AB188</formula>
    </cfRule>
  </conditionalFormatting>
  <conditionalFormatting sqref="AA188:AA191">
    <cfRule type="expression" dxfId="1239" priority="466" stopIfTrue="1">
      <formula>AL188</formula>
    </cfRule>
  </conditionalFormatting>
  <conditionalFormatting sqref="C188:Z188">
    <cfRule type="cellIs" dxfId="1238" priority="465" stopIfTrue="1" operator="equal">
      <formula>$AB188</formula>
    </cfRule>
  </conditionalFormatting>
  <conditionalFormatting sqref="AA188:AA191">
    <cfRule type="expression" dxfId="1237" priority="464" stopIfTrue="1">
      <formula>AL188</formula>
    </cfRule>
  </conditionalFormatting>
  <conditionalFormatting sqref="C188:Z188">
    <cfRule type="cellIs" dxfId="1236" priority="463" stopIfTrue="1" operator="equal">
      <formula>$AB188</formula>
    </cfRule>
  </conditionalFormatting>
  <conditionalFormatting sqref="AA176:AA179">
    <cfRule type="expression" dxfId="1235" priority="462" stopIfTrue="1">
      <formula>AL176</formula>
    </cfRule>
  </conditionalFormatting>
  <conditionalFormatting sqref="C176:Z176">
    <cfRule type="cellIs" dxfId="1234" priority="461" stopIfTrue="1" operator="equal">
      <formula>$AB176</formula>
    </cfRule>
  </conditionalFormatting>
  <conditionalFormatting sqref="C176:Z176">
    <cfRule type="cellIs" dxfId="1233" priority="460" stopIfTrue="1" operator="equal">
      <formula>$AB176</formula>
    </cfRule>
  </conditionalFormatting>
  <conditionalFormatting sqref="AA176:AA179">
    <cfRule type="expression" dxfId="1232" priority="459" stopIfTrue="1">
      <formula>AL176</formula>
    </cfRule>
  </conditionalFormatting>
  <conditionalFormatting sqref="C176:Z176">
    <cfRule type="cellIs" dxfId="1231" priority="458" stopIfTrue="1" operator="equal">
      <formula>$AB176</formula>
    </cfRule>
  </conditionalFormatting>
  <conditionalFormatting sqref="AA176:AA179">
    <cfRule type="expression" dxfId="1230" priority="457" stopIfTrue="1">
      <formula>AL176</formula>
    </cfRule>
  </conditionalFormatting>
  <conditionalFormatting sqref="C176:Z176">
    <cfRule type="cellIs" dxfId="1229" priority="456" stopIfTrue="1" operator="equal">
      <formula>$AB176</formula>
    </cfRule>
  </conditionalFormatting>
  <conditionalFormatting sqref="AA182:AA185">
    <cfRule type="expression" dxfId="1228" priority="455" stopIfTrue="1">
      <formula>AL182</formula>
    </cfRule>
  </conditionalFormatting>
  <conditionalFormatting sqref="C182:Z182">
    <cfRule type="cellIs" dxfId="1227" priority="454" stopIfTrue="1" operator="equal">
      <formula>$AB182</formula>
    </cfRule>
  </conditionalFormatting>
  <conditionalFormatting sqref="C182:Z182">
    <cfRule type="cellIs" dxfId="1226" priority="453" stopIfTrue="1" operator="equal">
      <formula>$AB182</formula>
    </cfRule>
  </conditionalFormatting>
  <conditionalFormatting sqref="AA182:AA185">
    <cfRule type="expression" dxfId="1225" priority="452" stopIfTrue="1">
      <formula>AL182</formula>
    </cfRule>
  </conditionalFormatting>
  <conditionalFormatting sqref="C182:Z182">
    <cfRule type="cellIs" dxfId="1224" priority="451" stopIfTrue="1" operator="equal">
      <formula>$AB182</formula>
    </cfRule>
  </conditionalFormatting>
  <conditionalFormatting sqref="AA182:AA185">
    <cfRule type="expression" dxfId="1223" priority="450" stopIfTrue="1">
      <formula>AL182</formula>
    </cfRule>
  </conditionalFormatting>
  <conditionalFormatting sqref="C182:Z182">
    <cfRule type="cellIs" dxfId="1222" priority="449" stopIfTrue="1" operator="equal">
      <formula>$AB182</formula>
    </cfRule>
  </conditionalFormatting>
  <conditionalFormatting sqref="AA206:AA209">
    <cfRule type="expression" dxfId="1221" priority="448" stopIfTrue="1">
      <formula>AL206</formula>
    </cfRule>
  </conditionalFormatting>
  <conditionalFormatting sqref="C206:Z206">
    <cfRule type="cellIs" dxfId="1220" priority="447" stopIfTrue="1" operator="equal">
      <formula>$AB206</formula>
    </cfRule>
  </conditionalFormatting>
  <conditionalFormatting sqref="C206:Z206">
    <cfRule type="cellIs" dxfId="1219" priority="446" stopIfTrue="1" operator="equal">
      <formula>$AB206</formula>
    </cfRule>
  </conditionalFormatting>
  <conditionalFormatting sqref="AA206:AA209">
    <cfRule type="expression" dxfId="1218" priority="445" stopIfTrue="1">
      <formula>AL206</formula>
    </cfRule>
  </conditionalFormatting>
  <conditionalFormatting sqref="C206:Z206">
    <cfRule type="cellIs" dxfId="1217" priority="444" stopIfTrue="1" operator="equal">
      <formula>$AB206</formula>
    </cfRule>
  </conditionalFormatting>
  <conditionalFormatting sqref="AA206:AA209">
    <cfRule type="expression" dxfId="1216" priority="443" stopIfTrue="1">
      <formula>AL206</formula>
    </cfRule>
  </conditionalFormatting>
  <conditionalFormatting sqref="C206:Z206">
    <cfRule type="cellIs" dxfId="1215" priority="442" stopIfTrue="1" operator="equal">
      <formula>$AB206</formula>
    </cfRule>
  </conditionalFormatting>
  <conditionalFormatting sqref="AA194:AA197">
    <cfRule type="expression" dxfId="1214" priority="441" stopIfTrue="1">
      <formula>AL194</formula>
    </cfRule>
  </conditionalFormatting>
  <conditionalFormatting sqref="C194:Z194">
    <cfRule type="cellIs" dxfId="1213" priority="440" stopIfTrue="1" operator="equal">
      <formula>$AB194</formula>
    </cfRule>
  </conditionalFormatting>
  <conditionalFormatting sqref="C194:Z194">
    <cfRule type="cellIs" dxfId="1212" priority="439" stopIfTrue="1" operator="equal">
      <formula>$AB194</formula>
    </cfRule>
  </conditionalFormatting>
  <conditionalFormatting sqref="AA194:AA197">
    <cfRule type="expression" dxfId="1211" priority="438" stopIfTrue="1">
      <formula>AL194</formula>
    </cfRule>
  </conditionalFormatting>
  <conditionalFormatting sqref="C194:Z194">
    <cfRule type="cellIs" dxfId="1210" priority="437" stopIfTrue="1" operator="equal">
      <formula>$AB194</formula>
    </cfRule>
  </conditionalFormatting>
  <conditionalFormatting sqref="AA194:AA197">
    <cfRule type="expression" dxfId="1209" priority="436" stopIfTrue="1">
      <formula>AL194</formula>
    </cfRule>
  </conditionalFormatting>
  <conditionalFormatting sqref="C194:Z194">
    <cfRule type="cellIs" dxfId="1208" priority="435" stopIfTrue="1" operator="equal">
      <formula>$AB194</formula>
    </cfRule>
  </conditionalFormatting>
  <conditionalFormatting sqref="AA200:AA203">
    <cfRule type="expression" dxfId="1207" priority="434" stopIfTrue="1">
      <formula>AL200</formula>
    </cfRule>
  </conditionalFormatting>
  <conditionalFormatting sqref="C200:Z200">
    <cfRule type="cellIs" dxfId="1206" priority="433" stopIfTrue="1" operator="equal">
      <formula>$AB200</formula>
    </cfRule>
  </conditionalFormatting>
  <conditionalFormatting sqref="C200:Z200">
    <cfRule type="cellIs" dxfId="1205" priority="432" stopIfTrue="1" operator="equal">
      <formula>$AB200</formula>
    </cfRule>
  </conditionalFormatting>
  <conditionalFormatting sqref="AA200:AA203">
    <cfRule type="expression" dxfId="1204" priority="431" stopIfTrue="1">
      <formula>AL200</formula>
    </cfRule>
  </conditionalFormatting>
  <conditionalFormatting sqref="C200:Z200">
    <cfRule type="cellIs" dxfId="1203" priority="430" stopIfTrue="1" operator="equal">
      <formula>$AB200</formula>
    </cfRule>
  </conditionalFormatting>
  <conditionalFormatting sqref="AA200:AA203">
    <cfRule type="expression" dxfId="1202" priority="429" stopIfTrue="1">
      <formula>AL200</formula>
    </cfRule>
  </conditionalFormatting>
  <conditionalFormatting sqref="C200:Z200">
    <cfRule type="cellIs" dxfId="1201" priority="428" stopIfTrue="1" operator="equal">
      <formula>$AB200</formula>
    </cfRule>
  </conditionalFormatting>
  <conditionalFormatting sqref="AA224:AA227">
    <cfRule type="expression" dxfId="1200" priority="427" stopIfTrue="1">
      <formula>AL224</formula>
    </cfRule>
  </conditionalFormatting>
  <conditionalFormatting sqref="C224:Z224">
    <cfRule type="cellIs" dxfId="1199" priority="426" stopIfTrue="1" operator="equal">
      <formula>$AB224</formula>
    </cfRule>
  </conditionalFormatting>
  <conditionalFormatting sqref="C224:Z224">
    <cfRule type="cellIs" dxfId="1198" priority="425" stopIfTrue="1" operator="equal">
      <formula>$AB224</formula>
    </cfRule>
  </conditionalFormatting>
  <conditionalFormatting sqref="AA224:AA227">
    <cfRule type="expression" dxfId="1197" priority="424" stopIfTrue="1">
      <formula>AL224</formula>
    </cfRule>
  </conditionalFormatting>
  <conditionalFormatting sqref="C224:Z224">
    <cfRule type="cellIs" dxfId="1196" priority="423" stopIfTrue="1" operator="equal">
      <formula>$AB224</formula>
    </cfRule>
  </conditionalFormatting>
  <conditionalFormatting sqref="AA224:AA227">
    <cfRule type="expression" dxfId="1195" priority="422" stopIfTrue="1">
      <formula>AL224</formula>
    </cfRule>
  </conditionalFormatting>
  <conditionalFormatting sqref="C224:Z224">
    <cfRule type="cellIs" dxfId="1194" priority="421" stopIfTrue="1" operator="equal">
      <formula>$AB224</formula>
    </cfRule>
  </conditionalFormatting>
  <conditionalFormatting sqref="AA212:AA215">
    <cfRule type="expression" dxfId="1193" priority="420" stopIfTrue="1">
      <formula>AL212</formula>
    </cfRule>
  </conditionalFormatting>
  <conditionalFormatting sqref="C212:Z212">
    <cfRule type="cellIs" dxfId="1192" priority="419" stopIfTrue="1" operator="equal">
      <formula>$AB212</formula>
    </cfRule>
  </conditionalFormatting>
  <conditionalFormatting sqref="C212:Z212">
    <cfRule type="cellIs" dxfId="1191" priority="418" stopIfTrue="1" operator="equal">
      <formula>$AB212</formula>
    </cfRule>
  </conditionalFormatting>
  <conditionalFormatting sqref="AA212:AA215">
    <cfRule type="expression" dxfId="1190" priority="417" stopIfTrue="1">
      <formula>AL212</formula>
    </cfRule>
  </conditionalFormatting>
  <conditionalFormatting sqref="C212:Z212">
    <cfRule type="cellIs" dxfId="1189" priority="416" stopIfTrue="1" operator="equal">
      <formula>$AB212</formula>
    </cfRule>
  </conditionalFormatting>
  <conditionalFormatting sqref="AA212:AA215">
    <cfRule type="expression" dxfId="1188" priority="415" stopIfTrue="1">
      <formula>AL212</formula>
    </cfRule>
  </conditionalFormatting>
  <conditionalFormatting sqref="C212:Z212">
    <cfRule type="cellIs" dxfId="1187" priority="414" stopIfTrue="1" operator="equal">
      <formula>$AB212</formula>
    </cfRule>
  </conditionalFormatting>
  <conditionalFormatting sqref="AA218:AA221">
    <cfRule type="expression" dxfId="1186" priority="413" stopIfTrue="1">
      <formula>AL218</formula>
    </cfRule>
  </conditionalFormatting>
  <conditionalFormatting sqref="C218:Z218">
    <cfRule type="cellIs" dxfId="1185" priority="412" stopIfTrue="1" operator="equal">
      <formula>$AB218</formula>
    </cfRule>
  </conditionalFormatting>
  <conditionalFormatting sqref="C218:Z218">
    <cfRule type="cellIs" dxfId="1184" priority="411" stopIfTrue="1" operator="equal">
      <formula>$AB218</formula>
    </cfRule>
  </conditionalFormatting>
  <conditionalFormatting sqref="AA218:AA221">
    <cfRule type="expression" dxfId="1183" priority="410" stopIfTrue="1">
      <formula>AL218</formula>
    </cfRule>
  </conditionalFormatting>
  <conditionalFormatting sqref="C218:Z218">
    <cfRule type="cellIs" dxfId="1182" priority="409" stopIfTrue="1" operator="equal">
      <formula>$AB218</formula>
    </cfRule>
  </conditionalFormatting>
  <conditionalFormatting sqref="AA218:AA221">
    <cfRule type="expression" dxfId="1181" priority="408" stopIfTrue="1">
      <formula>AL218</formula>
    </cfRule>
  </conditionalFormatting>
  <conditionalFormatting sqref="C218:Z218">
    <cfRule type="cellIs" dxfId="1180" priority="407" stopIfTrue="1" operator="equal">
      <formula>$AB218</formula>
    </cfRule>
  </conditionalFormatting>
  <conditionalFormatting sqref="C176:Z176">
    <cfRule type="cellIs" dxfId="1179" priority="406" stopIfTrue="1" operator="equal">
      <formula>$AB176</formula>
    </cfRule>
  </conditionalFormatting>
  <conditionalFormatting sqref="C176:Z176">
    <cfRule type="cellIs" dxfId="1178" priority="405" stopIfTrue="1" operator="equal">
      <formula>$AB176</formula>
    </cfRule>
  </conditionalFormatting>
  <conditionalFormatting sqref="C182:Z182">
    <cfRule type="cellIs" dxfId="1177" priority="404" stopIfTrue="1" operator="equal">
      <formula>$AB182</formula>
    </cfRule>
  </conditionalFormatting>
  <conditionalFormatting sqref="C188:Z188">
    <cfRule type="cellIs" dxfId="1176" priority="403" stopIfTrue="1" operator="equal">
      <formula>$AB188</formula>
    </cfRule>
  </conditionalFormatting>
  <conditionalFormatting sqref="C194:Z194">
    <cfRule type="cellIs" dxfId="1175" priority="402" stopIfTrue="1" operator="equal">
      <formula>$AB194</formula>
    </cfRule>
  </conditionalFormatting>
  <conditionalFormatting sqref="C200:Z200">
    <cfRule type="cellIs" dxfId="1174" priority="401" stopIfTrue="1" operator="equal">
      <formula>$AB200</formula>
    </cfRule>
  </conditionalFormatting>
  <conditionalFormatting sqref="C206:Z206">
    <cfRule type="cellIs" dxfId="1173" priority="400" stopIfTrue="1" operator="equal">
      <formula>$AB206</formula>
    </cfRule>
  </conditionalFormatting>
  <conditionalFormatting sqref="C212:Z212">
    <cfRule type="cellIs" dxfId="1172" priority="399" stopIfTrue="1" operator="equal">
      <formula>$AB212</formula>
    </cfRule>
  </conditionalFormatting>
  <conditionalFormatting sqref="C218:Z218">
    <cfRule type="cellIs" dxfId="1171" priority="398" stopIfTrue="1" operator="equal">
      <formula>$AB218</formula>
    </cfRule>
  </conditionalFormatting>
  <conditionalFormatting sqref="C224:Z224">
    <cfRule type="cellIs" dxfId="1170" priority="397" stopIfTrue="1" operator="equal">
      <formula>$AB224</formula>
    </cfRule>
  </conditionalFormatting>
  <conditionalFormatting sqref="C14:L14">
    <cfRule type="cellIs" dxfId="1169" priority="396" stopIfTrue="1" operator="equal">
      <formula>$AB14</formula>
    </cfRule>
  </conditionalFormatting>
  <conditionalFormatting sqref="C32:L32">
    <cfRule type="cellIs" dxfId="1168" priority="395" stopIfTrue="1" operator="equal">
      <formula>$AB32</formula>
    </cfRule>
  </conditionalFormatting>
  <conditionalFormatting sqref="C122:L122">
    <cfRule type="cellIs" dxfId="1167" priority="394" stopIfTrue="1" operator="equal">
      <formula>$AB122</formula>
    </cfRule>
  </conditionalFormatting>
  <conditionalFormatting sqref="C134:L134">
    <cfRule type="cellIs" dxfId="1166" priority="393" stopIfTrue="1" operator="equal">
      <formula>$AB134</formula>
    </cfRule>
  </conditionalFormatting>
  <conditionalFormatting sqref="C224:L224">
    <cfRule type="cellIs" dxfId="1165" priority="392" stopIfTrue="1" operator="equal">
      <formula>$AB224</formula>
    </cfRule>
  </conditionalFormatting>
  <conditionalFormatting sqref="C20:E20">
    <cfRule type="cellIs" dxfId="1164" priority="391" stopIfTrue="1" operator="equal">
      <formula>$AB20</formula>
    </cfRule>
  </conditionalFormatting>
  <conditionalFormatting sqref="C20:E20">
    <cfRule type="cellIs" dxfId="1163" priority="390" stopIfTrue="1" operator="equal">
      <formula>$AB20</formula>
    </cfRule>
  </conditionalFormatting>
  <conditionalFormatting sqref="C20:E20">
    <cfRule type="cellIs" dxfId="1162" priority="389" stopIfTrue="1" operator="equal">
      <formula>$AB20</formula>
    </cfRule>
  </conditionalFormatting>
  <conditionalFormatting sqref="C20:E20">
    <cfRule type="cellIs" dxfId="1161" priority="388" stopIfTrue="1" operator="equal">
      <formula>$AB20</formula>
    </cfRule>
  </conditionalFormatting>
  <conditionalFormatting sqref="C20:E20">
    <cfRule type="cellIs" dxfId="1160" priority="387" stopIfTrue="1" operator="equal">
      <formula>$AB20</formula>
    </cfRule>
  </conditionalFormatting>
  <conditionalFormatting sqref="C20:E20">
    <cfRule type="cellIs" dxfId="1159" priority="386" stopIfTrue="1" operator="equal">
      <formula>$AB20</formula>
    </cfRule>
  </conditionalFormatting>
  <conditionalFormatting sqref="C20:E20">
    <cfRule type="cellIs" dxfId="1158" priority="385" stopIfTrue="1" operator="equal">
      <formula>$AB20</formula>
    </cfRule>
  </conditionalFormatting>
  <conditionalFormatting sqref="C26:K26">
    <cfRule type="cellIs" dxfId="1157" priority="384" stopIfTrue="1" operator="equal">
      <formula>$AB26</formula>
    </cfRule>
  </conditionalFormatting>
  <conditionalFormatting sqref="C26:K26">
    <cfRule type="cellIs" dxfId="1156" priority="383" stopIfTrue="1" operator="equal">
      <formula>$AB26</formula>
    </cfRule>
  </conditionalFormatting>
  <conditionalFormatting sqref="C26:K26">
    <cfRule type="cellIs" dxfId="1155" priority="382" stopIfTrue="1" operator="equal">
      <formula>$AB26</formula>
    </cfRule>
  </conditionalFormatting>
  <conditionalFormatting sqref="C26:K26">
    <cfRule type="cellIs" dxfId="1154" priority="381" stopIfTrue="1" operator="equal">
      <formula>$AB26</formula>
    </cfRule>
  </conditionalFormatting>
  <conditionalFormatting sqref="C26:K26">
    <cfRule type="cellIs" dxfId="1153" priority="380" stopIfTrue="1" operator="equal">
      <formula>$AB26</formula>
    </cfRule>
  </conditionalFormatting>
  <conditionalFormatting sqref="C26:E26">
    <cfRule type="cellIs" dxfId="1152" priority="379" stopIfTrue="1" operator="equal">
      <formula>$AB26</formula>
    </cfRule>
  </conditionalFormatting>
  <conditionalFormatting sqref="C26:E26">
    <cfRule type="cellIs" dxfId="1151" priority="378" stopIfTrue="1" operator="equal">
      <formula>$AB26</formula>
    </cfRule>
  </conditionalFormatting>
  <conditionalFormatting sqref="C26:E26">
    <cfRule type="cellIs" dxfId="1150" priority="377" stopIfTrue="1" operator="equal">
      <formula>$AB26</formula>
    </cfRule>
  </conditionalFormatting>
  <conditionalFormatting sqref="C26:E26">
    <cfRule type="cellIs" dxfId="1149" priority="376" stopIfTrue="1" operator="equal">
      <formula>$AB26</formula>
    </cfRule>
  </conditionalFormatting>
  <conditionalFormatting sqref="C26:E26">
    <cfRule type="cellIs" dxfId="1148" priority="375" stopIfTrue="1" operator="equal">
      <formula>$AB26</formula>
    </cfRule>
  </conditionalFormatting>
  <conditionalFormatting sqref="C26:E26">
    <cfRule type="cellIs" dxfId="1147" priority="374" stopIfTrue="1" operator="equal">
      <formula>$AB26</formula>
    </cfRule>
  </conditionalFormatting>
  <conditionalFormatting sqref="C26:E26">
    <cfRule type="cellIs" dxfId="1146" priority="373" stopIfTrue="1" operator="equal">
      <formula>$AB26</formula>
    </cfRule>
  </conditionalFormatting>
  <conditionalFormatting sqref="C38:K38">
    <cfRule type="cellIs" dxfId="1145" priority="372" stopIfTrue="1" operator="equal">
      <formula>$AB38</formula>
    </cfRule>
  </conditionalFormatting>
  <conditionalFormatting sqref="C38:K38">
    <cfRule type="cellIs" dxfId="1144" priority="371" stopIfTrue="1" operator="equal">
      <formula>$AB38</formula>
    </cfRule>
  </conditionalFormatting>
  <conditionalFormatting sqref="C38:K38">
    <cfRule type="cellIs" dxfId="1143" priority="370" stopIfTrue="1" operator="equal">
      <formula>$AB38</formula>
    </cfRule>
  </conditionalFormatting>
  <conditionalFormatting sqref="C38:K38">
    <cfRule type="cellIs" dxfId="1142" priority="369" stopIfTrue="1" operator="equal">
      <formula>$AB38</formula>
    </cfRule>
  </conditionalFormatting>
  <conditionalFormatting sqref="C38:K38">
    <cfRule type="cellIs" dxfId="1141" priority="368" stopIfTrue="1" operator="equal">
      <formula>$AB38</formula>
    </cfRule>
  </conditionalFormatting>
  <conditionalFormatting sqref="C38:E38">
    <cfRule type="cellIs" dxfId="1140" priority="367" stopIfTrue="1" operator="equal">
      <formula>$AB38</formula>
    </cfRule>
  </conditionalFormatting>
  <conditionalFormatting sqref="C38:E38">
    <cfRule type="cellIs" dxfId="1139" priority="366" stopIfTrue="1" operator="equal">
      <formula>$AB38</formula>
    </cfRule>
  </conditionalFormatting>
  <conditionalFormatting sqref="C38:E38">
    <cfRule type="cellIs" dxfId="1138" priority="365" stopIfTrue="1" operator="equal">
      <formula>$AB38</formula>
    </cfRule>
  </conditionalFormatting>
  <conditionalFormatting sqref="C38:E38">
    <cfRule type="cellIs" dxfId="1137" priority="364" stopIfTrue="1" operator="equal">
      <formula>$AB38</formula>
    </cfRule>
  </conditionalFormatting>
  <conditionalFormatting sqref="C38:E38">
    <cfRule type="cellIs" dxfId="1136" priority="363" stopIfTrue="1" operator="equal">
      <formula>$AB38</formula>
    </cfRule>
  </conditionalFormatting>
  <conditionalFormatting sqref="C38:E38">
    <cfRule type="cellIs" dxfId="1135" priority="362" stopIfTrue="1" operator="equal">
      <formula>$AB38</formula>
    </cfRule>
  </conditionalFormatting>
  <conditionalFormatting sqref="C38:E38">
    <cfRule type="cellIs" dxfId="1134" priority="361" stopIfTrue="1" operator="equal">
      <formula>$AB38</formula>
    </cfRule>
  </conditionalFormatting>
  <conditionalFormatting sqref="C44:K44">
    <cfRule type="cellIs" dxfId="1133" priority="360" stopIfTrue="1" operator="equal">
      <formula>$AB44</formula>
    </cfRule>
  </conditionalFormatting>
  <conditionalFormatting sqref="C44:K44">
    <cfRule type="cellIs" dxfId="1132" priority="359" stopIfTrue="1" operator="equal">
      <formula>$AB44</formula>
    </cfRule>
  </conditionalFormatting>
  <conditionalFormatting sqref="C44:K44">
    <cfRule type="cellIs" dxfId="1131" priority="358" stopIfTrue="1" operator="equal">
      <formula>$AB44</formula>
    </cfRule>
  </conditionalFormatting>
  <conditionalFormatting sqref="C44:K44">
    <cfRule type="cellIs" dxfId="1130" priority="357" stopIfTrue="1" operator="equal">
      <formula>$AB44</formula>
    </cfRule>
  </conditionalFormatting>
  <conditionalFormatting sqref="C44:K44">
    <cfRule type="cellIs" dxfId="1129" priority="356" stopIfTrue="1" operator="equal">
      <formula>$AB44</formula>
    </cfRule>
  </conditionalFormatting>
  <conditionalFormatting sqref="C44:E44">
    <cfRule type="cellIs" dxfId="1128" priority="355" stopIfTrue="1" operator="equal">
      <formula>$AB44</formula>
    </cfRule>
  </conditionalFormatting>
  <conditionalFormatting sqref="C44:E44">
    <cfRule type="cellIs" dxfId="1127" priority="354" stopIfTrue="1" operator="equal">
      <formula>$AB44</formula>
    </cfRule>
  </conditionalFormatting>
  <conditionalFormatting sqref="C44:E44">
    <cfRule type="cellIs" dxfId="1126" priority="353" stopIfTrue="1" operator="equal">
      <formula>$AB44</formula>
    </cfRule>
  </conditionalFormatting>
  <conditionalFormatting sqref="C44:E44">
    <cfRule type="cellIs" dxfId="1125" priority="352" stopIfTrue="1" operator="equal">
      <formula>$AB44</formula>
    </cfRule>
  </conditionalFormatting>
  <conditionalFormatting sqref="C44:E44">
    <cfRule type="cellIs" dxfId="1124" priority="351" stopIfTrue="1" operator="equal">
      <formula>$AB44</formula>
    </cfRule>
  </conditionalFormatting>
  <conditionalFormatting sqref="C44:E44">
    <cfRule type="cellIs" dxfId="1123" priority="350" stopIfTrue="1" operator="equal">
      <formula>$AB44</formula>
    </cfRule>
  </conditionalFormatting>
  <conditionalFormatting sqref="C44:E44">
    <cfRule type="cellIs" dxfId="1122" priority="349" stopIfTrue="1" operator="equal">
      <formula>$AB44</formula>
    </cfRule>
  </conditionalFormatting>
  <conditionalFormatting sqref="C50:K50">
    <cfRule type="cellIs" dxfId="1121" priority="348" stopIfTrue="1" operator="equal">
      <formula>$AB50</formula>
    </cfRule>
  </conditionalFormatting>
  <conditionalFormatting sqref="C50:K50">
    <cfRule type="cellIs" dxfId="1120" priority="347" stopIfTrue="1" operator="equal">
      <formula>$AB50</formula>
    </cfRule>
  </conditionalFormatting>
  <conditionalFormatting sqref="C50:K50">
    <cfRule type="cellIs" dxfId="1119" priority="346" stopIfTrue="1" operator="equal">
      <formula>$AB50</formula>
    </cfRule>
  </conditionalFormatting>
  <conditionalFormatting sqref="C50:K50">
    <cfRule type="cellIs" dxfId="1118" priority="345" stopIfTrue="1" operator="equal">
      <formula>$AB50</formula>
    </cfRule>
  </conditionalFormatting>
  <conditionalFormatting sqref="C50:K50">
    <cfRule type="cellIs" dxfId="1117" priority="344" stopIfTrue="1" operator="equal">
      <formula>$AB50</formula>
    </cfRule>
  </conditionalFormatting>
  <conditionalFormatting sqref="C50:E50">
    <cfRule type="cellIs" dxfId="1116" priority="343" stopIfTrue="1" operator="equal">
      <formula>$AB50</formula>
    </cfRule>
  </conditionalFormatting>
  <conditionalFormatting sqref="C50:E50">
    <cfRule type="cellIs" dxfId="1115" priority="342" stopIfTrue="1" operator="equal">
      <formula>$AB50</formula>
    </cfRule>
  </conditionalFormatting>
  <conditionalFormatting sqref="C50:E50">
    <cfRule type="cellIs" dxfId="1114" priority="341" stopIfTrue="1" operator="equal">
      <formula>$AB50</formula>
    </cfRule>
  </conditionalFormatting>
  <conditionalFormatting sqref="C50:E50">
    <cfRule type="cellIs" dxfId="1113" priority="340" stopIfTrue="1" operator="equal">
      <formula>$AB50</formula>
    </cfRule>
  </conditionalFormatting>
  <conditionalFormatting sqref="C50:E50">
    <cfRule type="cellIs" dxfId="1112" priority="339" stopIfTrue="1" operator="equal">
      <formula>$AB50</formula>
    </cfRule>
  </conditionalFormatting>
  <conditionalFormatting sqref="C50:E50">
    <cfRule type="cellIs" dxfId="1111" priority="338" stopIfTrue="1" operator="equal">
      <formula>$AB50</formula>
    </cfRule>
  </conditionalFormatting>
  <conditionalFormatting sqref="C50:E50">
    <cfRule type="cellIs" dxfId="1110" priority="337" stopIfTrue="1" operator="equal">
      <formula>$AB50</formula>
    </cfRule>
  </conditionalFormatting>
  <conditionalFormatting sqref="C56:K56">
    <cfRule type="cellIs" dxfId="1109" priority="336" stopIfTrue="1" operator="equal">
      <formula>$AB56</formula>
    </cfRule>
  </conditionalFormatting>
  <conditionalFormatting sqref="C56:K56">
    <cfRule type="cellIs" dxfId="1108" priority="335" stopIfTrue="1" operator="equal">
      <formula>$AB56</formula>
    </cfRule>
  </conditionalFormatting>
  <conditionalFormatting sqref="C56:K56">
    <cfRule type="cellIs" dxfId="1107" priority="334" stopIfTrue="1" operator="equal">
      <formula>$AB56</formula>
    </cfRule>
  </conditionalFormatting>
  <conditionalFormatting sqref="C56:K56">
    <cfRule type="cellIs" dxfId="1106" priority="333" stopIfTrue="1" operator="equal">
      <formula>$AB56</formula>
    </cfRule>
  </conditionalFormatting>
  <conditionalFormatting sqref="C56:K56">
    <cfRule type="cellIs" dxfId="1105" priority="332" stopIfTrue="1" operator="equal">
      <formula>$AB56</formula>
    </cfRule>
  </conditionalFormatting>
  <conditionalFormatting sqref="C56:E56">
    <cfRule type="cellIs" dxfId="1104" priority="331" stopIfTrue="1" operator="equal">
      <formula>$AB56</formula>
    </cfRule>
  </conditionalFormatting>
  <conditionalFormatting sqref="C56:E56">
    <cfRule type="cellIs" dxfId="1103" priority="330" stopIfTrue="1" operator="equal">
      <formula>$AB56</formula>
    </cfRule>
  </conditionalFormatting>
  <conditionalFormatting sqref="C56:E56">
    <cfRule type="cellIs" dxfId="1102" priority="329" stopIfTrue="1" operator="equal">
      <formula>$AB56</formula>
    </cfRule>
  </conditionalFormatting>
  <conditionalFormatting sqref="C56:E56">
    <cfRule type="cellIs" dxfId="1101" priority="328" stopIfTrue="1" operator="equal">
      <formula>$AB56</formula>
    </cfRule>
  </conditionalFormatting>
  <conditionalFormatting sqref="C56:E56">
    <cfRule type="cellIs" dxfId="1100" priority="327" stopIfTrue="1" operator="equal">
      <formula>$AB56</formula>
    </cfRule>
  </conditionalFormatting>
  <conditionalFormatting sqref="C56:E56">
    <cfRule type="cellIs" dxfId="1099" priority="326" stopIfTrue="1" operator="equal">
      <formula>$AB56</formula>
    </cfRule>
  </conditionalFormatting>
  <conditionalFormatting sqref="C56:E56">
    <cfRule type="cellIs" dxfId="1098" priority="325" stopIfTrue="1" operator="equal">
      <formula>$AB56</formula>
    </cfRule>
  </conditionalFormatting>
  <conditionalFormatting sqref="C62:K62">
    <cfRule type="cellIs" dxfId="1097" priority="324" stopIfTrue="1" operator="equal">
      <formula>$AB62</formula>
    </cfRule>
  </conditionalFormatting>
  <conditionalFormatting sqref="C62:K62">
    <cfRule type="cellIs" dxfId="1096" priority="323" stopIfTrue="1" operator="equal">
      <formula>$AB62</formula>
    </cfRule>
  </conditionalFormatting>
  <conditionalFormatting sqref="C62:K62">
    <cfRule type="cellIs" dxfId="1095" priority="322" stopIfTrue="1" operator="equal">
      <formula>$AB62</formula>
    </cfRule>
  </conditionalFormatting>
  <conditionalFormatting sqref="C62:K62">
    <cfRule type="cellIs" dxfId="1094" priority="321" stopIfTrue="1" operator="equal">
      <formula>$AB62</formula>
    </cfRule>
  </conditionalFormatting>
  <conditionalFormatting sqref="C62:K62">
    <cfRule type="cellIs" dxfId="1093" priority="320" stopIfTrue="1" operator="equal">
      <formula>$AB62</formula>
    </cfRule>
  </conditionalFormatting>
  <conditionalFormatting sqref="C62:E62">
    <cfRule type="cellIs" dxfId="1092" priority="319" stopIfTrue="1" operator="equal">
      <formula>$AB62</formula>
    </cfRule>
  </conditionalFormatting>
  <conditionalFormatting sqref="C62:E62">
    <cfRule type="cellIs" dxfId="1091" priority="318" stopIfTrue="1" operator="equal">
      <formula>$AB62</formula>
    </cfRule>
  </conditionalFormatting>
  <conditionalFormatting sqref="C62:E62">
    <cfRule type="cellIs" dxfId="1090" priority="317" stopIfTrue="1" operator="equal">
      <formula>$AB62</formula>
    </cfRule>
  </conditionalFormatting>
  <conditionalFormatting sqref="C62:E62">
    <cfRule type="cellIs" dxfId="1089" priority="316" stopIfTrue="1" operator="equal">
      <formula>$AB62</formula>
    </cfRule>
  </conditionalFormatting>
  <conditionalFormatting sqref="C62:E62">
    <cfRule type="cellIs" dxfId="1088" priority="315" stopIfTrue="1" operator="equal">
      <formula>$AB62</formula>
    </cfRule>
  </conditionalFormatting>
  <conditionalFormatting sqref="C62:E62">
    <cfRule type="cellIs" dxfId="1087" priority="314" stopIfTrue="1" operator="equal">
      <formula>$AB62</formula>
    </cfRule>
  </conditionalFormatting>
  <conditionalFormatting sqref="C62:E62">
    <cfRule type="cellIs" dxfId="1086" priority="313" stopIfTrue="1" operator="equal">
      <formula>$AB62</formula>
    </cfRule>
  </conditionalFormatting>
  <conditionalFormatting sqref="C68:K68">
    <cfRule type="cellIs" dxfId="1085" priority="312" stopIfTrue="1" operator="equal">
      <formula>$AB68</formula>
    </cfRule>
  </conditionalFormatting>
  <conditionalFormatting sqref="C68:K68">
    <cfRule type="cellIs" dxfId="1084" priority="311" stopIfTrue="1" operator="equal">
      <formula>$AB68</formula>
    </cfRule>
  </conditionalFormatting>
  <conditionalFormatting sqref="C68:K68">
    <cfRule type="cellIs" dxfId="1083" priority="310" stopIfTrue="1" operator="equal">
      <formula>$AB68</formula>
    </cfRule>
  </conditionalFormatting>
  <conditionalFormatting sqref="C68:K68">
    <cfRule type="cellIs" dxfId="1082" priority="309" stopIfTrue="1" operator="equal">
      <formula>$AB68</formula>
    </cfRule>
  </conditionalFormatting>
  <conditionalFormatting sqref="C68:K68">
    <cfRule type="cellIs" dxfId="1081" priority="308" stopIfTrue="1" operator="equal">
      <formula>$AB68</formula>
    </cfRule>
  </conditionalFormatting>
  <conditionalFormatting sqref="C68:E68">
    <cfRule type="cellIs" dxfId="1080" priority="307" stopIfTrue="1" operator="equal">
      <formula>$AB68</formula>
    </cfRule>
  </conditionalFormatting>
  <conditionalFormatting sqref="C68:E68">
    <cfRule type="cellIs" dxfId="1079" priority="306" stopIfTrue="1" operator="equal">
      <formula>$AB68</formula>
    </cfRule>
  </conditionalFormatting>
  <conditionalFormatting sqref="C68:E68">
    <cfRule type="cellIs" dxfId="1078" priority="305" stopIfTrue="1" operator="equal">
      <formula>$AB68</formula>
    </cfRule>
  </conditionalFormatting>
  <conditionalFormatting sqref="C68:E68">
    <cfRule type="cellIs" dxfId="1077" priority="304" stopIfTrue="1" operator="equal">
      <formula>$AB68</formula>
    </cfRule>
  </conditionalFormatting>
  <conditionalFormatting sqref="C68:E68">
    <cfRule type="cellIs" dxfId="1076" priority="303" stopIfTrue="1" operator="equal">
      <formula>$AB68</formula>
    </cfRule>
  </conditionalFormatting>
  <conditionalFormatting sqref="C68:E68">
    <cfRule type="cellIs" dxfId="1075" priority="302" stopIfTrue="1" operator="equal">
      <formula>$AB68</formula>
    </cfRule>
  </conditionalFormatting>
  <conditionalFormatting sqref="C68:E68">
    <cfRule type="cellIs" dxfId="1074" priority="301" stopIfTrue="1" operator="equal">
      <formula>$AB68</formula>
    </cfRule>
  </conditionalFormatting>
  <conditionalFormatting sqref="C74:K74">
    <cfRule type="cellIs" dxfId="1073" priority="300" stopIfTrue="1" operator="equal">
      <formula>$AB74</formula>
    </cfRule>
  </conditionalFormatting>
  <conditionalFormatting sqref="C74:K74">
    <cfRule type="cellIs" dxfId="1072" priority="299" stopIfTrue="1" operator="equal">
      <formula>$AB74</formula>
    </cfRule>
  </conditionalFormatting>
  <conditionalFormatting sqref="C74:K74">
    <cfRule type="cellIs" dxfId="1071" priority="298" stopIfTrue="1" operator="equal">
      <formula>$AB74</formula>
    </cfRule>
  </conditionalFormatting>
  <conditionalFormatting sqref="C74:K74">
    <cfRule type="cellIs" dxfId="1070" priority="297" stopIfTrue="1" operator="equal">
      <formula>$AB74</formula>
    </cfRule>
  </conditionalFormatting>
  <conditionalFormatting sqref="C74:K74">
    <cfRule type="cellIs" dxfId="1069" priority="296" stopIfTrue="1" operator="equal">
      <formula>$AB74</formula>
    </cfRule>
  </conditionalFormatting>
  <conditionalFormatting sqref="C74:E74">
    <cfRule type="cellIs" dxfId="1068" priority="295" stopIfTrue="1" operator="equal">
      <formula>$AB74</formula>
    </cfRule>
  </conditionalFormatting>
  <conditionalFormatting sqref="C74:E74">
    <cfRule type="cellIs" dxfId="1067" priority="294" stopIfTrue="1" operator="equal">
      <formula>$AB74</formula>
    </cfRule>
  </conditionalFormatting>
  <conditionalFormatting sqref="C74:E74">
    <cfRule type="cellIs" dxfId="1066" priority="293" stopIfTrue="1" operator="equal">
      <formula>$AB74</formula>
    </cfRule>
  </conditionalFormatting>
  <conditionalFormatting sqref="C74:E74">
    <cfRule type="cellIs" dxfId="1065" priority="292" stopIfTrue="1" operator="equal">
      <formula>$AB74</formula>
    </cfRule>
  </conditionalFormatting>
  <conditionalFormatting sqref="C74:E74">
    <cfRule type="cellIs" dxfId="1064" priority="291" stopIfTrue="1" operator="equal">
      <formula>$AB74</formula>
    </cfRule>
  </conditionalFormatting>
  <conditionalFormatting sqref="C74:E74">
    <cfRule type="cellIs" dxfId="1063" priority="290" stopIfTrue="1" operator="equal">
      <formula>$AB74</formula>
    </cfRule>
  </conditionalFormatting>
  <conditionalFormatting sqref="C74:E74">
    <cfRule type="cellIs" dxfId="1062" priority="289" stopIfTrue="1" operator="equal">
      <formula>$AB74</formula>
    </cfRule>
  </conditionalFormatting>
  <conditionalFormatting sqref="C86:K86">
    <cfRule type="cellIs" dxfId="1061" priority="288" stopIfTrue="1" operator="equal">
      <formula>$AB86</formula>
    </cfRule>
  </conditionalFormatting>
  <conditionalFormatting sqref="C86:K86">
    <cfRule type="cellIs" dxfId="1060" priority="287" stopIfTrue="1" operator="equal">
      <formula>$AB86</formula>
    </cfRule>
  </conditionalFormatting>
  <conditionalFormatting sqref="C86:K86">
    <cfRule type="cellIs" dxfId="1059" priority="286" stopIfTrue="1" operator="equal">
      <formula>$AB86</formula>
    </cfRule>
  </conditionalFormatting>
  <conditionalFormatting sqref="C86:K86">
    <cfRule type="cellIs" dxfId="1058" priority="285" stopIfTrue="1" operator="equal">
      <formula>$AB86</formula>
    </cfRule>
  </conditionalFormatting>
  <conditionalFormatting sqref="C86:K86">
    <cfRule type="cellIs" dxfId="1057" priority="284" stopIfTrue="1" operator="equal">
      <formula>$AB86</formula>
    </cfRule>
  </conditionalFormatting>
  <conditionalFormatting sqref="C86:E86">
    <cfRule type="cellIs" dxfId="1056" priority="283" stopIfTrue="1" operator="equal">
      <formula>$AB86</formula>
    </cfRule>
  </conditionalFormatting>
  <conditionalFormatting sqref="C86:E86">
    <cfRule type="cellIs" dxfId="1055" priority="282" stopIfTrue="1" operator="equal">
      <formula>$AB86</formula>
    </cfRule>
  </conditionalFormatting>
  <conditionalFormatting sqref="C86:E86">
    <cfRule type="cellIs" dxfId="1054" priority="281" stopIfTrue="1" operator="equal">
      <formula>$AB86</formula>
    </cfRule>
  </conditionalFormatting>
  <conditionalFormatting sqref="C86:E86">
    <cfRule type="cellIs" dxfId="1053" priority="280" stopIfTrue="1" operator="equal">
      <formula>$AB86</formula>
    </cfRule>
  </conditionalFormatting>
  <conditionalFormatting sqref="C86:E86">
    <cfRule type="cellIs" dxfId="1052" priority="279" stopIfTrue="1" operator="equal">
      <formula>$AB86</formula>
    </cfRule>
  </conditionalFormatting>
  <conditionalFormatting sqref="C86:E86">
    <cfRule type="cellIs" dxfId="1051" priority="278" stopIfTrue="1" operator="equal">
      <formula>$AB86</formula>
    </cfRule>
  </conditionalFormatting>
  <conditionalFormatting sqref="C86:E86">
    <cfRule type="cellIs" dxfId="1050" priority="277" stopIfTrue="1" operator="equal">
      <formula>$AB86</formula>
    </cfRule>
  </conditionalFormatting>
  <conditionalFormatting sqref="C92:K92">
    <cfRule type="cellIs" dxfId="1049" priority="276" stopIfTrue="1" operator="equal">
      <formula>$AB92</formula>
    </cfRule>
  </conditionalFormatting>
  <conditionalFormatting sqref="C92:K92">
    <cfRule type="cellIs" dxfId="1048" priority="275" stopIfTrue="1" operator="equal">
      <formula>$AB92</formula>
    </cfRule>
  </conditionalFormatting>
  <conditionalFormatting sqref="C92:K92">
    <cfRule type="cellIs" dxfId="1047" priority="274" stopIfTrue="1" operator="equal">
      <formula>$AB92</formula>
    </cfRule>
  </conditionalFormatting>
  <conditionalFormatting sqref="C92:K92">
    <cfRule type="cellIs" dxfId="1046" priority="273" stopIfTrue="1" operator="equal">
      <formula>$AB92</formula>
    </cfRule>
  </conditionalFormatting>
  <conditionalFormatting sqref="C92:K92">
    <cfRule type="cellIs" dxfId="1045" priority="272" stopIfTrue="1" operator="equal">
      <formula>$AB92</formula>
    </cfRule>
  </conditionalFormatting>
  <conditionalFormatting sqref="C92:E92">
    <cfRule type="cellIs" dxfId="1044" priority="271" stopIfTrue="1" operator="equal">
      <formula>$AB92</formula>
    </cfRule>
  </conditionalFormatting>
  <conditionalFormatting sqref="C92:E92">
    <cfRule type="cellIs" dxfId="1043" priority="270" stopIfTrue="1" operator="equal">
      <formula>$AB92</formula>
    </cfRule>
  </conditionalFormatting>
  <conditionalFormatting sqref="C92:E92">
    <cfRule type="cellIs" dxfId="1042" priority="269" stopIfTrue="1" operator="equal">
      <formula>$AB92</formula>
    </cfRule>
  </conditionalFormatting>
  <conditionalFormatting sqref="C92:E92">
    <cfRule type="cellIs" dxfId="1041" priority="268" stopIfTrue="1" operator="equal">
      <formula>$AB92</formula>
    </cfRule>
  </conditionalFormatting>
  <conditionalFormatting sqref="C92:E92">
    <cfRule type="cellIs" dxfId="1040" priority="267" stopIfTrue="1" operator="equal">
      <formula>$AB92</formula>
    </cfRule>
  </conditionalFormatting>
  <conditionalFormatting sqref="C92:E92">
    <cfRule type="cellIs" dxfId="1039" priority="266" stopIfTrue="1" operator="equal">
      <formula>$AB92</formula>
    </cfRule>
  </conditionalFormatting>
  <conditionalFormatting sqref="C92:E92">
    <cfRule type="cellIs" dxfId="1038" priority="265" stopIfTrue="1" operator="equal">
      <formula>$AB92</formula>
    </cfRule>
  </conditionalFormatting>
  <conditionalFormatting sqref="C98:K98">
    <cfRule type="cellIs" dxfId="1037" priority="264" stopIfTrue="1" operator="equal">
      <formula>$AB98</formula>
    </cfRule>
  </conditionalFormatting>
  <conditionalFormatting sqref="C98:K98">
    <cfRule type="cellIs" dxfId="1036" priority="263" stopIfTrue="1" operator="equal">
      <formula>$AB98</formula>
    </cfRule>
  </conditionalFormatting>
  <conditionalFormatting sqref="C98:K98">
    <cfRule type="cellIs" dxfId="1035" priority="262" stopIfTrue="1" operator="equal">
      <formula>$AB98</formula>
    </cfRule>
  </conditionalFormatting>
  <conditionalFormatting sqref="C98:K98">
    <cfRule type="cellIs" dxfId="1034" priority="261" stopIfTrue="1" operator="equal">
      <formula>$AB98</formula>
    </cfRule>
  </conditionalFormatting>
  <conditionalFormatting sqref="C98:K98">
    <cfRule type="cellIs" dxfId="1033" priority="260" stopIfTrue="1" operator="equal">
      <formula>$AB98</formula>
    </cfRule>
  </conditionalFormatting>
  <conditionalFormatting sqref="C98:E98">
    <cfRule type="cellIs" dxfId="1032" priority="259" stopIfTrue="1" operator="equal">
      <formula>$AB98</formula>
    </cfRule>
  </conditionalFormatting>
  <conditionalFormatting sqref="C98:E98">
    <cfRule type="cellIs" dxfId="1031" priority="258" stopIfTrue="1" operator="equal">
      <formula>$AB98</formula>
    </cfRule>
  </conditionalFormatting>
  <conditionalFormatting sqref="C98:E98">
    <cfRule type="cellIs" dxfId="1030" priority="257" stopIfTrue="1" operator="equal">
      <formula>$AB98</formula>
    </cfRule>
  </conditionalFormatting>
  <conditionalFormatting sqref="C98:E98">
    <cfRule type="cellIs" dxfId="1029" priority="256" stopIfTrue="1" operator="equal">
      <formula>$AB98</formula>
    </cfRule>
  </conditionalFormatting>
  <conditionalFormatting sqref="C98:E98">
    <cfRule type="cellIs" dxfId="1028" priority="255" stopIfTrue="1" operator="equal">
      <formula>$AB98</formula>
    </cfRule>
  </conditionalFormatting>
  <conditionalFormatting sqref="C98:E98">
    <cfRule type="cellIs" dxfId="1027" priority="254" stopIfTrue="1" operator="equal">
      <formula>$AB98</formula>
    </cfRule>
  </conditionalFormatting>
  <conditionalFormatting sqref="C98:E98">
    <cfRule type="cellIs" dxfId="1026" priority="253" stopIfTrue="1" operator="equal">
      <formula>$AB98</formula>
    </cfRule>
  </conditionalFormatting>
  <conditionalFormatting sqref="C104:K104">
    <cfRule type="cellIs" dxfId="1025" priority="252" stopIfTrue="1" operator="equal">
      <formula>$AB104</formula>
    </cfRule>
  </conditionalFormatting>
  <conditionalFormatting sqref="C104:K104">
    <cfRule type="cellIs" dxfId="1024" priority="251" stopIfTrue="1" operator="equal">
      <formula>$AB104</formula>
    </cfRule>
  </conditionalFormatting>
  <conditionalFormatting sqref="C104:K104">
    <cfRule type="cellIs" dxfId="1023" priority="250" stopIfTrue="1" operator="equal">
      <formula>$AB104</formula>
    </cfRule>
  </conditionalFormatting>
  <conditionalFormatting sqref="C104:K104">
    <cfRule type="cellIs" dxfId="1022" priority="249" stopIfTrue="1" operator="equal">
      <formula>$AB104</formula>
    </cfRule>
  </conditionalFormatting>
  <conditionalFormatting sqref="C104:K104">
    <cfRule type="cellIs" dxfId="1021" priority="248" stopIfTrue="1" operator="equal">
      <formula>$AB104</formula>
    </cfRule>
  </conditionalFormatting>
  <conditionalFormatting sqref="C104:E104">
    <cfRule type="cellIs" dxfId="1020" priority="247" stopIfTrue="1" operator="equal">
      <formula>$AB104</formula>
    </cfRule>
  </conditionalFormatting>
  <conditionalFormatting sqref="C104:E104">
    <cfRule type="cellIs" dxfId="1019" priority="246" stopIfTrue="1" operator="equal">
      <formula>$AB104</formula>
    </cfRule>
  </conditionalFormatting>
  <conditionalFormatting sqref="C104:E104">
    <cfRule type="cellIs" dxfId="1018" priority="245" stopIfTrue="1" operator="equal">
      <formula>$AB104</formula>
    </cfRule>
  </conditionalFormatting>
  <conditionalFormatting sqref="C104:E104">
    <cfRule type="cellIs" dxfId="1017" priority="244" stopIfTrue="1" operator="equal">
      <formula>$AB104</formula>
    </cfRule>
  </conditionalFormatting>
  <conditionalFormatting sqref="C104:E104">
    <cfRule type="cellIs" dxfId="1016" priority="243" stopIfTrue="1" operator="equal">
      <formula>$AB104</formula>
    </cfRule>
  </conditionalFormatting>
  <conditionalFormatting sqref="C104:E104">
    <cfRule type="cellIs" dxfId="1015" priority="242" stopIfTrue="1" operator="equal">
      <formula>$AB104</formula>
    </cfRule>
  </conditionalFormatting>
  <conditionalFormatting sqref="C104:E104">
    <cfRule type="cellIs" dxfId="1014" priority="241" stopIfTrue="1" operator="equal">
      <formula>$AB104</formula>
    </cfRule>
  </conditionalFormatting>
  <conditionalFormatting sqref="C110:K110">
    <cfRule type="cellIs" dxfId="1013" priority="240" stopIfTrue="1" operator="equal">
      <formula>$AB110</formula>
    </cfRule>
  </conditionalFormatting>
  <conditionalFormatting sqref="C110:K110">
    <cfRule type="cellIs" dxfId="1012" priority="239" stopIfTrue="1" operator="equal">
      <formula>$AB110</formula>
    </cfRule>
  </conditionalFormatting>
  <conditionalFormatting sqref="C110:K110">
    <cfRule type="cellIs" dxfId="1011" priority="238" stopIfTrue="1" operator="equal">
      <formula>$AB110</formula>
    </cfRule>
  </conditionalFormatting>
  <conditionalFormatting sqref="C110:K110">
    <cfRule type="cellIs" dxfId="1010" priority="237" stopIfTrue="1" operator="equal">
      <formula>$AB110</formula>
    </cfRule>
  </conditionalFormatting>
  <conditionalFormatting sqref="C110:K110">
    <cfRule type="cellIs" dxfId="1009" priority="236" stopIfTrue="1" operator="equal">
      <formula>$AB110</formula>
    </cfRule>
  </conditionalFormatting>
  <conditionalFormatting sqref="C110:E110">
    <cfRule type="cellIs" dxfId="1008" priority="235" stopIfTrue="1" operator="equal">
      <formula>$AB110</formula>
    </cfRule>
  </conditionalFormatting>
  <conditionalFormatting sqref="C110:E110">
    <cfRule type="cellIs" dxfId="1007" priority="234" stopIfTrue="1" operator="equal">
      <formula>$AB110</formula>
    </cfRule>
  </conditionalFormatting>
  <conditionalFormatting sqref="C110:E110">
    <cfRule type="cellIs" dxfId="1006" priority="233" stopIfTrue="1" operator="equal">
      <formula>$AB110</formula>
    </cfRule>
  </conditionalFormatting>
  <conditionalFormatting sqref="C110:E110">
    <cfRule type="cellIs" dxfId="1005" priority="232" stopIfTrue="1" operator="equal">
      <formula>$AB110</formula>
    </cfRule>
  </conditionalFormatting>
  <conditionalFormatting sqref="C110:E110">
    <cfRule type="cellIs" dxfId="1004" priority="231" stopIfTrue="1" operator="equal">
      <formula>$AB110</formula>
    </cfRule>
  </conditionalFormatting>
  <conditionalFormatting sqref="C110:E110">
    <cfRule type="cellIs" dxfId="1003" priority="230" stopIfTrue="1" operator="equal">
      <formula>$AB110</formula>
    </cfRule>
  </conditionalFormatting>
  <conditionalFormatting sqref="C110:E110">
    <cfRule type="cellIs" dxfId="1002" priority="229" stopIfTrue="1" operator="equal">
      <formula>$AB110</formula>
    </cfRule>
  </conditionalFormatting>
  <conditionalFormatting sqref="C116:K116">
    <cfRule type="cellIs" dxfId="1001" priority="228" stopIfTrue="1" operator="equal">
      <formula>$AB116</formula>
    </cfRule>
  </conditionalFormatting>
  <conditionalFormatting sqref="C116:K116">
    <cfRule type="cellIs" dxfId="1000" priority="227" stopIfTrue="1" operator="equal">
      <formula>$AB116</formula>
    </cfRule>
  </conditionalFormatting>
  <conditionalFormatting sqref="C116:K116">
    <cfRule type="cellIs" dxfId="999" priority="226" stopIfTrue="1" operator="equal">
      <formula>$AB116</formula>
    </cfRule>
  </conditionalFormatting>
  <conditionalFormatting sqref="C116:K116">
    <cfRule type="cellIs" dxfId="998" priority="225" stopIfTrue="1" operator="equal">
      <formula>$AB116</formula>
    </cfRule>
  </conditionalFormatting>
  <conditionalFormatting sqref="C116:K116">
    <cfRule type="cellIs" dxfId="997" priority="224" stopIfTrue="1" operator="equal">
      <formula>$AB116</formula>
    </cfRule>
  </conditionalFormatting>
  <conditionalFormatting sqref="C116:E116">
    <cfRule type="cellIs" dxfId="996" priority="223" stopIfTrue="1" operator="equal">
      <formula>$AB116</formula>
    </cfRule>
  </conditionalFormatting>
  <conditionalFormatting sqref="C116:E116">
    <cfRule type="cellIs" dxfId="995" priority="222" stopIfTrue="1" operator="equal">
      <formula>$AB116</formula>
    </cfRule>
  </conditionalFormatting>
  <conditionalFormatting sqref="C116:E116">
    <cfRule type="cellIs" dxfId="994" priority="221" stopIfTrue="1" operator="equal">
      <formula>$AB116</formula>
    </cfRule>
  </conditionalFormatting>
  <conditionalFormatting sqref="C116:E116">
    <cfRule type="cellIs" dxfId="993" priority="220" stopIfTrue="1" operator="equal">
      <formula>$AB116</formula>
    </cfRule>
  </conditionalFormatting>
  <conditionalFormatting sqref="C116:E116">
    <cfRule type="cellIs" dxfId="992" priority="219" stopIfTrue="1" operator="equal">
      <formula>$AB116</formula>
    </cfRule>
  </conditionalFormatting>
  <conditionalFormatting sqref="C116:E116">
    <cfRule type="cellIs" dxfId="991" priority="218" stopIfTrue="1" operator="equal">
      <formula>$AB116</formula>
    </cfRule>
  </conditionalFormatting>
  <conditionalFormatting sqref="C116:E116">
    <cfRule type="cellIs" dxfId="990" priority="217" stopIfTrue="1" operator="equal">
      <formula>$AB116</formula>
    </cfRule>
  </conditionalFormatting>
  <conditionalFormatting sqref="C128:K128">
    <cfRule type="cellIs" dxfId="989" priority="216" stopIfTrue="1" operator="equal">
      <formula>$AB128</formula>
    </cfRule>
  </conditionalFormatting>
  <conditionalFormatting sqref="C128:K128">
    <cfRule type="cellIs" dxfId="988" priority="215" stopIfTrue="1" operator="equal">
      <formula>$AB128</formula>
    </cfRule>
  </conditionalFormatting>
  <conditionalFormatting sqref="C128:K128">
    <cfRule type="cellIs" dxfId="987" priority="214" stopIfTrue="1" operator="equal">
      <formula>$AB128</formula>
    </cfRule>
  </conditionalFormatting>
  <conditionalFormatting sqref="C128:K128">
    <cfRule type="cellIs" dxfId="986" priority="213" stopIfTrue="1" operator="equal">
      <formula>$AB128</formula>
    </cfRule>
  </conditionalFormatting>
  <conditionalFormatting sqref="C128:K128">
    <cfRule type="cellIs" dxfId="985" priority="212" stopIfTrue="1" operator="equal">
      <formula>$AB128</formula>
    </cfRule>
  </conditionalFormatting>
  <conditionalFormatting sqref="C128:E128">
    <cfRule type="cellIs" dxfId="984" priority="211" stopIfTrue="1" operator="equal">
      <formula>$AB128</formula>
    </cfRule>
  </conditionalFormatting>
  <conditionalFormatting sqref="C128:E128">
    <cfRule type="cellIs" dxfId="983" priority="210" stopIfTrue="1" operator="equal">
      <formula>$AB128</formula>
    </cfRule>
  </conditionalFormatting>
  <conditionalFormatting sqref="C128:E128">
    <cfRule type="cellIs" dxfId="982" priority="209" stopIfTrue="1" operator="equal">
      <formula>$AB128</formula>
    </cfRule>
  </conditionalFormatting>
  <conditionalFormatting sqref="C128:E128">
    <cfRule type="cellIs" dxfId="981" priority="208" stopIfTrue="1" operator="equal">
      <formula>$AB128</formula>
    </cfRule>
  </conditionalFormatting>
  <conditionalFormatting sqref="C128:E128">
    <cfRule type="cellIs" dxfId="980" priority="207" stopIfTrue="1" operator="equal">
      <formula>$AB128</formula>
    </cfRule>
  </conditionalFormatting>
  <conditionalFormatting sqref="C128:E128">
    <cfRule type="cellIs" dxfId="979" priority="206" stopIfTrue="1" operator="equal">
      <formula>$AB128</formula>
    </cfRule>
  </conditionalFormatting>
  <conditionalFormatting sqref="C128:E128">
    <cfRule type="cellIs" dxfId="978" priority="205" stopIfTrue="1" operator="equal">
      <formula>$AB128</formula>
    </cfRule>
  </conditionalFormatting>
  <conditionalFormatting sqref="C140:K140">
    <cfRule type="cellIs" dxfId="977" priority="204" stopIfTrue="1" operator="equal">
      <formula>$AB140</formula>
    </cfRule>
  </conditionalFormatting>
  <conditionalFormatting sqref="C140:K140">
    <cfRule type="cellIs" dxfId="976" priority="203" stopIfTrue="1" operator="equal">
      <formula>$AB140</formula>
    </cfRule>
  </conditionalFormatting>
  <conditionalFormatting sqref="C140:K140">
    <cfRule type="cellIs" dxfId="975" priority="202" stopIfTrue="1" operator="equal">
      <formula>$AB140</formula>
    </cfRule>
  </conditionalFormatting>
  <conditionalFormatting sqref="C140:K140">
    <cfRule type="cellIs" dxfId="974" priority="201" stopIfTrue="1" operator="equal">
      <formula>$AB140</formula>
    </cfRule>
  </conditionalFormatting>
  <conditionalFormatting sqref="C140:K140">
    <cfRule type="cellIs" dxfId="973" priority="200" stopIfTrue="1" operator="equal">
      <formula>$AB140</formula>
    </cfRule>
  </conditionalFormatting>
  <conditionalFormatting sqref="C140:E140">
    <cfRule type="cellIs" dxfId="972" priority="199" stopIfTrue="1" operator="equal">
      <formula>$AB140</formula>
    </cfRule>
  </conditionalFormatting>
  <conditionalFormatting sqref="C140:E140">
    <cfRule type="cellIs" dxfId="971" priority="198" stopIfTrue="1" operator="equal">
      <formula>$AB140</formula>
    </cfRule>
  </conditionalFormatting>
  <conditionalFormatting sqref="C140:E140">
    <cfRule type="cellIs" dxfId="970" priority="197" stopIfTrue="1" operator="equal">
      <formula>$AB140</formula>
    </cfRule>
  </conditionalFormatting>
  <conditionalFormatting sqref="C140:E140">
    <cfRule type="cellIs" dxfId="969" priority="196" stopIfTrue="1" operator="equal">
      <formula>$AB140</formula>
    </cfRule>
  </conditionalFormatting>
  <conditionalFormatting sqref="C140:E140">
    <cfRule type="cellIs" dxfId="968" priority="195" stopIfTrue="1" operator="equal">
      <formula>$AB140</formula>
    </cfRule>
  </conditionalFormatting>
  <conditionalFormatting sqref="C140:E140">
    <cfRule type="cellIs" dxfId="967" priority="194" stopIfTrue="1" operator="equal">
      <formula>$AB140</formula>
    </cfRule>
  </conditionalFormatting>
  <conditionalFormatting sqref="C140:E140">
    <cfRule type="cellIs" dxfId="966" priority="193" stopIfTrue="1" operator="equal">
      <formula>$AB140</formula>
    </cfRule>
  </conditionalFormatting>
  <conditionalFormatting sqref="C146:K146">
    <cfRule type="cellIs" dxfId="965" priority="192" stopIfTrue="1" operator="equal">
      <formula>$AB146</formula>
    </cfRule>
  </conditionalFormatting>
  <conditionalFormatting sqref="C146:K146">
    <cfRule type="cellIs" dxfId="964" priority="191" stopIfTrue="1" operator="equal">
      <formula>$AB146</formula>
    </cfRule>
  </conditionalFormatting>
  <conditionalFormatting sqref="C146:K146">
    <cfRule type="cellIs" dxfId="963" priority="190" stopIfTrue="1" operator="equal">
      <formula>$AB146</formula>
    </cfRule>
  </conditionalFormatting>
  <conditionalFormatting sqref="C146:K146">
    <cfRule type="cellIs" dxfId="962" priority="189" stopIfTrue="1" operator="equal">
      <formula>$AB146</formula>
    </cfRule>
  </conditionalFormatting>
  <conditionalFormatting sqref="C146:K146">
    <cfRule type="cellIs" dxfId="961" priority="188" stopIfTrue="1" operator="equal">
      <formula>$AB146</formula>
    </cfRule>
  </conditionalFormatting>
  <conditionalFormatting sqref="C146:E146">
    <cfRule type="cellIs" dxfId="960" priority="187" stopIfTrue="1" operator="equal">
      <formula>$AB146</formula>
    </cfRule>
  </conditionalFormatting>
  <conditionalFormatting sqref="C146:E146">
    <cfRule type="cellIs" dxfId="959" priority="186" stopIfTrue="1" operator="equal">
      <formula>$AB146</formula>
    </cfRule>
  </conditionalFormatting>
  <conditionalFormatting sqref="C146:E146">
    <cfRule type="cellIs" dxfId="958" priority="185" stopIfTrue="1" operator="equal">
      <formula>$AB146</formula>
    </cfRule>
  </conditionalFormatting>
  <conditionalFormatting sqref="C146:E146">
    <cfRule type="cellIs" dxfId="957" priority="184" stopIfTrue="1" operator="equal">
      <formula>$AB146</formula>
    </cfRule>
  </conditionalFormatting>
  <conditionalFormatting sqref="C146:E146">
    <cfRule type="cellIs" dxfId="956" priority="183" stopIfTrue="1" operator="equal">
      <formula>$AB146</formula>
    </cfRule>
  </conditionalFormatting>
  <conditionalFormatting sqref="C146:E146">
    <cfRule type="cellIs" dxfId="955" priority="182" stopIfTrue="1" operator="equal">
      <formula>$AB146</formula>
    </cfRule>
  </conditionalFormatting>
  <conditionalFormatting sqref="C146:E146">
    <cfRule type="cellIs" dxfId="954" priority="181" stopIfTrue="1" operator="equal">
      <formula>$AB146</formula>
    </cfRule>
  </conditionalFormatting>
  <conditionalFormatting sqref="C152:K152">
    <cfRule type="cellIs" dxfId="953" priority="180" stopIfTrue="1" operator="equal">
      <formula>$AB152</formula>
    </cfRule>
  </conditionalFormatting>
  <conditionalFormatting sqref="C152:K152">
    <cfRule type="cellIs" dxfId="952" priority="179" stopIfTrue="1" operator="equal">
      <formula>$AB152</formula>
    </cfRule>
  </conditionalFormatting>
  <conditionalFormatting sqref="C152:K152">
    <cfRule type="cellIs" dxfId="951" priority="178" stopIfTrue="1" operator="equal">
      <formula>$AB152</formula>
    </cfRule>
  </conditionalFormatting>
  <conditionalFormatting sqref="C152:K152">
    <cfRule type="cellIs" dxfId="950" priority="177" stopIfTrue="1" operator="equal">
      <formula>$AB152</formula>
    </cfRule>
  </conditionalFormatting>
  <conditionalFormatting sqref="C152:K152">
    <cfRule type="cellIs" dxfId="949" priority="176" stopIfTrue="1" operator="equal">
      <formula>$AB152</formula>
    </cfRule>
  </conditionalFormatting>
  <conditionalFormatting sqref="C152:E152">
    <cfRule type="cellIs" dxfId="948" priority="175" stopIfTrue="1" operator="equal">
      <formula>$AB152</formula>
    </cfRule>
  </conditionalFormatting>
  <conditionalFormatting sqref="C152:E152">
    <cfRule type="cellIs" dxfId="947" priority="174" stopIfTrue="1" operator="equal">
      <formula>$AB152</formula>
    </cfRule>
  </conditionalFormatting>
  <conditionalFormatting sqref="C152:E152">
    <cfRule type="cellIs" dxfId="946" priority="173" stopIfTrue="1" operator="equal">
      <formula>$AB152</formula>
    </cfRule>
  </conditionalFormatting>
  <conditionalFormatting sqref="C152:E152">
    <cfRule type="cellIs" dxfId="945" priority="172" stopIfTrue="1" operator="equal">
      <formula>$AB152</formula>
    </cfRule>
  </conditionalFormatting>
  <conditionalFormatting sqref="C152:E152">
    <cfRule type="cellIs" dxfId="944" priority="171" stopIfTrue="1" operator="equal">
      <formula>$AB152</formula>
    </cfRule>
  </conditionalFormatting>
  <conditionalFormatting sqref="C152:E152">
    <cfRule type="cellIs" dxfId="943" priority="170" stopIfTrue="1" operator="equal">
      <formula>$AB152</formula>
    </cfRule>
  </conditionalFormatting>
  <conditionalFormatting sqref="C152:E152">
    <cfRule type="cellIs" dxfId="942" priority="169" stopIfTrue="1" operator="equal">
      <formula>$AB152</formula>
    </cfRule>
  </conditionalFormatting>
  <conditionalFormatting sqref="C158:K158">
    <cfRule type="cellIs" dxfId="941" priority="168" stopIfTrue="1" operator="equal">
      <formula>$AB158</formula>
    </cfRule>
  </conditionalFormatting>
  <conditionalFormatting sqref="C158:K158">
    <cfRule type="cellIs" dxfId="940" priority="167" stopIfTrue="1" operator="equal">
      <formula>$AB158</formula>
    </cfRule>
  </conditionalFormatting>
  <conditionalFormatting sqref="C158:K158">
    <cfRule type="cellIs" dxfId="939" priority="166" stopIfTrue="1" operator="equal">
      <formula>$AB158</formula>
    </cfRule>
  </conditionalFormatting>
  <conditionalFormatting sqref="C158:K158">
    <cfRule type="cellIs" dxfId="938" priority="165" stopIfTrue="1" operator="equal">
      <formula>$AB158</formula>
    </cfRule>
  </conditionalFormatting>
  <conditionalFormatting sqref="C158:K158">
    <cfRule type="cellIs" dxfId="937" priority="164" stopIfTrue="1" operator="equal">
      <formula>$AB158</formula>
    </cfRule>
  </conditionalFormatting>
  <conditionalFormatting sqref="C158:E158">
    <cfRule type="cellIs" dxfId="936" priority="163" stopIfTrue="1" operator="equal">
      <formula>$AB158</formula>
    </cfRule>
  </conditionalFormatting>
  <conditionalFormatting sqref="C158:E158">
    <cfRule type="cellIs" dxfId="935" priority="162" stopIfTrue="1" operator="equal">
      <formula>$AB158</formula>
    </cfRule>
  </conditionalFormatting>
  <conditionalFormatting sqref="C158:E158">
    <cfRule type="cellIs" dxfId="934" priority="161" stopIfTrue="1" operator="equal">
      <formula>$AB158</formula>
    </cfRule>
  </conditionalFormatting>
  <conditionalFormatting sqref="C158:E158">
    <cfRule type="cellIs" dxfId="933" priority="160" stopIfTrue="1" operator="equal">
      <formula>$AB158</formula>
    </cfRule>
  </conditionalFormatting>
  <conditionalFormatting sqref="C158:E158">
    <cfRule type="cellIs" dxfId="932" priority="159" stopIfTrue="1" operator="equal">
      <formula>$AB158</formula>
    </cfRule>
  </conditionalFormatting>
  <conditionalFormatting sqref="C158:E158">
    <cfRule type="cellIs" dxfId="931" priority="158" stopIfTrue="1" operator="equal">
      <formula>$AB158</formula>
    </cfRule>
  </conditionalFormatting>
  <conditionalFormatting sqref="C158:E158">
    <cfRule type="cellIs" dxfId="930" priority="157" stopIfTrue="1" operator="equal">
      <formula>$AB158</formula>
    </cfRule>
  </conditionalFormatting>
  <conditionalFormatting sqref="C164:K164">
    <cfRule type="cellIs" dxfId="929" priority="156" stopIfTrue="1" operator="equal">
      <formula>$AB164</formula>
    </cfRule>
  </conditionalFormatting>
  <conditionalFormatting sqref="C164:K164">
    <cfRule type="cellIs" dxfId="928" priority="155" stopIfTrue="1" operator="equal">
      <formula>$AB164</formula>
    </cfRule>
  </conditionalFormatting>
  <conditionalFormatting sqref="C164:K164">
    <cfRule type="cellIs" dxfId="927" priority="154" stopIfTrue="1" operator="equal">
      <formula>$AB164</formula>
    </cfRule>
  </conditionalFormatting>
  <conditionalFormatting sqref="C164:K164">
    <cfRule type="cellIs" dxfId="926" priority="153" stopIfTrue="1" operator="equal">
      <formula>$AB164</formula>
    </cfRule>
  </conditionalFormatting>
  <conditionalFormatting sqref="C164:K164">
    <cfRule type="cellIs" dxfId="925" priority="152" stopIfTrue="1" operator="equal">
      <formula>$AB164</formula>
    </cfRule>
  </conditionalFormatting>
  <conditionalFormatting sqref="C164:E164">
    <cfRule type="cellIs" dxfId="924" priority="151" stopIfTrue="1" operator="equal">
      <formula>$AB164</formula>
    </cfRule>
  </conditionalFormatting>
  <conditionalFormatting sqref="C164:E164">
    <cfRule type="cellIs" dxfId="923" priority="150" stopIfTrue="1" operator="equal">
      <formula>$AB164</formula>
    </cfRule>
  </conditionalFormatting>
  <conditionalFormatting sqref="C164:E164">
    <cfRule type="cellIs" dxfId="922" priority="149" stopIfTrue="1" operator="equal">
      <formula>$AB164</formula>
    </cfRule>
  </conditionalFormatting>
  <conditionalFormatting sqref="C164:E164">
    <cfRule type="cellIs" dxfId="921" priority="148" stopIfTrue="1" operator="equal">
      <formula>$AB164</formula>
    </cfRule>
  </conditionalFormatting>
  <conditionalFormatting sqref="C164:E164">
    <cfRule type="cellIs" dxfId="920" priority="147" stopIfTrue="1" operator="equal">
      <formula>$AB164</formula>
    </cfRule>
  </conditionalFormatting>
  <conditionalFormatting sqref="C164:E164">
    <cfRule type="cellIs" dxfId="919" priority="146" stopIfTrue="1" operator="equal">
      <formula>$AB164</formula>
    </cfRule>
  </conditionalFormatting>
  <conditionalFormatting sqref="C164:E164">
    <cfRule type="cellIs" dxfId="918" priority="145" stopIfTrue="1" operator="equal">
      <formula>$AB164</formula>
    </cfRule>
  </conditionalFormatting>
  <conditionalFormatting sqref="C170:K170">
    <cfRule type="cellIs" dxfId="917" priority="144" stopIfTrue="1" operator="equal">
      <formula>$AB170</formula>
    </cfRule>
  </conditionalFormatting>
  <conditionalFormatting sqref="C170:K170">
    <cfRule type="cellIs" dxfId="916" priority="143" stopIfTrue="1" operator="equal">
      <formula>$AB170</formula>
    </cfRule>
  </conditionalFormatting>
  <conditionalFormatting sqref="C170:K170">
    <cfRule type="cellIs" dxfId="915" priority="142" stopIfTrue="1" operator="equal">
      <formula>$AB170</formula>
    </cfRule>
  </conditionalFormatting>
  <conditionalFormatting sqref="C170:K170">
    <cfRule type="cellIs" dxfId="914" priority="141" stopIfTrue="1" operator="equal">
      <formula>$AB170</formula>
    </cfRule>
  </conditionalFormatting>
  <conditionalFormatting sqref="C170:K170">
    <cfRule type="cellIs" dxfId="913" priority="140" stopIfTrue="1" operator="equal">
      <formula>$AB170</formula>
    </cfRule>
  </conditionalFormatting>
  <conditionalFormatting sqref="C170:E170">
    <cfRule type="cellIs" dxfId="912" priority="139" stopIfTrue="1" operator="equal">
      <formula>$AB170</formula>
    </cfRule>
  </conditionalFormatting>
  <conditionalFormatting sqref="C170:E170">
    <cfRule type="cellIs" dxfId="911" priority="138" stopIfTrue="1" operator="equal">
      <formula>$AB170</formula>
    </cfRule>
  </conditionalFormatting>
  <conditionalFormatting sqref="C170:E170">
    <cfRule type="cellIs" dxfId="910" priority="137" stopIfTrue="1" operator="equal">
      <formula>$AB170</formula>
    </cfRule>
  </conditionalFormatting>
  <conditionalFormatting sqref="C170:E170">
    <cfRule type="cellIs" dxfId="909" priority="136" stopIfTrue="1" operator="equal">
      <formula>$AB170</formula>
    </cfRule>
  </conditionalFormatting>
  <conditionalFormatting sqref="C170:E170">
    <cfRule type="cellIs" dxfId="908" priority="135" stopIfTrue="1" operator="equal">
      <formula>$AB170</formula>
    </cfRule>
  </conditionalFormatting>
  <conditionalFormatting sqref="C170:E170">
    <cfRule type="cellIs" dxfId="907" priority="134" stopIfTrue="1" operator="equal">
      <formula>$AB170</formula>
    </cfRule>
  </conditionalFormatting>
  <conditionalFormatting sqref="C170:E170">
    <cfRule type="cellIs" dxfId="906" priority="133" stopIfTrue="1" operator="equal">
      <formula>$AB170</formula>
    </cfRule>
  </conditionalFormatting>
  <conditionalFormatting sqref="C176:K176">
    <cfRule type="cellIs" dxfId="905" priority="132" stopIfTrue="1" operator="equal">
      <formula>$AB176</formula>
    </cfRule>
  </conditionalFormatting>
  <conditionalFormatting sqref="C176:K176">
    <cfRule type="cellIs" dxfId="904" priority="131" stopIfTrue="1" operator="equal">
      <formula>$AB176</formula>
    </cfRule>
  </conditionalFormatting>
  <conditionalFormatting sqref="C176:K176">
    <cfRule type="cellIs" dxfId="903" priority="130" stopIfTrue="1" operator="equal">
      <formula>$AB176</formula>
    </cfRule>
  </conditionalFormatting>
  <conditionalFormatting sqref="C176:K176">
    <cfRule type="cellIs" dxfId="902" priority="129" stopIfTrue="1" operator="equal">
      <formula>$AB176</formula>
    </cfRule>
  </conditionalFormatting>
  <conditionalFormatting sqref="C176:K176">
    <cfRule type="cellIs" dxfId="901" priority="128" stopIfTrue="1" operator="equal">
      <formula>$AB176</formula>
    </cfRule>
  </conditionalFormatting>
  <conditionalFormatting sqref="C176:E176">
    <cfRule type="cellIs" dxfId="900" priority="127" stopIfTrue="1" operator="equal">
      <formula>$AB176</formula>
    </cfRule>
  </conditionalFormatting>
  <conditionalFormatting sqref="C176:E176">
    <cfRule type="cellIs" dxfId="899" priority="126" stopIfTrue="1" operator="equal">
      <formula>$AB176</formula>
    </cfRule>
  </conditionalFormatting>
  <conditionalFormatting sqref="C176:E176">
    <cfRule type="cellIs" dxfId="898" priority="125" stopIfTrue="1" operator="equal">
      <formula>$AB176</formula>
    </cfRule>
  </conditionalFormatting>
  <conditionalFormatting sqref="C176:E176">
    <cfRule type="cellIs" dxfId="897" priority="124" stopIfTrue="1" operator="equal">
      <formula>$AB176</formula>
    </cfRule>
  </conditionalFormatting>
  <conditionalFormatting sqref="C176:E176">
    <cfRule type="cellIs" dxfId="896" priority="123" stopIfTrue="1" operator="equal">
      <formula>$AB176</formula>
    </cfRule>
  </conditionalFormatting>
  <conditionalFormatting sqref="C176:E176">
    <cfRule type="cellIs" dxfId="895" priority="122" stopIfTrue="1" operator="equal">
      <formula>$AB176</formula>
    </cfRule>
  </conditionalFormatting>
  <conditionalFormatting sqref="C176:E176">
    <cfRule type="cellIs" dxfId="894" priority="121" stopIfTrue="1" operator="equal">
      <formula>$AB176</formula>
    </cfRule>
  </conditionalFormatting>
  <conditionalFormatting sqref="C182:K182">
    <cfRule type="cellIs" dxfId="893" priority="120" stopIfTrue="1" operator="equal">
      <formula>$AB182</formula>
    </cfRule>
  </conditionalFormatting>
  <conditionalFormatting sqref="C182:K182">
    <cfRule type="cellIs" dxfId="892" priority="119" stopIfTrue="1" operator="equal">
      <formula>$AB182</formula>
    </cfRule>
  </conditionalFormatting>
  <conditionalFormatting sqref="C182:K182">
    <cfRule type="cellIs" dxfId="891" priority="118" stopIfTrue="1" operator="equal">
      <formula>$AB182</formula>
    </cfRule>
  </conditionalFormatting>
  <conditionalFormatting sqref="C182:K182">
    <cfRule type="cellIs" dxfId="890" priority="117" stopIfTrue="1" operator="equal">
      <formula>$AB182</formula>
    </cfRule>
  </conditionalFormatting>
  <conditionalFormatting sqref="C182:K182">
    <cfRule type="cellIs" dxfId="889" priority="116" stopIfTrue="1" operator="equal">
      <formula>$AB182</formula>
    </cfRule>
  </conditionalFormatting>
  <conditionalFormatting sqref="C182:E182">
    <cfRule type="cellIs" dxfId="888" priority="115" stopIfTrue="1" operator="equal">
      <formula>$AB182</formula>
    </cfRule>
  </conditionalFormatting>
  <conditionalFormatting sqref="C182:E182">
    <cfRule type="cellIs" dxfId="887" priority="114" stopIfTrue="1" operator="equal">
      <formula>$AB182</formula>
    </cfRule>
  </conditionalFormatting>
  <conditionalFormatting sqref="C182:E182">
    <cfRule type="cellIs" dxfId="886" priority="113" stopIfTrue="1" operator="equal">
      <formula>$AB182</formula>
    </cfRule>
  </conditionalFormatting>
  <conditionalFormatting sqref="C182:E182">
    <cfRule type="cellIs" dxfId="885" priority="112" stopIfTrue="1" operator="equal">
      <formula>$AB182</formula>
    </cfRule>
  </conditionalFormatting>
  <conditionalFormatting sqref="C182:E182">
    <cfRule type="cellIs" dxfId="884" priority="111" stopIfTrue="1" operator="equal">
      <formula>$AB182</formula>
    </cfRule>
  </conditionalFormatting>
  <conditionalFormatting sqref="C182:E182">
    <cfRule type="cellIs" dxfId="883" priority="110" stopIfTrue="1" operator="equal">
      <formula>$AB182</formula>
    </cfRule>
  </conditionalFormatting>
  <conditionalFormatting sqref="C182:E182">
    <cfRule type="cellIs" dxfId="882" priority="109" stopIfTrue="1" operator="equal">
      <formula>$AB182</formula>
    </cfRule>
  </conditionalFormatting>
  <conditionalFormatting sqref="C188:K188">
    <cfRule type="cellIs" dxfId="881" priority="108" stopIfTrue="1" operator="equal">
      <formula>$AB188</formula>
    </cfRule>
  </conditionalFormatting>
  <conditionalFormatting sqref="C188:K188">
    <cfRule type="cellIs" dxfId="880" priority="107" stopIfTrue="1" operator="equal">
      <formula>$AB188</formula>
    </cfRule>
  </conditionalFormatting>
  <conditionalFormatting sqref="C188:K188">
    <cfRule type="cellIs" dxfId="879" priority="106" stopIfTrue="1" operator="equal">
      <formula>$AB188</formula>
    </cfRule>
  </conditionalFormatting>
  <conditionalFormatting sqref="C188:K188">
    <cfRule type="cellIs" dxfId="878" priority="105" stopIfTrue="1" operator="equal">
      <formula>$AB188</formula>
    </cfRule>
  </conditionalFormatting>
  <conditionalFormatting sqref="C188:K188">
    <cfRule type="cellIs" dxfId="877" priority="104" stopIfTrue="1" operator="equal">
      <formula>$AB188</formula>
    </cfRule>
  </conditionalFormatting>
  <conditionalFormatting sqref="C188:E188">
    <cfRule type="cellIs" dxfId="876" priority="103" stopIfTrue="1" operator="equal">
      <formula>$AB188</formula>
    </cfRule>
  </conditionalFormatting>
  <conditionalFormatting sqref="C188:E188">
    <cfRule type="cellIs" dxfId="875" priority="102" stopIfTrue="1" operator="equal">
      <formula>$AB188</formula>
    </cfRule>
  </conditionalFormatting>
  <conditionalFormatting sqref="C188:E188">
    <cfRule type="cellIs" dxfId="874" priority="101" stopIfTrue="1" operator="equal">
      <formula>$AB188</formula>
    </cfRule>
  </conditionalFormatting>
  <conditionalFormatting sqref="C188:E188">
    <cfRule type="cellIs" dxfId="873" priority="100" stopIfTrue="1" operator="equal">
      <formula>$AB188</formula>
    </cfRule>
  </conditionalFormatting>
  <conditionalFormatting sqref="C188:E188">
    <cfRule type="cellIs" dxfId="872" priority="99" stopIfTrue="1" operator="equal">
      <formula>$AB188</formula>
    </cfRule>
  </conditionalFormatting>
  <conditionalFormatting sqref="C188:E188">
    <cfRule type="cellIs" dxfId="871" priority="98" stopIfTrue="1" operator="equal">
      <formula>$AB188</formula>
    </cfRule>
  </conditionalFormatting>
  <conditionalFormatting sqref="C188:E188">
    <cfRule type="cellIs" dxfId="870" priority="97" stopIfTrue="1" operator="equal">
      <formula>$AB188</formula>
    </cfRule>
  </conditionalFormatting>
  <conditionalFormatting sqref="C194:K194">
    <cfRule type="cellIs" dxfId="869" priority="96" stopIfTrue="1" operator="equal">
      <formula>$AB194</formula>
    </cfRule>
  </conditionalFormatting>
  <conditionalFormatting sqref="C194:K194">
    <cfRule type="cellIs" dxfId="868" priority="95" stopIfTrue="1" operator="equal">
      <formula>$AB194</formula>
    </cfRule>
  </conditionalFormatting>
  <conditionalFormatting sqref="C194:K194">
    <cfRule type="cellIs" dxfId="867" priority="94" stopIfTrue="1" operator="equal">
      <formula>$AB194</formula>
    </cfRule>
  </conditionalFormatting>
  <conditionalFormatting sqref="C194:K194">
    <cfRule type="cellIs" dxfId="866" priority="93" stopIfTrue="1" operator="equal">
      <formula>$AB194</formula>
    </cfRule>
  </conditionalFormatting>
  <conditionalFormatting sqref="C194:K194">
    <cfRule type="cellIs" dxfId="865" priority="92" stopIfTrue="1" operator="equal">
      <formula>$AB194</formula>
    </cfRule>
  </conditionalFormatting>
  <conditionalFormatting sqref="C194:E194">
    <cfRule type="cellIs" dxfId="864" priority="91" stopIfTrue="1" operator="equal">
      <formula>$AB194</formula>
    </cfRule>
  </conditionalFormatting>
  <conditionalFormatting sqref="C194:E194">
    <cfRule type="cellIs" dxfId="863" priority="90" stopIfTrue="1" operator="equal">
      <formula>$AB194</formula>
    </cfRule>
  </conditionalFormatting>
  <conditionalFormatting sqref="C194:E194">
    <cfRule type="cellIs" dxfId="862" priority="89" stopIfTrue="1" operator="equal">
      <formula>$AB194</formula>
    </cfRule>
  </conditionalFormatting>
  <conditionalFormatting sqref="C194:E194">
    <cfRule type="cellIs" dxfId="861" priority="88" stopIfTrue="1" operator="equal">
      <formula>$AB194</formula>
    </cfRule>
  </conditionalFormatting>
  <conditionalFormatting sqref="C194:E194">
    <cfRule type="cellIs" dxfId="860" priority="87" stopIfTrue="1" operator="equal">
      <formula>$AB194</formula>
    </cfRule>
  </conditionalFormatting>
  <conditionalFormatting sqref="C194:E194">
    <cfRule type="cellIs" dxfId="859" priority="86" stopIfTrue="1" operator="equal">
      <formula>$AB194</formula>
    </cfRule>
  </conditionalFormatting>
  <conditionalFormatting sqref="C194:E194">
    <cfRule type="cellIs" dxfId="858" priority="85" stopIfTrue="1" operator="equal">
      <formula>$AB194</formula>
    </cfRule>
  </conditionalFormatting>
  <conditionalFormatting sqref="C200:K200">
    <cfRule type="cellIs" dxfId="857" priority="84" stopIfTrue="1" operator="equal">
      <formula>$AB200</formula>
    </cfRule>
  </conditionalFormatting>
  <conditionalFormatting sqref="C200:K200">
    <cfRule type="cellIs" dxfId="856" priority="83" stopIfTrue="1" operator="equal">
      <formula>$AB200</formula>
    </cfRule>
  </conditionalFormatting>
  <conditionalFormatting sqref="C200:K200">
    <cfRule type="cellIs" dxfId="855" priority="82" stopIfTrue="1" operator="equal">
      <formula>$AB200</formula>
    </cfRule>
  </conditionalFormatting>
  <conditionalFormatting sqref="C200:K200">
    <cfRule type="cellIs" dxfId="854" priority="81" stopIfTrue="1" operator="equal">
      <formula>$AB200</formula>
    </cfRule>
  </conditionalFormatting>
  <conditionalFormatting sqref="C200:K200">
    <cfRule type="cellIs" dxfId="853" priority="80" stopIfTrue="1" operator="equal">
      <formula>$AB200</formula>
    </cfRule>
  </conditionalFormatting>
  <conditionalFormatting sqref="C200:E200">
    <cfRule type="cellIs" dxfId="852" priority="79" stopIfTrue="1" operator="equal">
      <formula>$AB200</formula>
    </cfRule>
  </conditionalFormatting>
  <conditionalFormatting sqref="C200:E200">
    <cfRule type="cellIs" dxfId="851" priority="78" stopIfTrue="1" operator="equal">
      <formula>$AB200</formula>
    </cfRule>
  </conditionalFormatting>
  <conditionalFormatting sqref="C200:E200">
    <cfRule type="cellIs" dxfId="850" priority="77" stopIfTrue="1" operator="equal">
      <formula>$AB200</formula>
    </cfRule>
  </conditionalFormatting>
  <conditionalFormatting sqref="C200:E200">
    <cfRule type="cellIs" dxfId="849" priority="76" stopIfTrue="1" operator="equal">
      <formula>$AB200</formula>
    </cfRule>
  </conditionalFormatting>
  <conditionalFormatting sqref="C200:E200">
    <cfRule type="cellIs" dxfId="848" priority="75" stopIfTrue="1" operator="equal">
      <formula>$AB200</formula>
    </cfRule>
  </conditionalFormatting>
  <conditionalFormatting sqref="C200:E200">
    <cfRule type="cellIs" dxfId="847" priority="74" stopIfTrue="1" operator="equal">
      <formula>$AB200</formula>
    </cfRule>
  </conditionalFormatting>
  <conditionalFormatting sqref="C200:E200">
    <cfRule type="cellIs" dxfId="846" priority="73" stopIfTrue="1" operator="equal">
      <formula>$AB200</formula>
    </cfRule>
  </conditionalFormatting>
  <conditionalFormatting sqref="C206:K206">
    <cfRule type="cellIs" dxfId="845" priority="72" stopIfTrue="1" operator="equal">
      <formula>$AB206</formula>
    </cfRule>
  </conditionalFormatting>
  <conditionalFormatting sqref="C206:K206">
    <cfRule type="cellIs" dxfId="844" priority="71" stopIfTrue="1" operator="equal">
      <formula>$AB206</formula>
    </cfRule>
  </conditionalFormatting>
  <conditionalFormatting sqref="C206:K206">
    <cfRule type="cellIs" dxfId="843" priority="70" stopIfTrue="1" operator="equal">
      <formula>$AB206</formula>
    </cfRule>
  </conditionalFormatting>
  <conditionalFormatting sqref="C206:K206">
    <cfRule type="cellIs" dxfId="842" priority="69" stopIfTrue="1" operator="equal">
      <formula>$AB206</formula>
    </cfRule>
  </conditionalFormatting>
  <conditionalFormatting sqref="C206:K206">
    <cfRule type="cellIs" dxfId="841" priority="68" stopIfTrue="1" operator="equal">
      <formula>$AB206</formula>
    </cfRule>
  </conditionalFormatting>
  <conditionalFormatting sqref="C206:E206">
    <cfRule type="cellIs" dxfId="840" priority="67" stopIfTrue="1" operator="equal">
      <formula>$AB206</formula>
    </cfRule>
  </conditionalFormatting>
  <conditionalFormatting sqref="C206:E206">
    <cfRule type="cellIs" dxfId="839" priority="66" stopIfTrue="1" operator="equal">
      <formula>$AB206</formula>
    </cfRule>
  </conditionalFormatting>
  <conditionalFormatting sqref="C206:E206">
    <cfRule type="cellIs" dxfId="838" priority="65" stopIfTrue="1" operator="equal">
      <formula>$AB206</formula>
    </cfRule>
  </conditionalFormatting>
  <conditionalFormatting sqref="C206:E206">
    <cfRule type="cellIs" dxfId="837" priority="64" stopIfTrue="1" operator="equal">
      <formula>$AB206</formula>
    </cfRule>
  </conditionalFormatting>
  <conditionalFormatting sqref="C206:E206">
    <cfRule type="cellIs" dxfId="836" priority="63" stopIfTrue="1" operator="equal">
      <formula>$AB206</formula>
    </cfRule>
  </conditionalFormatting>
  <conditionalFormatting sqref="C206:E206">
    <cfRule type="cellIs" dxfId="835" priority="62" stopIfTrue="1" operator="equal">
      <formula>$AB206</formula>
    </cfRule>
  </conditionalFormatting>
  <conditionalFormatting sqref="C206:E206">
    <cfRule type="cellIs" dxfId="834" priority="61" stopIfTrue="1" operator="equal">
      <formula>$AB206</formula>
    </cfRule>
  </conditionalFormatting>
  <conditionalFormatting sqref="C212:K212">
    <cfRule type="cellIs" dxfId="833" priority="60" stopIfTrue="1" operator="equal">
      <formula>$AB212</formula>
    </cfRule>
  </conditionalFormatting>
  <conditionalFormatting sqref="C212:K212">
    <cfRule type="cellIs" dxfId="832" priority="59" stopIfTrue="1" operator="equal">
      <formula>$AB212</formula>
    </cfRule>
  </conditionalFormatting>
  <conditionalFormatting sqref="C212:K212">
    <cfRule type="cellIs" dxfId="831" priority="58" stopIfTrue="1" operator="equal">
      <formula>$AB212</formula>
    </cfRule>
  </conditionalFormatting>
  <conditionalFormatting sqref="C212:K212">
    <cfRule type="cellIs" dxfId="830" priority="57" stopIfTrue="1" operator="equal">
      <formula>$AB212</formula>
    </cfRule>
  </conditionalFormatting>
  <conditionalFormatting sqref="C212:K212">
    <cfRule type="cellIs" dxfId="829" priority="56" stopIfTrue="1" operator="equal">
      <formula>$AB212</formula>
    </cfRule>
  </conditionalFormatting>
  <conditionalFormatting sqref="C212:E212">
    <cfRule type="cellIs" dxfId="828" priority="55" stopIfTrue="1" operator="equal">
      <formula>$AB212</formula>
    </cfRule>
  </conditionalFormatting>
  <conditionalFormatting sqref="C212:E212">
    <cfRule type="cellIs" dxfId="827" priority="54" stopIfTrue="1" operator="equal">
      <formula>$AB212</formula>
    </cfRule>
  </conditionalFormatting>
  <conditionalFormatting sqref="C212:E212">
    <cfRule type="cellIs" dxfId="826" priority="53" stopIfTrue="1" operator="equal">
      <formula>$AB212</formula>
    </cfRule>
  </conditionalFormatting>
  <conditionalFormatting sqref="C212:E212">
    <cfRule type="cellIs" dxfId="825" priority="52" stopIfTrue="1" operator="equal">
      <formula>$AB212</formula>
    </cfRule>
  </conditionalFormatting>
  <conditionalFormatting sqref="C212:E212">
    <cfRule type="cellIs" dxfId="824" priority="51" stopIfTrue="1" operator="equal">
      <formula>$AB212</formula>
    </cfRule>
  </conditionalFormatting>
  <conditionalFormatting sqref="C212:E212">
    <cfRule type="cellIs" dxfId="823" priority="50" stopIfTrue="1" operator="equal">
      <formula>$AB212</formula>
    </cfRule>
  </conditionalFormatting>
  <conditionalFormatting sqref="C212:E212">
    <cfRule type="cellIs" dxfId="822" priority="49" stopIfTrue="1" operator="equal">
      <formula>$AB212</formula>
    </cfRule>
  </conditionalFormatting>
  <conditionalFormatting sqref="C218:K218">
    <cfRule type="cellIs" dxfId="821" priority="48" stopIfTrue="1" operator="equal">
      <formula>$AB218</formula>
    </cfRule>
  </conditionalFormatting>
  <conditionalFormatting sqref="C218:K218">
    <cfRule type="cellIs" dxfId="820" priority="47" stopIfTrue="1" operator="equal">
      <formula>$AB218</formula>
    </cfRule>
  </conditionalFormatting>
  <conditionalFormatting sqref="C218:K218">
    <cfRule type="cellIs" dxfId="819" priority="46" stopIfTrue="1" operator="equal">
      <formula>$AB218</formula>
    </cfRule>
  </conditionalFormatting>
  <conditionalFormatting sqref="C218:K218">
    <cfRule type="cellIs" dxfId="818" priority="45" stopIfTrue="1" operator="equal">
      <formula>$AB218</formula>
    </cfRule>
  </conditionalFormatting>
  <conditionalFormatting sqref="C218:K218">
    <cfRule type="cellIs" dxfId="817" priority="44" stopIfTrue="1" operator="equal">
      <formula>$AB218</formula>
    </cfRule>
  </conditionalFormatting>
  <conditionalFormatting sqref="C218:E218">
    <cfRule type="cellIs" dxfId="816" priority="43" stopIfTrue="1" operator="equal">
      <formula>$AB218</formula>
    </cfRule>
  </conditionalFormatting>
  <conditionalFormatting sqref="C218:E218">
    <cfRule type="cellIs" dxfId="815" priority="42" stopIfTrue="1" operator="equal">
      <formula>$AB218</formula>
    </cfRule>
  </conditionalFormatting>
  <conditionalFormatting sqref="C218:E218">
    <cfRule type="cellIs" dxfId="814" priority="41" stopIfTrue="1" operator="equal">
      <formula>$AB218</formula>
    </cfRule>
  </conditionalFormatting>
  <conditionalFormatting sqref="C218:E218">
    <cfRule type="cellIs" dxfId="813" priority="40" stopIfTrue="1" operator="equal">
      <formula>$AB218</formula>
    </cfRule>
  </conditionalFormatting>
  <conditionalFormatting sqref="C218:E218">
    <cfRule type="cellIs" dxfId="812" priority="39" stopIfTrue="1" operator="equal">
      <formula>$AB218</formula>
    </cfRule>
  </conditionalFormatting>
  <conditionalFormatting sqref="C218:E218">
    <cfRule type="cellIs" dxfId="811" priority="38" stopIfTrue="1" operator="equal">
      <formula>$AB218</formula>
    </cfRule>
  </conditionalFormatting>
  <conditionalFormatting sqref="C218:E218">
    <cfRule type="cellIs" dxfId="810" priority="37" stopIfTrue="1" operator="equal">
      <formula>$AB218</formula>
    </cfRule>
  </conditionalFormatting>
  <conditionalFormatting sqref="C230:K230">
    <cfRule type="cellIs" dxfId="809" priority="36" stopIfTrue="1" operator="equal">
      <formula>$AB230</formula>
    </cfRule>
  </conditionalFormatting>
  <conditionalFormatting sqref="C230:K230">
    <cfRule type="cellIs" dxfId="808" priority="35" stopIfTrue="1" operator="equal">
      <formula>$AB230</formula>
    </cfRule>
  </conditionalFormatting>
  <conditionalFormatting sqref="C230:K230">
    <cfRule type="cellIs" dxfId="807" priority="34" stopIfTrue="1" operator="equal">
      <formula>$AB230</formula>
    </cfRule>
  </conditionalFormatting>
  <conditionalFormatting sqref="C230:K230">
    <cfRule type="cellIs" dxfId="806" priority="33" stopIfTrue="1" operator="equal">
      <formula>$AB230</formula>
    </cfRule>
  </conditionalFormatting>
  <conditionalFormatting sqref="C230:K230">
    <cfRule type="cellIs" dxfId="805" priority="32" stopIfTrue="1" operator="equal">
      <formula>$AB230</formula>
    </cfRule>
  </conditionalFormatting>
  <conditionalFormatting sqref="C230:E230">
    <cfRule type="cellIs" dxfId="804" priority="31" stopIfTrue="1" operator="equal">
      <formula>$AB230</formula>
    </cfRule>
  </conditionalFormatting>
  <conditionalFormatting sqref="C230:E230">
    <cfRule type="cellIs" dxfId="803" priority="30" stopIfTrue="1" operator="equal">
      <formula>$AB230</formula>
    </cfRule>
  </conditionalFormatting>
  <conditionalFormatting sqref="C230:E230">
    <cfRule type="cellIs" dxfId="802" priority="29" stopIfTrue="1" operator="equal">
      <formula>$AB230</formula>
    </cfRule>
  </conditionalFormatting>
  <conditionalFormatting sqref="C230:E230">
    <cfRule type="cellIs" dxfId="801" priority="28" stopIfTrue="1" operator="equal">
      <formula>$AB230</formula>
    </cfRule>
  </conditionalFormatting>
  <conditionalFormatting sqref="C230:E230">
    <cfRule type="cellIs" dxfId="800" priority="27" stopIfTrue="1" operator="equal">
      <formula>$AB230</formula>
    </cfRule>
  </conditionalFormatting>
  <conditionalFormatting sqref="C230:E230">
    <cfRule type="cellIs" dxfId="799" priority="26" stopIfTrue="1" operator="equal">
      <formula>$AB230</formula>
    </cfRule>
  </conditionalFormatting>
  <conditionalFormatting sqref="C230:E230">
    <cfRule type="cellIs" dxfId="798" priority="25" stopIfTrue="1" operator="equal">
      <formula>$AB230</formula>
    </cfRule>
  </conditionalFormatting>
  <conditionalFormatting sqref="S14:T14">
    <cfRule type="cellIs" dxfId="797" priority="24" stopIfTrue="1" operator="equal">
      <formula>$AB14</formula>
    </cfRule>
  </conditionalFormatting>
  <conditionalFormatting sqref="S20:T20">
    <cfRule type="cellIs" dxfId="796" priority="23" stopIfTrue="1" operator="equal">
      <formula>$AB20</formula>
    </cfRule>
  </conditionalFormatting>
  <conditionalFormatting sqref="S26:T26">
    <cfRule type="cellIs" dxfId="795" priority="22" stopIfTrue="1" operator="equal">
      <formula>$AB26</formula>
    </cfRule>
  </conditionalFormatting>
  <conditionalFormatting sqref="S32:T32">
    <cfRule type="cellIs" dxfId="794" priority="21" stopIfTrue="1" operator="equal">
      <formula>$AB32</formula>
    </cfRule>
  </conditionalFormatting>
  <conditionalFormatting sqref="S38:T38">
    <cfRule type="cellIs" dxfId="793" priority="20" stopIfTrue="1" operator="equal">
      <formula>$AB38</formula>
    </cfRule>
  </conditionalFormatting>
  <conditionalFormatting sqref="S44:T44">
    <cfRule type="cellIs" dxfId="792" priority="19" stopIfTrue="1" operator="equal">
      <formula>$AB44</formula>
    </cfRule>
  </conditionalFormatting>
  <conditionalFormatting sqref="S50:T50">
    <cfRule type="cellIs" dxfId="791" priority="18" stopIfTrue="1" operator="equal">
      <formula>$AB50</formula>
    </cfRule>
  </conditionalFormatting>
  <conditionalFormatting sqref="S56:T56">
    <cfRule type="cellIs" dxfId="790" priority="17" stopIfTrue="1" operator="equal">
      <formula>$AB56</formula>
    </cfRule>
  </conditionalFormatting>
  <conditionalFormatting sqref="S68:T68">
    <cfRule type="cellIs" dxfId="789" priority="16" stopIfTrue="1" operator="equal">
      <formula>$AB68</formula>
    </cfRule>
  </conditionalFormatting>
  <conditionalFormatting sqref="S80:T80">
    <cfRule type="cellIs" dxfId="788" priority="15" stopIfTrue="1" operator="equal">
      <formula>$AB80</formula>
    </cfRule>
  </conditionalFormatting>
  <conditionalFormatting sqref="S92:T92">
    <cfRule type="cellIs" dxfId="787" priority="14" stopIfTrue="1" operator="equal">
      <formula>$AB92</formula>
    </cfRule>
  </conditionalFormatting>
  <conditionalFormatting sqref="S104:T104">
    <cfRule type="cellIs" dxfId="786" priority="13" stopIfTrue="1" operator="equal">
      <formula>$AB104</formula>
    </cfRule>
  </conditionalFormatting>
  <conditionalFormatting sqref="S110:T110">
    <cfRule type="cellIs" dxfId="785" priority="12" stopIfTrue="1" operator="equal">
      <formula>$AB110</formula>
    </cfRule>
  </conditionalFormatting>
  <conditionalFormatting sqref="S122:T122">
    <cfRule type="cellIs" dxfId="784" priority="11" stopIfTrue="1" operator="equal">
      <formula>$AB122</formula>
    </cfRule>
  </conditionalFormatting>
  <conditionalFormatting sqref="S134:T134">
    <cfRule type="cellIs" dxfId="783" priority="10" stopIfTrue="1" operator="equal">
      <formula>$AB134</formula>
    </cfRule>
  </conditionalFormatting>
  <conditionalFormatting sqref="S140:T140">
    <cfRule type="cellIs" dxfId="782" priority="9" stopIfTrue="1" operator="equal">
      <formula>$AB140</formula>
    </cfRule>
  </conditionalFormatting>
  <conditionalFormatting sqref="S164:T164">
    <cfRule type="cellIs" dxfId="781" priority="8" stopIfTrue="1" operator="equal">
      <formula>$AB164</formula>
    </cfRule>
  </conditionalFormatting>
  <conditionalFormatting sqref="S182:T182">
    <cfRule type="cellIs" dxfId="780" priority="7" stopIfTrue="1" operator="equal">
      <formula>$AB182</formula>
    </cfRule>
  </conditionalFormatting>
  <conditionalFormatting sqref="S194:T194">
    <cfRule type="cellIs" dxfId="779" priority="6" stopIfTrue="1" operator="equal">
      <formula>$AB194</formula>
    </cfRule>
  </conditionalFormatting>
  <conditionalFormatting sqref="S206:T206">
    <cfRule type="cellIs" dxfId="778" priority="5" stopIfTrue="1" operator="equal">
      <formula>$AB206</formula>
    </cfRule>
  </conditionalFormatting>
  <conditionalFormatting sqref="S212:T212">
    <cfRule type="cellIs" dxfId="777" priority="4" stopIfTrue="1" operator="equal">
      <formula>$AB212</formula>
    </cfRule>
  </conditionalFormatting>
  <conditionalFormatting sqref="S218:T218">
    <cfRule type="cellIs" dxfId="776" priority="3" stopIfTrue="1" operator="equal">
      <formula>$AB218</formula>
    </cfRule>
  </conditionalFormatting>
  <conditionalFormatting sqref="S224:T224">
    <cfRule type="cellIs" dxfId="775" priority="2" stopIfTrue="1" operator="equal">
      <formula>$AB224</formula>
    </cfRule>
  </conditionalFormatting>
  <conditionalFormatting sqref="S230:T230">
    <cfRule type="cellIs" dxfId="774" priority="1" stopIfTrue="1" operator="equal">
      <formula>$AB230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9" manualBreakCount="9">
    <brk id="29" max="26" man="1"/>
    <brk id="53" max="26" man="1"/>
    <brk id="77" max="26" man="1"/>
    <brk id="101" max="26" man="1"/>
    <brk id="125" max="26" man="1"/>
    <brk id="149" max="26" man="1"/>
    <brk id="173" max="26" man="1"/>
    <brk id="197" max="26" man="1"/>
    <brk id="221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9"/>
  <sheetViews>
    <sheetView zoomScaleNormal="100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5" width="4.85546875" style="36" customWidth="1"/>
    <col min="26" max="26" width="11.7109375" style="36" customWidth="1"/>
    <col min="27" max="27" width="6.7109375" style="36" customWidth="1"/>
    <col min="28" max="16384" width="9.140625" style="36"/>
  </cols>
  <sheetData>
    <row r="1" spans="1:30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65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34"/>
      <c r="Z1" s="35"/>
    </row>
    <row r="2" spans="1:30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1"/>
      <c r="T2" s="1"/>
      <c r="U2" s="1"/>
      <c r="V2" s="37"/>
      <c r="W2" s="37"/>
      <c r="X2" s="37"/>
      <c r="Y2" s="37"/>
      <c r="Z2" s="40"/>
    </row>
    <row r="3" spans="1:30" ht="21.95" customHeight="1" thickBot="1" x14ac:dyDescent="0.25">
      <c r="A3" s="16" t="s">
        <v>0</v>
      </c>
      <c r="B3" s="17">
        <v>14</v>
      </c>
      <c r="C3" s="69" t="s">
        <v>19</v>
      </c>
      <c r="D3" s="69"/>
      <c r="E3" s="69"/>
      <c r="F3" s="69"/>
      <c r="G3" s="69"/>
      <c r="H3" s="69"/>
      <c r="I3" s="69"/>
      <c r="J3" s="69"/>
      <c r="K3" s="69"/>
      <c r="L3" s="69"/>
      <c r="M3" s="39"/>
      <c r="N3" s="67" t="s">
        <v>49</v>
      </c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40"/>
    </row>
    <row r="4" spans="1:30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19"/>
      <c r="T4" s="19"/>
      <c r="U4" s="19"/>
      <c r="V4" s="42"/>
      <c r="W4" s="42"/>
      <c r="X4" s="42"/>
      <c r="Y4" s="42"/>
      <c r="Z4" s="43"/>
    </row>
    <row r="5" spans="1:30" s="53" customFormat="1" ht="114.95" customHeight="1" thickBot="1" x14ac:dyDescent="0.25">
      <c r="A5" s="22" t="s">
        <v>2</v>
      </c>
      <c r="B5" s="22" t="s">
        <v>3</v>
      </c>
      <c r="C5" s="68" t="s">
        <v>21</v>
      </c>
      <c r="D5" s="68" t="s">
        <v>22</v>
      </c>
      <c r="E5" s="68" t="s">
        <v>23</v>
      </c>
      <c r="F5" s="68" t="s">
        <v>24</v>
      </c>
      <c r="G5" s="68" t="s">
        <v>16</v>
      </c>
      <c r="H5" s="68" t="s">
        <v>58</v>
      </c>
      <c r="I5" s="68" t="s">
        <v>25</v>
      </c>
      <c r="J5" s="70" t="s">
        <v>26</v>
      </c>
      <c r="K5" s="68" t="s">
        <v>18</v>
      </c>
      <c r="L5" s="68" t="s">
        <v>27</v>
      </c>
      <c r="M5" s="68" t="s">
        <v>28</v>
      </c>
      <c r="N5" s="68" t="s">
        <v>29</v>
      </c>
      <c r="O5" s="68" t="s">
        <v>30</v>
      </c>
      <c r="P5" s="68" t="s">
        <v>31</v>
      </c>
      <c r="Q5" s="68" t="s">
        <v>32</v>
      </c>
      <c r="R5" s="108" t="s">
        <v>33</v>
      </c>
      <c r="S5" s="68" t="s">
        <v>34</v>
      </c>
      <c r="T5" s="68" t="s">
        <v>59</v>
      </c>
      <c r="U5" s="68" t="s">
        <v>53</v>
      </c>
      <c r="V5" s="109" t="s">
        <v>35</v>
      </c>
      <c r="W5" s="104" t="s">
        <v>60</v>
      </c>
      <c r="X5" s="104" t="s">
        <v>36</v>
      </c>
      <c r="Y5" s="104" t="s">
        <v>37</v>
      </c>
      <c r="Z5" s="22" t="s">
        <v>14</v>
      </c>
      <c r="AA5" s="11" t="s">
        <v>4</v>
      </c>
    </row>
    <row r="6" spans="1:30" s="45" customFormat="1" ht="15.6" customHeight="1" x14ac:dyDescent="0.2">
      <c r="A6" s="54"/>
      <c r="B6" s="23" t="s">
        <v>5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3">
        <v>2</v>
      </c>
      <c r="J6" s="74" t="s">
        <v>61</v>
      </c>
      <c r="K6" s="110">
        <v>2</v>
      </c>
      <c r="L6" s="110">
        <v>1</v>
      </c>
      <c r="M6" s="110">
        <v>10</v>
      </c>
      <c r="N6" s="110">
        <v>0</v>
      </c>
      <c r="O6" s="110">
        <v>0</v>
      </c>
      <c r="P6" s="110">
        <v>5</v>
      </c>
      <c r="Q6" s="110">
        <v>0</v>
      </c>
      <c r="R6" s="111" t="s">
        <v>61</v>
      </c>
      <c r="S6" s="110">
        <v>0</v>
      </c>
      <c r="T6" s="110">
        <v>18</v>
      </c>
      <c r="U6" s="110">
        <v>0</v>
      </c>
      <c r="V6" s="112">
        <v>2</v>
      </c>
      <c r="W6" s="113" t="s">
        <v>61</v>
      </c>
      <c r="X6" s="114" t="s">
        <v>61</v>
      </c>
      <c r="Y6" s="107" t="s">
        <v>61</v>
      </c>
      <c r="Z6" s="171" t="s">
        <v>6</v>
      </c>
      <c r="AA6" s="44"/>
      <c r="AB6" s="48"/>
      <c r="AC6" s="48"/>
      <c r="AD6" s="48"/>
    </row>
    <row r="7" spans="1:30" s="45" customFormat="1" ht="15.6" customHeight="1" x14ac:dyDescent="0.2">
      <c r="A7" s="24">
        <v>5.2</v>
      </c>
      <c r="B7" s="25" t="s">
        <v>7</v>
      </c>
      <c r="C7" s="77">
        <v>0</v>
      </c>
      <c r="D7" s="78">
        <v>6</v>
      </c>
      <c r="E7" s="78">
        <v>4</v>
      </c>
      <c r="F7" s="78">
        <v>4</v>
      </c>
      <c r="G7" s="78">
        <v>5</v>
      </c>
      <c r="H7" s="78">
        <v>8</v>
      </c>
      <c r="I7" s="79">
        <v>8</v>
      </c>
      <c r="J7" s="80" t="s">
        <v>61</v>
      </c>
      <c r="K7" s="115">
        <v>1</v>
      </c>
      <c r="L7" s="115">
        <v>0</v>
      </c>
      <c r="M7" s="115">
        <v>1</v>
      </c>
      <c r="N7" s="115">
        <v>1</v>
      </c>
      <c r="O7" s="115">
        <v>0</v>
      </c>
      <c r="P7" s="115">
        <v>0</v>
      </c>
      <c r="Q7" s="115">
        <v>0</v>
      </c>
      <c r="R7" s="162"/>
      <c r="S7" s="115">
        <v>2</v>
      </c>
      <c r="T7" s="115">
        <v>0</v>
      </c>
      <c r="U7" s="115">
        <v>0</v>
      </c>
      <c r="V7" s="162"/>
      <c r="W7" s="118" t="s">
        <v>61</v>
      </c>
      <c r="X7" s="119" t="s">
        <v>61</v>
      </c>
      <c r="Y7" s="82"/>
      <c r="Z7" s="172">
        <f>SUM(C7:X7)</f>
        <v>40</v>
      </c>
      <c r="AA7" s="12"/>
      <c r="AB7" s="48"/>
      <c r="AC7" s="48"/>
      <c r="AD7" s="48"/>
    </row>
    <row r="8" spans="1:30" s="45" customFormat="1" ht="15.6" customHeight="1" x14ac:dyDescent="0.2">
      <c r="A8" s="184" t="s">
        <v>38</v>
      </c>
      <c r="B8" s="25" t="s">
        <v>8</v>
      </c>
      <c r="C8" s="77">
        <f>C7</f>
        <v>0</v>
      </c>
      <c r="D8" s="83">
        <f t="shared" ref="D8:Q8" si="0">C8-D6+D7</f>
        <v>6</v>
      </c>
      <c r="E8" s="83">
        <f t="shared" si="0"/>
        <v>10</v>
      </c>
      <c r="F8" s="83">
        <f t="shared" si="0"/>
        <v>14</v>
      </c>
      <c r="G8" s="83">
        <f t="shared" si="0"/>
        <v>19</v>
      </c>
      <c r="H8" s="83">
        <f t="shared" si="0"/>
        <v>27</v>
      </c>
      <c r="I8" s="84">
        <f t="shared" si="0"/>
        <v>33</v>
      </c>
      <c r="J8" s="85" t="s">
        <v>61</v>
      </c>
      <c r="K8" s="120">
        <f>I8-K6+K7</f>
        <v>32</v>
      </c>
      <c r="L8" s="120">
        <f t="shared" si="0"/>
        <v>31</v>
      </c>
      <c r="M8" s="120">
        <f t="shared" si="0"/>
        <v>22</v>
      </c>
      <c r="N8" s="120">
        <f t="shared" si="0"/>
        <v>23</v>
      </c>
      <c r="O8" s="120">
        <f t="shared" si="0"/>
        <v>23</v>
      </c>
      <c r="P8" s="120">
        <f t="shared" si="0"/>
        <v>18</v>
      </c>
      <c r="Q8" s="120">
        <f t="shared" si="0"/>
        <v>18</v>
      </c>
      <c r="R8" s="121" t="s">
        <v>61</v>
      </c>
      <c r="S8" s="120">
        <f>Q8-S6+S7</f>
        <v>20</v>
      </c>
      <c r="T8" s="120">
        <f t="shared" ref="T8:V8" si="1">S8-T6+T7</f>
        <v>2</v>
      </c>
      <c r="U8" s="120">
        <f t="shared" si="1"/>
        <v>2</v>
      </c>
      <c r="V8" s="122">
        <f t="shared" si="1"/>
        <v>0</v>
      </c>
      <c r="W8" s="123" t="s">
        <v>61</v>
      </c>
      <c r="X8" s="124" t="s">
        <v>61</v>
      </c>
      <c r="Y8" s="105" t="s">
        <v>61</v>
      </c>
      <c r="Z8" s="173"/>
      <c r="AA8" s="3">
        <f>MAX(C8:Y8)</f>
        <v>33</v>
      </c>
      <c r="AB8" s="48"/>
      <c r="AC8" s="48"/>
      <c r="AD8" s="48"/>
    </row>
    <row r="9" spans="1:30" s="45" customFormat="1" ht="15.6" customHeight="1" x14ac:dyDescent="0.2">
      <c r="A9" s="185"/>
      <c r="B9" s="25" t="s">
        <v>9</v>
      </c>
      <c r="C9" s="163"/>
      <c r="D9" s="164"/>
      <c r="E9" s="164"/>
      <c r="F9" s="164"/>
      <c r="G9" s="164"/>
      <c r="H9" s="90">
        <v>5.28</v>
      </c>
      <c r="I9" s="164"/>
      <c r="J9" s="91" t="s">
        <v>61</v>
      </c>
      <c r="K9" s="164"/>
      <c r="L9" s="164"/>
      <c r="M9" s="125">
        <v>5.36</v>
      </c>
      <c r="N9" s="164"/>
      <c r="O9" s="164"/>
      <c r="P9" s="164"/>
      <c r="Q9" s="125">
        <v>5.41</v>
      </c>
      <c r="R9" s="165" t="s">
        <v>61</v>
      </c>
      <c r="S9" s="164"/>
      <c r="T9" s="164"/>
      <c r="U9" s="164"/>
      <c r="V9" s="166">
        <v>5.48</v>
      </c>
      <c r="W9" s="164"/>
      <c r="X9" s="164"/>
      <c r="Y9" s="167" t="s">
        <v>61</v>
      </c>
      <c r="Z9" s="174">
        <v>28</v>
      </c>
      <c r="AA9" s="12"/>
      <c r="AB9" s="48"/>
      <c r="AC9" s="48"/>
      <c r="AD9" s="48"/>
    </row>
    <row r="10" spans="1:30" s="45" customFormat="1" ht="15.6" customHeight="1" x14ac:dyDescent="0.2">
      <c r="A10" s="186"/>
      <c r="B10" s="26" t="s">
        <v>10</v>
      </c>
      <c r="C10" s="168">
        <v>5.2</v>
      </c>
      <c r="D10" s="169"/>
      <c r="E10" s="169"/>
      <c r="F10" s="169"/>
      <c r="G10" s="169"/>
      <c r="H10" s="95">
        <f>H9</f>
        <v>5.28</v>
      </c>
      <c r="I10" s="170"/>
      <c r="J10" s="91" t="s">
        <v>61</v>
      </c>
      <c r="K10" s="170"/>
      <c r="L10" s="169"/>
      <c r="M10" s="128">
        <f>M9</f>
        <v>5.36</v>
      </c>
      <c r="N10" s="169"/>
      <c r="O10" s="169"/>
      <c r="P10" s="169"/>
      <c r="Q10" s="128">
        <f>Q9</f>
        <v>5.41</v>
      </c>
      <c r="R10" s="162"/>
      <c r="S10" s="169"/>
      <c r="T10" s="169"/>
      <c r="U10" s="169"/>
      <c r="V10" s="162"/>
      <c r="W10" s="169"/>
      <c r="X10" s="169"/>
      <c r="Y10" s="161"/>
      <c r="Z10" s="173"/>
      <c r="AA10" s="13"/>
      <c r="AB10" s="48"/>
      <c r="AC10" s="48"/>
      <c r="AD10" s="48"/>
    </row>
    <row r="11" spans="1:30" s="45" customFormat="1" ht="15.6" customHeight="1" thickBot="1" x14ac:dyDescent="0.25">
      <c r="A11" s="50">
        <v>529</v>
      </c>
      <c r="B11" s="50" t="s">
        <v>11</v>
      </c>
      <c r="C11" s="98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00"/>
      <c r="Z11" s="175"/>
      <c r="AA11" s="3"/>
      <c r="AB11" s="48"/>
      <c r="AC11" s="48"/>
      <c r="AD11" s="48"/>
    </row>
    <row r="12" spans="1:30" ht="15.6" customHeight="1" x14ac:dyDescent="0.2">
      <c r="A12" s="54"/>
      <c r="B12" s="23" t="s">
        <v>5</v>
      </c>
      <c r="C12" s="71"/>
      <c r="D12" s="72">
        <v>0</v>
      </c>
      <c r="E12" s="72">
        <v>0</v>
      </c>
      <c r="F12" s="72">
        <v>1</v>
      </c>
      <c r="G12" s="72">
        <v>1</v>
      </c>
      <c r="H12" s="72">
        <v>0</v>
      </c>
      <c r="I12" s="73">
        <v>0</v>
      </c>
      <c r="J12" s="74" t="s">
        <v>61</v>
      </c>
      <c r="K12" s="110">
        <v>2</v>
      </c>
      <c r="L12" s="110">
        <v>1</v>
      </c>
      <c r="M12" s="110">
        <v>0</v>
      </c>
      <c r="N12" s="110">
        <v>1</v>
      </c>
      <c r="O12" s="110">
        <v>2</v>
      </c>
      <c r="P12" s="110">
        <v>1</v>
      </c>
      <c r="Q12" s="110">
        <v>1</v>
      </c>
      <c r="R12" s="111" t="s">
        <v>61</v>
      </c>
      <c r="S12" s="110">
        <v>1</v>
      </c>
      <c r="T12" s="110">
        <v>2</v>
      </c>
      <c r="U12" s="110">
        <v>0</v>
      </c>
      <c r="V12" s="112">
        <v>0</v>
      </c>
      <c r="W12" s="113" t="s">
        <v>61</v>
      </c>
      <c r="X12" s="114" t="s">
        <v>61</v>
      </c>
      <c r="Y12" s="107" t="s">
        <v>61</v>
      </c>
      <c r="Z12" s="171" t="s">
        <v>6</v>
      </c>
      <c r="AA12" s="44"/>
      <c r="AB12" s="48"/>
      <c r="AC12" s="48"/>
      <c r="AD12" s="48"/>
    </row>
    <row r="13" spans="1:30" ht="15.6" customHeight="1" x14ac:dyDescent="0.2">
      <c r="A13" s="24">
        <v>6.33</v>
      </c>
      <c r="B13" s="25" t="s">
        <v>7</v>
      </c>
      <c r="C13" s="77">
        <v>0</v>
      </c>
      <c r="D13" s="78">
        <v>3</v>
      </c>
      <c r="E13" s="78">
        <v>1</v>
      </c>
      <c r="F13" s="78">
        <v>3</v>
      </c>
      <c r="G13" s="78">
        <v>0</v>
      </c>
      <c r="H13" s="78">
        <v>0</v>
      </c>
      <c r="I13" s="79">
        <v>2</v>
      </c>
      <c r="J13" s="80" t="s">
        <v>61</v>
      </c>
      <c r="K13" s="115">
        <v>1</v>
      </c>
      <c r="L13" s="115">
        <v>0</v>
      </c>
      <c r="M13" s="115">
        <v>1</v>
      </c>
      <c r="N13" s="115">
        <v>1</v>
      </c>
      <c r="O13" s="115">
        <v>0</v>
      </c>
      <c r="P13" s="115">
        <v>0</v>
      </c>
      <c r="Q13" s="115">
        <v>0</v>
      </c>
      <c r="R13" s="162"/>
      <c r="S13" s="115">
        <v>1</v>
      </c>
      <c r="T13" s="115">
        <v>0</v>
      </c>
      <c r="U13" s="115">
        <v>0</v>
      </c>
      <c r="V13" s="162"/>
      <c r="W13" s="118" t="s">
        <v>61</v>
      </c>
      <c r="X13" s="119" t="s">
        <v>61</v>
      </c>
      <c r="Y13" s="82"/>
      <c r="Z13" s="172">
        <f>SUM(C13:X13)</f>
        <v>13</v>
      </c>
      <c r="AA13" s="12"/>
      <c r="AB13" s="48"/>
      <c r="AC13" s="48"/>
      <c r="AD13" s="48"/>
    </row>
    <row r="14" spans="1:30" ht="15.6" customHeight="1" x14ac:dyDescent="0.2">
      <c r="A14" s="184" t="s">
        <v>38</v>
      </c>
      <c r="B14" s="25" t="s">
        <v>8</v>
      </c>
      <c r="C14" s="77">
        <f>C13</f>
        <v>0</v>
      </c>
      <c r="D14" s="83">
        <f t="shared" ref="D14:Q14" si="2">C14-D12+D13</f>
        <v>3</v>
      </c>
      <c r="E14" s="83">
        <f t="shared" si="2"/>
        <v>4</v>
      </c>
      <c r="F14" s="83">
        <f t="shared" si="2"/>
        <v>6</v>
      </c>
      <c r="G14" s="83">
        <f t="shared" si="2"/>
        <v>5</v>
      </c>
      <c r="H14" s="83">
        <f t="shared" si="2"/>
        <v>5</v>
      </c>
      <c r="I14" s="84">
        <f t="shared" si="2"/>
        <v>7</v>
      </c>
      <c r="J14" s="85" t="s">
        <v>61</v>
      </c>
      <c r="K14" s="120">
        <f>I14-K12+K13</f>
        <v>6</v>
      </c>
      <c r="L14" s="120">
        <f t="shared" si="2"/>
        <v>5</v>
      </c>
      <c r="M14" s="120">
        <f t="shared" si="2"/>
        <v>6</v>
      </c>
      <c r="N14" s="120">
        <f t="shared" si="2"/>
        <v>6</v>
      </c>
      <c r="O14" s="120">
        <f t="shared" si="2"/>
        <v>4</v>
      </c>
      <c r="P14" s="120">
        <f t="shared" si="2"/>
        <v>3</v>
      </c>
      <c r="Q14" s="120">
        <f t="shared" si="2"/>
        <v>2</v>
      </c>
      <c r="R14" s="121" t="s">
        <v>61</v>
      </c>
      <c r="S14" s="120">
        <f>Q14-S12+S13</f>
        <v>2</v>
      </c>
      <c r="T14" s="120">
        <f t="shared" ref="T14:V14" si="3">S14-T12+T13</f>
        <v>0</v>
      </c>
      <c r="U14" s="120">
        <f t="shared" si="3"/>
        <v>0</v>
      </c>
      <c r="V14" s="122">
        <f t="shared" si="3"/>
        <v>0</v>
      </c>
      <c r="W14" s="123" t="s">
        <v>61</v>
      </c>
      <c r="X14" s="124" t="s">
        <v>61</v>
      </c>
      <c r="Y14" s="105" t="s">
        <v>61</v>
      </c>
      <c r="Z14" s="173"/>
      <c r="AA14" s="3">
        <f>MAX(C14:Y14)</f>
        <v>7</v>
      </c>
      <c r="AB14" s="48"/>
      <c r="AC14" s="48"/>
      <c r="AD14" s="48"/>
    </row>
    <row r="15" spans="1:30" ht="15.6" customHeight="1" x14ac:dyDescent="0.2">
      <c r="A15" s="185"/>
      <c r="B15" s="25" t="s">
        <v>9</v>
      </c>
      <c r="C15" s="163"/>
      <c r="D15" s="164"/>
      <c r="E15" s="164"/>
      <c r="F15" s="164"/>
      <c r="G15" s="164"/>
      <c r="H15" s="90">
        <v>6.42</v>
      </c>
      <c r="I15" s="164"/>
      <c r="J15" s="91" t="s">
        <v>61</v>
      </c>
      <c r="K15" s="164"/>
      <c r="L15" s="164"/>
      <c r="M15" s="125">
        <v>6.48</v>
      </c>
      <c r="N15" s="164"/>
      <c r="O15" s="164"/>
      <c r="P15" s="164"/>
      <c r="Q15" s="125">
        <v>6.53</v>
      </c>
      <c r="R15" s="165" t="s">
        <v>61</v>
      </c>
      <c r="S15" s="164"/>
      <c r="T15" s="164"/>
      <c r="U15" s="164"/>
      <c r="V15" s="166">
        <v>6.59</v>
      </c>
      <c r="W15" s="164"/>
      <c r="X15" s="164"/>
      <c r="Y15" s="167" t="s">
        <v>61</v>
      </c>
      <c r="Z15" s="174">
        <v>26</v>
      </c>
      <c r="AA15" s="12"/>
      <c r="AB15" s="48"/>
      <c r="AC15" s="48"/>
      <c r="AD15" s="48"/>
    </row>
    <row r="16" spans="1:30" ht="15.6" customHeight="1" x14ac:dyDescent="0.2">
      <c r="A16" s="186"/>
      <c r="B16" s="26" t="s">
        <v>10</v>
      </c>
      <c r="C16" s="168">
        <v>6.33</v>
      </c>
      <c r="D16" s="169"/>
      <c r="E16" s="169"/>
      <c r="F16" s="169"/>
      <c r="G16" s="169"/>
      <c r="H16" s="95">
        <f>H15</f>
        <v>6.42</v>
      </c>
      <c r="I16" s="170"/>
      <c r="J16" s="91" t="s">
        <v>61</v>
      </c>
      <c r="K16" s="170"/>
      <c r="L16" s="169"/>
      <c r="M16" s="128">
        <f>M15</f>
        <v>6.48</v>
      </c>
      <c r="N16" s="169"/>
      <c r="O16" s="169"/>
      <c r="P16" s="169"/>
      <c r="Q16" s="128">
        <f>Q15</f>
        <v>6.53</v>
      </c>
      <c r="R16" s="162"/>
      <c r="S16" s="169"/>
      <c r="T16" s="169"/>
      <c r="U16" s="169"/>
      <c r="V16" s="162"/>
      <c r="W16" s="169"/>
      <c r="X16" s="169"/>
      <c r="Y16" s="161"/>
      <c r="Z16" s="173"/>
      <c r="AA16" s="13"/>
      <c r="AB16" s="48"/>
      <c r="AC16" s="48"/>
      <c r="AD16" s="48"/>
    </row>
    <row r="17" spans="1:30" ht="15.6" customHeight="1" thickBot="1" x14ac:dyDescent="0.25">
      <c r="A17" s="50">
        <v>203</v>
      </c>
      <c r="B17" s="50" t="s">
        <v>11</v>
      </c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100"/>
      <c r="Z17" s="175"/>
      <c r="AA17" s="3"/>
      <c r="AB17" s="48"/>
      <c r="AC17" s="48"/>
      <c r="AD17" s="48"/>
    </row>
    <row r="18" spans="1:30" ht="15.6" customHeight="1" x14ac:dyDescent="0.2">
      <c r="A18" s="54"/>
      <c r="B18" s="23" t="s">
        <v>5</v>
      </c>
      <c r="C18" s="71"/>
      <c r="D18" s="72">
        <v>0</v>
      </c>
      <c r="E18" s="72">
        <v>0</v>
      </c>
      <c r="F18" s="72">
        <v>0</v>
      </c>
      <c r="G18" s="72">
        <v>0</v>
      </c>
      <c r="H18" s="72">
        <v>1</v>
      </c>
      <c r="I18" s="73">
        <v>0</v>
      </c>
      <c r="J18" s="74" t="s">
        <v>61</v>
      </c>
      <c r="K18" s="110">
        <v>2</v>
      </c>
      <c r="L18" s="110">
        <v>3</v>
      </c>
      <c r="M18" s="110">
        <v>2</v>
      </c>
      <c r="N18" s="110">
        <v>0</v>
      </c>
      <c r="O18" s="110">
        <v>3</v>
      </c>
      <c r="P18" s="110">
        <v>3</v>
      </c>
      <c r="Q18" s="110">
        <v>4</v>
      </c>
      <c r="R18" s="111">
        <v>1</v>
      </c>
      <c r="S18" s="110" t="s">
        <v>61</v>
      </c>
      <c r="T18" s="110" t="s">
        <v>61</v>
      </c>
      <c r="U18" s="110" t="s">
        <v>61</v>
      </c>
      <c r="V18" s="112" t="s">
        <v>61</v>
      </c>
      <c r="W18" s="113" t="s">
        <v>61</v>
      </c>
      <c r="X18" s="114" t="s">
        <v>61</v>
      </c>
      <c r="Y18" s="107" t="s">
        <v>61</v>
      </c>
      <c r="Z18" s="171" t="s">
        <v>6</v>
      </c>
      <c r="AA18" s="44"/>
      <c r="AB18" s="48"/>
      <c r="AC18" s="48"/>
      <c r="AD18" s="48"/>
    </row>
    <row r="19" spans="1:30" ht="15.6" customHeight="1" x14ac:dyDescent="0.2">
      <c r="A19" s="24">
        <v>7.1</v>
      </c>
      <c r="B19" s="25" t="s">
        <v>7</v>
      </c>
      <c r="C19" s="77">
        <v>1</v>
      </c>
      <c r="D19" s="78">
        <v>2</v>
      </c>
      <c r="E19" s="78">
        <v>1</v>
      </c>
      <c r="F19" s="78">
        <v>3</v>
      </c>
      <c r="G19" s="78">
        <v>4</v>
      </c>
      <c r="H19" s="78">
        <v>2</v>
      </c>
      <c r="I19" s="79">
        <v>2</v>
      </c>
      <c r="J19" s="80" t="s">
        <v>61</v>
      </c>
      <c r="K19" s="115">
        <v>0</v>
      </c>
      <c r="L19" s="115">
        <v>1</v>
      </c>
      <c r="M19" s="115">
        <v>1</v>
      </c>
      <c r="N19" s="115">
        <v>1</v>
      </c>
      <c r="O19" s="115">
        <v>0</v>
      </c>
      <c r="P19" s="115">
        <v>1</v>
      </c>
      <c r="Q19" s="115">
        <v>0</v>
      </c>
      <c r="R19" s="162"/>
      <c r="S19" s="115" t="s">
        <v>61</v>
      </c>
      <c r="T19" s="115" t="s">
        <v>61</v>
      </c>
      <c r="U19" s="115" t="s">
        <v>61</v>
      </c>
      <c r="V19" s="162"/>
      <c r="W19" s="118" t="s">
        <v>61</v>
      </c>
      <c r="X19" s="119" t="s">
        <v>61</v>
      </c>
      <c r="Y19" s="82"/>
      <c r="Z19" s="172">
        <f>SUM(C19:X19)</f>
        <v>19</v>
      </c>
      <c r="AA19" s="12"/>
      <c r="AB19" s="48"/>
      <c r="AC19" s="48"/>
      <c r="AD19" s="48"/>
    </row>
    <row r="20" spans="1:30" ht="15.6" customHeight="1" x14ac:dyDescent="0.2">
      <c r="A20" s="184" t="s">
        <v>38</v>
      </c>
      <c r="B20" s="25" t="s">
        <v>8</v>
      </c>
      <c r="C20" s="77">
        <f>C19</f>
        <v>1</v>
      </c>
      <c r="D20" s="83">
        <f t="shared" ref="D20:R20" si="4">C20-D18+D19</f>
        <v>3</v>
      </c>
      <c r="E20" s="83">
        <f t="shared" si="4"/>
        <v>4</v>
      </c>
      <c r="F20" s="83">
        <f t="shared" si="4"/>
        <v>7</v>
      </c>
      <c r="G20" s="83">
        <f t="shared" si="4"/>
        <v>11</v>
      </c>
      <c r="H20" s="83">
        <f t="shared" si="4"/>
        <v>12</v>
      </c>
      <c r="I20" s="84">
        <f t="shared" si="4"/>
        <v>14</v>
      </c>
      <c r="J20" s="85" t="s">
        <v>61</v>
      </c>
      <c r="K20" s="120">
        <f>I20-K18+K19</f>
        <v>12</v>
      </c>
      <c r="L20" s="120">
        <f t="shared" si="4"/>
        <v>10</v>
      </c>
      <c r="M20" s="120">
        <f t="shared" si="4"/>
        <v>9</v>
      </c>
      <c r="N20" s="120">
        <f t="shared" si="4"/>
        <v>10</v>
      </c>
      <c r="O20" s="120">
        <f t="shared" si="4"/>
        <v>7</v>
      </c>
      <c r="P20" s="120">
        <f t="shared" si="4"/>
        <v>5</v>
      </c>
      <c r="Q20" s="120">
        <f t="shared" si="4"/>
        <v>1</v>
      </c>
      <c r="R20" s="121">
        <f t="shared" si="4"/>
        <v>0</v>
      </c>
      <c r="S20" s="120" t="s">
        <v>61</v>
      </c>
      <c r="T20" s="120" t="s">
        <v>61</v>
      </c>
      <c r="U20" s="120" t="s">
        <v>61</v>
      </c>
      <c r="V20" s="122" t="s">
        <v>61</v>
      </c>
      <c r="W20" s="123" t="s">
        <v>61</v>
      </c>
      <c r="X20" s="124" t="s">
        <v>61</v>
      </c>
      <c r="Y20" s="105" t="s">
        <v>61</v>
      </c>
      <c r="Z20" s="173"/>
      <c r="AA20" s="3">
        <f>MAX(C20:Y20)</f>
        <v>14</v>
      </c>
      <c r="AB20" s="48"/>
      <c r="AC20" s="48"/>
      <c r="AD20" s="48"/>
    </row>
    <row r="21" spans="1:30" ht="15.6" customHeight="1" x14ac:dyDescent="0.2">
      <c r="A21" s="185"/>
      <c r="B21" s="25" t="s">
        <v>9</v>
      </c>
      <c r="C21" s="163"/>
      <c r="D21" s="164"/>
      <c r="E21" s="164"/>
      <c r="F21" s="164"/>
      <c r="G21" s="164"/>
      <c r="H21" s="90">
        <v>7.18</v>
      </c>
      <c r="I21" s="164"/>
      <c r="J21" s="91" t="s">
        <v>61</v>
      </c>
      <c r="K21" s="164"/>
      <c r="L21" s="164"/>
      <c r="M21" s="125">
        <v>7.23</v>
      </c>
      <c r="N21" s="164"/>
      <c r="O21" s="164"/>
      <c r="P21" s="164"/>
      <c r="Q21" s="125">
        <v>7.31</v>
      </c>
      <c r="R21" s="165">
        <v>7.32</v>
      </c>
      <c r="S21" s="164"/>
      <c r="T21" s="164"/>
      <c r="U21" s="164"/>
      <c r="V21" s="166" t="s">
        <v>61</v>
      </c>
      <c r="W21" s="164"/>
      <c r="X21" s="164"/>
      <c r="Y21" s="167" t="s">
        <v>61</v>
      </c>
      <c r="Z21" s="174">
        <v>22</v>
      </c>
      <c r="AA21" s="12"/>
      <c r="AB21" s="48"/>
      <c r="AC21" s="48"/>
      <c r="AD21" s="48"/>
    </row>
    <row r="22" spans="1:30" ht="15.6" customHeight="1" x14ac:dyDescent="0.2">
      <c r="A22" s="186"/>
      <c r="B22" s="26" t="s">
        <v>10</v>
      </c>
      <c r="C22" s="168">
        <v>7.1</v>
      </c>
      <c r="D22" s="169"/>
      <c r="E22" s="169"/>
      <c r="F22" s="169"/>
      <c r="G22" s="169"/>
      <c r="H22" s="95">
        <f>H21</f>
        <v>7.18</v>
      </c>
      <c r="I22" s="170"/>
      <c r="J22" s="91" t="s">
        <v>61</v>
      </c>
      <c r="K22" s="170"/>
      <c r="L22" s="169"/>
      <c r="M22" s="128">
        <f>M21</f>
        <v>7.23</v>
      </c>
      <c r="N22" s="169"/>
      <c r="O22" s="169"/>
      <c r="P22" s="169"/>
      <c r="Q22" s="128">
        <f>Q21</f>
        <v>7.31</v>
      </c>
      <c r="R22" s="162"/>
      <c r="S22" s="169"/>
      <c r="T22" s="169"/>
      <c r="U22" s="169"/>
      <c r="V22" s="162"/>
      <c r="W22" s="169"/>
      <c r="X22" s="169"/>
      <c r="Y22" s="161"/>
      <c r="Z22" s="173"/>
      <c r="AA22" s="13"/>
      <c r="AB22" s="48"/>
      <c r="AC22" s="48"/>
      <c r="AD22" s="48"/>
    </row>
    <row r="23" spans="1:30" ht="15.6" customHeight="1" thickBot="1" x14ac:dyDescent="0.25">
      <c r="A23" s="50">
        <v>529</v>
      </c>
      <c r="B23" s="50" t="s">
        <v>11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100"/>
      <c r="Z23" s="175"/>
      <c r="AA23" s="3"/>
      <c r="AB23" s="48"/>
      <c r="AC23" s="48"/>
      <c r="AD23" s="48"/>
    </row>
    <row r="24" spans="1:30" ht="15.6" customHeight="1" x14ac:dyDescent="0.2">
      <c r="A24" s="54"/>
      <c r="B24" s="23" t="s">
        <v>5</v>
      </c>
      <c r="C24" s="71"/>
      <c r="D24" s="72">
        <v>0</v>
      </c>
      <c r="E24" s="72">
        <v>1</v>
      </c>
      <c r="F24" s="72">
        <v>0</v>
      </c>
      <c r="G24" s="72">
        <v>2</v>
      </c>
      <c r="H24" s="72">
        <v>0</v>
      </c>
      <c r="I24" s="73">
        <v>0</v>
      </c>
      <c r="J24" s="74" t="s">
        <v>61</v>
      </c>
      <c r="K24" s="110">
        <v>3</v>
      </c>
      <c r="L24" s="110">
        <v>3</v>
      </c>
      <c r="M24" s="110">
        <v>0</v>
      </c>
      <c r="N24" s="110">
        <v>0</v>
      </c>
      <c r="O24" s="110">
        <v>2</v>
      </c>
      <c r="P24" s="110">
        <v>0</v>
      </c>
      <c r="Q24" s="110">
        <v>3</v>
      </c>
      <c r="R24" s="111" t="s">
        <v>61</v>
      </c>
      <c r="S24" s="110">
        <v>3</v>
      </c>
      <c r="T24" s="110">
        <v>0</v>
      </c>
      <c r="U24" s="110">
        <v>0</v>
      </c>
      <c r="V24" s="112">
        <v>1</v>
      </c>
      <c r="W24" s="113" t="s">
        <v>61</v>
      </c>
      <c r="X24" s="114" t="s">
        <v>61</v>
      </c>
      <c r="Y24" s="107" t="s">
        <v>61</v>
      </c>
      <c r="Z24" s="171" t="s">
        <v>6</v>
      </c>
      <c r="AA24" s="44"/>
      <c r="AB24" s="48"/>
      <c r="AC24" s="48"/>
      <c r="AD24" s="48"/>
    </row>
    <row r="25" spans="1:30" ht="15.6" customHeight="1" x14ac:dyDescent="0.2">
      <c r="A25" s="24">
        <v>8.15</v>
      </c>
      <c r="B25" s="25" t="s">
        <v>7</v>
      </c>
      <c r="C25" s="77">
        <v>0</v>
      </c>
      <c r="D25" s="78">
        <v>4</v>
      </c>
      <c r="E25" s="78">
        <v>3</v>
      </c>
      <c r="F25" s="78">
        <v>1</v>
      </c>
      <c r="G25" s="78">
        <v>2</v>
      </c>
      <c r="H25" s="78">
        <v>0</v>
      </c>
      <c r="I25" s="79">
        <v>4</v>
      </c>
      <c r="J25" s="80" t="s">
        <v>61</v>
      </c>
      <c r="K25" s="115">
        <v>0</v>
      </c>
      <c r="L25" s="115">
        <v>2</v>
      </c>
      <c r="M25" s="115">
        <v>0</v>
      </c>
      <c r="N25" s="115">
        <v>2</v>
      </c>
      <c r="O25" s="115">
        <v>0</v>
      </c>
      <c r="P25" s="115">
        <v>0</v>
      </c>
      <c r="Q25" s="115">
        <v>0</v>
      </c>
      <c r="R25" s="162"/>
      <c r="S25" s="115">
        <v>0</v>
      </c>
      <c r="T25" s="115">
        <v>0</v>
      </c>
      <c r="U25" s="115">
        <v>0</v>
      </c>
      <c r="V25" s="162"/>
      <c r="W25" s="118" t="s">
        <v>61</v>
      </c>
      <c r="X25" s="119" t="s">
        <v>61</v>
      </c>
      <c r="Y25" s="82"/>
      <c r="Z25" s="172">
        <f>SUM(C25:X25)</f>
        <v>18</v>
      </c>
      <c r="AA25" s="12"/>
      <c r="AB25" s="48"/>
      <c r="AC25" s="48"/>
      <c r="AD25" s="48"/>
    </row>
    <row r="26" spans="1:30" ht="15.6" customHeight="1" x14ac:dyDescent="0.2">
      <c r="A26" s="184" t="s">
        <v>38</v>
      </c>
      <c r="B26" s="25" t="s">
        <v>8</v>
      </c>
      <c r="C26" s="77">
        <f>C25</f>
        <v>0</v>
      </c>
      <c r="D26" s="83">
        <f t="shared" ref="D26:Q26" si="5">C26-D24+D25</f>
        <v>4</v>
      </c>
      <c r="E26" s="83">
        <f t="shared" si="5"/>
        <v>6</v>
      </c>
      <c r="F26" s="83">
        <f t="shared" si="5"/>
        <v>7</v>
      </c>
      <c r="G26" s="83">
        <f t="shared" si="5"/>
        <v>7</v>
      </c>
      <c r="H26" s="83">
        <f t="shared" si="5"/>
        <v>7</v>
      </c>
      <c r="I26" s="84">
        <f t="shared" si="5"/>
        <v>11</v>
      </c>
      <c r="J26" s="85" t="s">
        <v>61</v>
      </c>
      <c r="K26" s="120">
        <f>I26-K24+K25</f>
        <v>8</v>
      </c>
      <c r="L26" s="120">
        <f t="shared" si="5"/>
        <v>7</v>
      </c>
      <c r="M26" s="120">
        <f t="shared" si="5"/>
        <v>7</v>
      </c>
      <c r="N26" s="120">
        <f t="shared" si="5"/>
        <v>9</v>
      </c>
      <c r="O26" s="120">
        <f t="shared" si="5"/>
        <v>7</v>
      </c>
      <c r="P26" s="120">
        <f t="shared" si="5"/>
        <v>7</v>
      </c>
      <c r="Q26" s="120">
        <f t="shared" si="5"/>
        <v>4</v>
      </c>
      <c r="R26" s="121" t="s">
        <v>61</v>
      </c>
      <c r="S26" s="120">
        <f>Q26-S24+S25</f>
        <v>1</v>
      </c>
      <c r="T26" s="120">
        <f t="shared" ref="T26:V26" si="6">S26-T24+T25</f>
        <v>1</v>
      </c>
      <c r="U26" s="120">
        <f t="shared" si="6"/>
        <v>1</v>
      </c>
      <c r="V26" s="122">
        <f t="shared" si="6"/>
        <v>0</v>
      </c>
      <c r="W26" s="123" t="s">
        <v>61</v>
      </c>
      <c r="X26" s="124" t="s">
        <v>61</v>
      </c>
      <c r="Y26" s="105" t="s">
        <v>61</v>
      </c>
      <c r="Z26" s="173"/>
      <c r="AA26" s="3">
        <f>MAX(C26:Y26)</f>
        <v>11</v>
      </c>
      <c r="AB26" s="48"/>
      <c r="AC26" s="48"/>
      <c r="AD26" s="48"/>
    </row>
    <row r="27" spans="1:30" ht="15.6" customHeight="1" x14ac:dyDescent="0.2">
      <c r="A27" s="185"/>
      <c r="B27" s="25" t="s">
        <v>9</v>
      </c>
      <c r="C27" s="163"/>
      <c r="D27" s="164"/>
      <c r="E27" s="164"/>
      <c r="F27" s="164"/>
      <c r="G27" s="164"/>
      <c r="H27" s="90">
        <v>8.23</v>
      </c>
      <c r="I27" s="164"/>
      <c r="J27" s="91" t="s">
        <v>61</v>
      </c>
      <c r="K27" s="164"/>
      <c r="L27" s="164"/>
      <c r="M27" s="125">
        <v>8.31</v>
      </c>
      <c r="N27" s="164"/>
      <c r="O27" s="164"/>
      <c r="P27" s="164"/>
      <c r="Q27" s="125">
        <v>8.35</v>
      </c>
      <c r="R27" s="165" t="s">
        <v>61</v>
      </c>
      <c r="S27" s="164"/>
      <c r="T27" s="164"/>
      <c r="U27" s="164"/>
      <c r="V27" s="166">
        <v>8.43</v>
      </c>
      <c r="W27" s="164"/>
      <c r="X27" s="164"/>
      <c r="Y27" s="167" t="s">
        <v>61</v>
      </c>
      <c r="Z27" s="174">
        <v>28</v>
      </c>
      <c r="AA27" s="12"/>
      <c r="AB27" s="48"/>
      <c r="AC27" s="48"/>
      <c r="AD27" s="48"/>
    </row>
    <row r="28" spans="1:30" ht="15.6" customHeight="1" x14ac:dyDescent="0.2">
      <c r="A28" s="186"/>
      <c r="B28" s="26" t="s">
        <v>10</v>
      </c>
      <c r="C28" s="168">
        <v>8.15</v>
      </c>
      <c r="D28" s="169"/>
      <c r="E28" s="169"/>
      <c r="F28" s="169"/>
      <c r="G28" s="169"/>
      <c r="H28" s="95">
        <f>H27</f>
        <v>8.23</v>
      </c>
      <c r="I28" s="170"/>
      <c r="J28" s="91" t="s">
        <v>61</v>
      </c>
      <c r="K28" s="170"/>
      <c r="L28" s="169"/>
      <c r="M28" s="128">
        <f>M27</f>
        <v>8.31</v>
      </c>
      <c r="N28" s="169"/>
      <c r="O28" s="169"/>
      <c r="P28" s="169"/>
      <c r="Q28" s="128">
        <v>8.36</v>
      </c>
      <c r="R28" s="162"/>
      <c r="S28" s="169"/>
      <c r="T28" s="169"/>
      <c r="U28" s="169"/>
      <c r="V28" s="162"/>
      <c r="W28" s="169"/>
      <c r="X28" s="169"/>
      <c r="Y28" s="161"/>
      <c r="Z28" s="173"/>
      <c r="AA28" s="13"/>
      <c r="AB28" s="48"/>
      <c r="AC28" s="48"/>
      <c r="AD28" s="48"/>
    </row>
    <row r="29" spans="1:30" ht="15.6" customHeight="1" thickBot="1" x14ac:dyDescent="0.25">
      <c r="A29" s="50">
        <v>203</v>
      </c>
      <c r="B29" s="50" t="s">
        <v>11</v>
      </c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100"/>
      <c r="Z29" s="175"/>
      <c r="AA29" s="3"/>
      <c r="AB29" s="48"/>
      <c r="AC29" s="48"/>
      <c r="AD29" s="48"/>
    </row>
    <row r="30" spans="1:30" ht="15.6" customHeight="1" x14ac:dyDescent="0.2">
      <c r="A30" s="54"/>
      <c r="B30" s="23" t="s">
        <v>5</v>
      </c>
      <c r="C30" s="71"/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3">
        <v>0</v>
      </c>
      <c r="J30" s="74" t="s">
        <v>61</v>
      </c>
      <c r="K30" s="110">
        <v>1</v>
      </c>
      <c r="L30" s="110">
        <v>4</v>
      </c>
      <c r="M30" s="110">
        <v>2</v>
      </c>
      <c r="N30" s="110">
        <v>1</v>
      </c>
      <c r="O30" s="110">
        <v>1</v>
      </c>
      <c r="P30" s="110">
        <v>4</v>
      </c>
      <c r="Q30" s="110">
        <v>1</v>
      </c>
      <c r="R30" s="111" t="s">
        <v>61</v>
      </c>
      <c r="S30" s="110">
        <v>1</v>
      </c>
      <c r="T30" s="110">
        <v>0</v>
      </c>
      <c r="U30" s="110">
        <v>0</v>
      </c>
      <c r="V30" s="112">
        <v>1</v>
      </c>
      <c r="W30" s="113" t="s">
        <v>61</v>
      </c>
      <c r="X30" s="114" t="s">
        <v>61</v>
      </c>
      <c r="Y30" s="107" t="s">
        <v>61</v>
      </c>
      <c r="Z30" s="171" t="s">
        <v>6</v>
      </c>
      <c r="AA30" s="44"/>
      <c r="AB30" s="48"/>
      <c r="AC30" s="48"/>
      <c r="AD30" s="48"/>
    </row>
    <row r="31" spans="1:30" ht="15.6" customHeight="1" x14ac:dyDescent="0.2">
      <c r="A31" s="24">
        <v>8.5</v>
      </c>
      <c r="B31" s="25" t="s">
        <v>7</v>
      </c>
      <c r="C31" s="77">
        <v>0</v>
      </c>
      <c r="D31" s="78">
        <v>1</v>
      </c>
      <c r="E31" s="78">
        <v>1</v>
      </c>
      <c r="F31" s="78">
        <v>3</v>
      </c>
      <c r="G31" s="78">
        <v>3</v>
      </c>
      <c r="H31" s="78">
        <v>3</v>
      </c>
      <c r="I31" s="79">
        <v>1</v>
      </c>
      <c r="J31" s="80" t="s">
        <v>61</v>
      </c>
      <c r="K31" s="115">
        <v>0</v>
      </c>
      <c r="L31" s="115">
        <v>1</v>
      </c>
      <c r="M31" s="115">
        <v>3</v>
      </c>
      <c r="N31" s="115">
        <v>0</v>
      </c>
      <c r="O31" s="115">
        <v>0</v>
      </c>
      <c r="P31" s="115">
        <v>0</v>
      </c>
      <c r="Q31" s="115">
        <v>0</v>
      </c>
      <c r="R31" s="162"/>
      <c r="S31" s="115">
        <v>0</v>
      </c>
      <c r="T31" s="115">
        <v>0</v>
      </c>
      <c r="U31" s="115">
        <v>0</v>
      </c>
      <c r="V31" s="162"/>
      <c r="W31" s="118" t="s">
        <v>61</v>
      </c>
      <c r="X31" s="119" t="s">
        <v>61</v>
      </c>
      <c r="Y31" s="82"/>
      <c r="Z31" s="172">
        <f>SUM(C31:X31)</f>
        <v>16</v>
      </c>
      <c r="AA31" s="12"/>
      <c r="AB31" s="48"/>
      <c r="AC31" s="48"/>
      <c r="AD31" s="48"/>
    </row>
    <row r="32" spans="1:30" ht="15.6" customHeight="1" x14ac:dyDescent="0.2">
      <c r="A32" s="184" t="s">
        <v>38</v>
      </c>
      <c r="B32" s="25" t="s">
        <v>8</v>
      </c>
      <c r="C32" s="77">
        <f>C31</f>
        <v>0</v>
      </c>
      <c r="D32" s="83">
        <f t="shared" ref="D32:Q32" si="7">C32-D30+D31</f>
        <v>1</v>
      </c>
      <c r="E32" s="83">
        <f t="shared" si="7"/>
        <v>2</v>
      </c>
      <c r="F32" s="83">
        <f t="shared" si="7"/>
        <v>5</v>
      </c>
      <c r="G32" s="83">
        <f t="shared" si="7"/>
        <v>8</v>
      </c>
      <c r="H32" s="83">
        <f t="shared" si="7"/>
        <v>11</v>
      </c>
      <c r="I32" s="84">
        <f t="shared" si="7"/>
        <v>12</v>
      </c>
      <c r="J32" s="85" t="s">
        <v>61</v>
      </c>
      <c r="K32" s="120">
        <f>I32-K30+K31</f>
        <v>11</v>
      </c>
      <c r="L32" s="120">
        <f t="shared" si="7"/>
        <v>8</v>
      </c>
      <c r="M32" s="120">
        <f t="shared" si="7"/>
        <v>9</v>
      </c>
      <c r="N32" s="120">
        <f t="shared" si="7"/>
        <v>8</v>
      </c>
      <c r="O32" s="120">
        <f t="shared" si="7"/>
        <v>7</v>
      </c>
      <c r="P32" s="120">
        <f t="shared" si="7"/>
        <v>3</v>
      </c>
      <c r="Q32" s="120">
        <f t="shared" si="7"/>
        <v>2</v>
      </c>
      <c r="R32" s="121" t="s">
        <v>61</v>
      </c>
      <c r="S32" s="120">
        <f>Q32-S30+S31</f>
        <v>1</v>
      </c>
      <c r="T32" s="120">
        <f t="shared" ref="T32:V32" si="8">S32-T30+T31</f>
        <v>1</v>
      </c>
      <c r="U32" s="120">
        <f t="shared" si="8"/>
        <v>1</v>
      </c>
      <c r="V32" s="122">
        <f t="shared" si="8"/>
        <v>0</v>
      </c>
      <c r="W32" s="123" t="s">
        <v>61</v>
      </c>
      <c r="X32" s="124" t="s">
        <v>61</v>
      </c>
      <c r="Y32" s="105" t="s">
        <v>61</v>
      </c>
      <c r="Z32" s="173"/>
      <c r="AA32" s="3">
        <f>MAX(C32:Y32)</f>
        <v>12</v>
      </c>
      <c r="AB32" s="48"/>
      <c r="AC32" s="48"/>
      <c r="AD32" s="48"/>
    </row>
    <row r="33" spans="1:30" ht="15.6" customHeight="1" x14ac:dyDescent="0.2">
      <c r="A33" s="185"/>
      <c r="B33" s="25" t="s">
        <v>9</v>
      </c>
      <c r="C33" s="163"/>
      <c r="D33" s="164"/>
      <c r="E33" s="164"/>
      <c r="F33" s="164"/>
      <c r="G33" s="164"/>
      <c r="H33" s="90">
        <v>8.59</v>
      </c>
      <c r="I33" s="164"/>
      <c r="J33" s="91" t="s">
        <v>61</v>
      </c>
      <c r="K33" s="164"/>
      <c r="L33" s="164"/>
      <c r="M33" s="125">
        <v>9.07</v>
      </c>
      <c r="N33" s="164"/>
      <c r="O33" s="164"/>
      <c r="P33" s="164"/>
      <c r="Q33" s="125">
        <v>9.1199999999999992</v>
      </c>
      <c r="R33" s="165" t="s">
        <v>61</v>
      </c>
      <c r="S33" s="164"/>
      <c r="T33" s="164"/>
      <c r="U33" s="164"/>
      <c r="V33" s="166">
        <v>9.19</v>
      </c>
      <c r="W33" s="164"/>
      <c r="X33" s="164"/>
      <c r="Y33" s="167" t="s">
        <v>61</v>
      </c>
      <c r="Z33" s="174">
        <v>29</v>
      </c>
      <c r="AA33" s="12"/>
      <c r="AB33" s="48"/>
      <c r="AC33" s="48"/>
      <c r="AD33" s="48"/>
    </row>
    <row r="34" spans="1:30" ht="15.6" customHeight="1" x14ac:dyDescent="0.2">
      <c r="A34" s="186"/>
      <c r="B34" s="26" t="s">
        <v>10</v>
      </c>
      <c r="C34" s="168">
        <v>8.5</v>
      </c>
      <c r="D34" s="169"/>
      <c r="E34" s="169"/>
      <c r="F34" s="169"/>
      <c r="G34" s="169"/>
      <c r="H34" s="95">
        <f>H33</f>
        <v>8.59</v>
      </c>
      <c r="I34" s="170"/>
      <c r="J34" s="91" t="s">
        <v>61</v>
      </c>
      <c r="K34" s="170"/>
      <c r="L34" s="169"/>
      <c r="M34" s="128">
        <f>M33</f>
        <v>9.07</v>
      </c>
      <c r="N34" s="169"/>
      <c r="O34" s="169"/>
      <c r="P34" s="169"/>
      <c r="Q34" s="128">
        <f>Q33</f>
        <v>9.1199999999999992</v>
      </c>
      <c r="R34" s="162"/>
      <c r="S34" s="169"/>
      <c r="T34" s="169"/>
      <c r="U34" s="169"/>
      <c r="V34" s="162"/>
      <c r="W34" s="169"/>
      <c r="X34" s="169"/>
      <c r="Y34" s="161"/>
      <c r="Z34" s="173"/>
      <c r="AA34" s="13"/>
      <c r="AB34" s="48"/>
      <c r="AC34" s="48"/>
      <c r="AD34" s="48"/>
    </row>
    <row r="35" spans="1:30" ht="15.6" customHeight="1" thickBot="1" x14ac:dyDescent="0.25">
      <c r="A35" s="50">
        <v>529</v>
      </c>
      <c r="B35" s="50" t="s">
        <v>11</v>
      </c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100"/>
      <c r="Z35" s="175"/>
      <c r="AA35" s="3"/>
      <c r="AB35" s="48"/>
      <c r="AC35" s="48"/>
      <c r="AD35" s="48"/>
    </row>
    <row r="36" spans="1:30" ht="15.6" customHeight="1" x14ac:dyDescent="0.2">
      <c r="A36" s="54"/>
      <c r="B36" s="23" t="s">
        <v>5</v>
      </c>
      <c r="C36" s="71"/>
      <c r="D36" s="72">
        <v>0</v>
      </c>
      <c r="E36" s="72">
        <v>0</v>
      </c>
      <c r="F36" s="72">
        <v>1</v>
      </c>
      <c r="G36" s="72">
        <v>2</v>
      </c>
      <c r="H36" s="72">
        <v>0</v>
      </c>
      <c r="I36" s="73">
        <v>0</v>
      </c>
      <c r="J36" s="74">
        <v>2</v>
      </c>
      <c r="K36" s="110">
        <v>1</v>
      </c>
      <c r="L36" s="110">
        <v>2</v>
      </c>
      <c r="M36" s="110">
        <v>1</v>
      </c>
      <c r="N36" s="110">
        <v>1</v>
      </c>
      <c r="O36" s="110">
        <v>0</v>
      </c>
      <c r="P36" s="110">
        <v>2</v>
      </c>
      <c r="Q36" s="110">
        <v>4</v>
      </c>
      <c r="R36" s="111" t="s">
        <v>61</v>
      </c>
      <c r="S36" s="110">
        <v>2</v>
      </c>
      <c r="T36" s="110">
        <v>0</v>
      </c>
      <c r="U36" s="110">
        <v>0</v>
      </c>
      <c r="V36" s="112">
        <v>1</v>
      </c>
      <c r="W36" s="113" t="s">
        <v>61</v>
      </c>
      <c r="X36" s="114" t="s">
        <v>61</v>
      </c>
      <c r="Y36" s="107" t="s">
        <v>61</v>
      </c>
      <c r="Z36" s="171" t="s">
        <v>6</v>
      </c>
      <c r="AA36" s="44"/>
      <c r="AB36" s="48"/>
      <c r="AC36" s="48"/>
      <c r="AD36" s="48"/>
    </row>
    <row r="37" spans="1:30" ht="15.6" customHeight="1" x14ac:dyDescent="0.2">
      <c r="A37" s="24">
        <v>9.5</v>
      </c>
      <c r="B37" s="25" t="s">
        <v>7</v>
      </c>
      <c r="C37" s="77">
        <v>0</v>
      </c>
      <c r="D37" s="78">
        <v>2</v>
      </c>
      <c r="E37" s="78">
        <v>3</v>
      </c>
      <c r="F37" s="78">
        <v>1</v>
      </c>
      <c r="G37" s="78">
        <v>0</v>
      </c>
      <c r="H37" s="78">
        <v>5</v>
      </c>
      <c r="I37" s="79">
        <v>4</v>
      </c>
      <c r="J37" s="80">
        <v>0</v>
      </c>
      <c r="K37" s="115">
        <v>0</v>
      </c>
      <c r="L37" s="115">
        <v>0</v>
      </c>
      <c r="M37" s="115">
        <v>2</v>
      </c>
      <c r="N37" s="115">
        <v>0</v>
      </c>
      <c r="O37" s="115">
        <v>2</v>
      </c>
      <c r="P37" s="115">
        <v>0</v>
      </c>
      <c r="Q37" s="115">
        <v>0</v>
      </c>
      <c r="R37" s="162"/>
      <c r="S37" s="115">
        <v>0</v>
      </c>
      <c r="T37" s="115">
        <v>0</v>
      </c>
      <c r="U37" s="115">
        <v>0</v>
      </c>
      <c r="V37" s="162"/>
      <c r="W37" s="118" t="s">
        <v>61</v>
      </c>
      <c r="X37" s="119" t="s">
        <v>61</v>
      </c>
      <c r="Y37" s="82"/>
      <c r="Z37" s="172">
        <f>SUM(C37:X37)</f>
        <v>19</v>
      </c>
      <c r="AA37" s="12"/>
      <c r="AB37" s="48"/>
      <c r="AC37" s="48"/>
      <c r="AD37" s="48"/>
    </row>
    <row r="38" spans="1:30" ht="15.6" customHeight="1" x14ac:dyDescent="0.2">
      <c r="A38" s="184" t="s">
        <v>38</v>
      </c>
      <c r="B38" s="25" t="s">
        <v>8</v>
      </c>
      <c r="C38" s="77">
        <f>C37</f>
        <v>0</v>
      </c>
      <c r="D38" s="83">
        <f t="shared" ref="D38:Q38" si="9">C38-D36+D37</f>
        <v>2</v>
      </c>
      <c r="E38" s="83">
        <f t="shared" si="9"/>
        <v>5</v>
      </c>
      <c r="F38" s="83">
        <f t="shared" si="9"/>
        <v>5</v>
      </c>
      <c r="G38" s="83">
        <f t="shared" si="9"/>
        <v>3</v>
      </c>
      <c r="H38" s="83">
        <f t="shared" si="9"/>
        <v>8</v>
      </c>
      <c r="I38" s="84">
        <f t="shared" si="9"/>
        <v>12</v>
      </c>
      <c r="J38" s="85">
        <f t="shared" si="9"/>
        <v>10</v>
      </c>
      <c r="K38" s="120">
        <f t="shared" si="9"/>
        <v>9</v>
      </c>
      <c r="L38" s="120">
        <f t="shared" si="9"/>
        <v>7</v>
      </c>
      <c r="M38" s="120">
        <f t="shared" si="9"/>
        <v>8</v>
      </c>
      <c r="N38" s="120">
        <f t="shared" si="9"/>
        <v>7</v>
      </c>
      <c r="O38" s="120">
        <f t="shared" si="9"/>
        <v>9</v>
      </c>
      <c r="P38" s="120">
        <f t="shared" si="9"/>
        <v>7</v>
      </c>
      <c r="Q38" s="120">
        <f t="shared" si="9"/>
        <v>3</v>
      </c>
      <c r="R38" s="121" t="s">
        <v>61</v>
      </c>
      <c r="S38" s="120">
        <f>Q38-S36+S37</f>
        <v>1</v>
      </c>
      <c r="T38" s="120">
        <f t="shared" ref="T38:V38" si="10">S38-T36+T37</f>
        <v>1</v>
      </c>
      <c r="U38" s="120">
        <f t="shared" si="10"/>
        <v>1</v>
      </c>
      <c r="V38" s="122">
        <f t="shared" si="10"/>
        <v>0</v>
      </c>
      <c r="W38" s="123" t="s">
        <v>61</v>
      </c>
      <c r="X38" s="124" t="s">
        <v>61</v>
      </c>
      <c r="Y38" s="105" t="s">
        <v>61</v>
      </c>
      <c r="Z38" s="173"/>
      <c r="AA38" s="3">
        <f>MAX(C38:Y38)</f>
        <v>12</v>
      </c>
      <c r="AB38" s="48"/>
      <c r="AC38" s="48"/>
      <c r="AD38" s="48"/>
    </row>
    <row r="39" spans="1:30" ht="15.6" customHeight="1" x14ac:dyDescent="0.2">
      <c r="A39" s="185"/>
      <c r="B39" s="25" t="s">
        <v>9</v>
      </c>
      <c r="C39" s="163"/>
      <c r="D39" s="164"/>
      <c r="E39" s="164"/>
      <c r="F39" s="164"/>
      <c r="G39" s="164"/>
      <c r="H39" s="90">
        <v>9.58</v>
      </c>
      <c r="I39" s="164"/>
      <c r="J39" s="91">
        <v>10.01</v>
      </c>
      <c r="K39" s="164"/>
      <c r="L39" s="164"/>
      <c r="M39" s="125">
        <v>10.08</v>
      </c>
      <c r="N39" s="164"/>
      <c r="O39" s="164"/>
      <c r="P39" s="164"/>
      <c r="Q39" s="125">
        <v>10.130000000000001</v>
      </c>
      <c r="R39" s="165" t="s">
        <v>61</v>
      </c>
      <c r="S39" s="164"/>
      <c r="T39" s="164"/>
      <c r="U39" s="164"/>
      <c r="V39" s="166">
        <v>10.199999999999999</v>
      </c>
      <c r="W39" s="164"/>
      <c r="X39" s="164"/>
      <c r="Y39" s="167" t="s">
        <v>61</v>
      </c>
      <c r="Z39" s="174">
        <v>30</v>
      </c>
      <c r="AA39" s="12"/>
      <c r="AB39" s="48"/>
      <c r="AC39" s="48"/>
      <c r="AD39" s="48"/>
    </row>
    <row r="40" spans="1:30" ht="15.6" customHeight="1" x14ac:dyDescent="0.2">
      <c r="A40" s="186"/>
      <c r="B40" s="26" t="s">
        <v>10</v>
      </c>
      <c r="C40" s="168">
        <v>9.5</v>
      </c>
      <c r="D40" s="169"/>
      <c r="E40" s="169"/>
      <c r="F40" s="169"/>
      <c r="G40" s="169"/>
      <c r="H40" s="95">
        <f>H39</f>
        <v>9.58</v>
      </c>
      <c r="I40" s="170"/>
      <c r="J40" s="91">
        <f>J39</f>
        <v>10.01</v>
      </c>
      <c r="K40" s="170"/>
      <c r="L40" s="169"/>
      <c r="M40" s="128">
        <f>M39</f>
        <v>10.08</v>
      </c>
      <c r="N40" s="169"/>
      <c r="O40" s="169"/>
      <c r="P40" s="169"/>
      <c r="Q40" s="128">
        <f>Q39</f>
        <v>10.130000000000001</v>
      </c>
      <c r="R40" s="162"/>
      <c r="S40" s="169"/>
      <c r="T40" s="169"/>
      <c r="U40" s="169"/>
      <c r="V40" s="162"/>
      <c r="W40" s="169"/>
      <c r="X40" s="169"/>
      <c r="Y40" s="161"/>
      <c r="Z40" s="173"/>
      <c r="AA40" s="13"/>
      <c r="AB40" s="48"/>
      <c r="AC40" s="48"/>
      <c r="AD40" s="48"/>
    </row>
    <row r="41" spans="1:30" ht="15.6" customHeight="1" thickBot="1" x14ac:dyDescent="0.25">
      <c r="A41" s="50">
        <v>203</v>
      </c>
      <c r="B41" s="50" t="s">
        <v>11</v>
      </c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100"/>
      <c r="Z41" s="175"/>
      <c r="AA41" s="3"/>
      <c r="AB41" s="48"/>
      <c r="AC41" s="48"/>
      <c r="AD41" s="48"/>
    </row>
    <row r="42" spans="1:30" ht="15.6" customHeight="1" x14ac:dyDescent="0.2">
      <c r="A42" s="54"/>
      <c r="B42" s="23" t="s">
        <v>5</v>
      </c>
      <c r="C42" s="71"/>
      <c r="D42" s="72">
        <v>0</v>
      </c>
      <c r="E42" s="72">
        <v>0</v>
      </c>
      <c r="F42" s="72">
        <v>0</v>
      </c>
      <c r="G42" s="72">
        <v>1</v>
      </c>
      <c r="H42" s="72">
        <v>1</v>
      </c>
      <c r="I42" s="73">
        <v>0</v>
      </c>
      <c r="J42" s="74" t="s">
        <v>61</v>
      </c>
      <c r="K42" s="110">
        <v>6</v>
      </c>
      <c r="L42" s="110">
        <v>5</v>
      </c>
      <c r="M42" s="110">
        <v>0</v>
      </c>
      <c r="N42" s="110">
        <v>2</v>
      </c>
      <c r="O42" s="110">
        <v>2</v>
      </c>
      <c r="P42" s="110">
        <v>3</v>
      </c>
      <c r="Q42" s="110">
        <v>0</v>
      </c>
      <c r="R42" s="111" t="s">
        <v>61</v>
      </c>
      <c r="S42" s="110">
        <v>3</v>
      </c>
      <c r="T42" s="110">
        <v>0</v>
      </c>
      <c r="U42" s="110">
        <v>0</v>
      </c>
      <c r="V42" s="112">
        <v>0</v>
      </c>
      <c r="W42" s="113" t="s">
        <v>61</v>
      </c>
      <c r="X42" s="114" t="s">
        <v>61</v>
      </c>
      <c r="Y42" s="107" t="s">
        <v>61</v>
      </c>
      <c r="Z42" s="171" t="s">
        <v>6</v>
      </c>
      <c r="AA42" s="44"/>
      <c r="AB42" s="48"/>
      <c r="AC42" s="48"/>
      <c r="AD42" s="48"/>
    </row>
    <row r="43" spans="1:30" ht="15.6" customHeight="1" x14ac:dyDescent="0.2">
      <c r="A43" s="24">
        <v>10.4</v>
      </c>
      <c r="B43" s="25" t="s">
        <v>7</v>
      </c>
      <c r="C43" s="77">
        <v>0</v>
      </c>
      <c r="D43" s="78">
        <v>6</v>
      </c>
      <c r="E43" s="78">
        <v>2</v>
      </c>
      <c r="F43" s="78">
        <v>2</v>
      </c>
      <c r="G43" s="78">
        <v>4</v>
      </c>
      <c r="H43" s="78">
        <v>2</v>
      </c>
      <c r="I43" s="79">
        <v>4</v>
      </c>
      <c r="J43" s="80" t="s">
        <v>61</v>
      </c>
      <c r="K43" s="115">
        <v>1</v>
      </c>
      <c r="L43" s="115">
        <v>2</v>
      </c>
      <c r="M43" s="115">
        <v>0</v>
      </c>
      <c r="N43" s="115">
        <v>0</v>
      </c>
      <c r="O43" s="115">
        <v>0</v>
      </c>
      <c r="P43" s="115">
        <v>0</v>
      </c>
      <c r="Q43" s="115">
        <v>0</v>
      </c>
      <c r="R43" s="162"/>
      <c r="S43" s="115">
        <v>0</v>
      </c>
      <c r="T43" s="115">
        <v>0</v>
      </c>
      <c r="U43" s="115">
        <v>0</v>
      </c>
      <c r="V43" s="162"/>
      <c r="W43" s="118" t="s">
        <v>61</v>
      </c>
      <c r="X43" s="119" t="s">
        <v>61</v>
      </c>
      <c r="Y43" s="82"/>
      <c r="Z43" s="172">
        <f>SUM(C43:X43)</f>
        <v>23</v>
      </c>
      <c r="AA43" s="12"/>
      <c r="AB43" s="48"/>
      <c r="AC43" s="48"/>
      <c r="AD43" s="48"/>
    </row>
    <row r="44" spans="1:30" ht="15.6" customHeight="1" x14ac:dyDescent="0.2">
      <c r="A44" s="184" t="s">
        <v>38</v>
      </c>
      <c r="B44" s="25" t="s">
        <v>8</v>
      </c>
      <c r="C44" s="77">
        <f>C43</f>
        <v>0</v>
      </c>
      <c r="D44" s="83">
        <f t="shared" ref="D44:Q44" si="11">C44-D42+D43</f>
        <v>6</v>
      </c>
      <c r="E44" s="83">
        <f t="shared" si="11"/>
        <v>8</v>
      </c>
      <c r="F44" s="83">
        <f t="shared" si="11"/>
        <v>10</v>
      </c>
      <c r="G44" s="83">
        <f t="shared" si="11"/>
        <v>13</v>
      </c>
      <c r="H44" s="83">
        <f t="shared" si="11"/>
        <v>14</v>
      </c>
      <c r="I44" s="84">
        <f t="shared" si="11"/>
        <v>18</v>
      </c>
      <c r="J44" s="85" t="s">
        <v>61</v>
      </c>
      <c r="K44" s="120">
        <f>I44-K42+K43</f>
        <v>13</v>
      </c>
      <c r="L44" s="120">
        <f t="shared" si="11"/>
        <v>10</v>
      </c>
      <c r="M44" s="120">
        <f t="shared" si="11"/>
        <v>10</v>
      </c>
      <c r="N44" s="120">
        <f t="shared" si="11"/>
        <v>8</v>
      </c>
      <c r="O44" s="120">
        <f t="shared" si="11"/>
        <v>6</v>
      </c>
      <c r="P44" s="120">
        <f t="shared" si="11"/>
        <v>3</v>
      </c>
      <c r="Q44" s="120">
        <f t="shared" si="11"/>
        <v>3</v>
      </c>
      <c r="R44" s="121" t="s">
        <v>61</v>
      </c>
      <c r="S44" s="120">
        <f>Q44-S42+S43</f>
        <v>0</v>
      </c>
      <c r="T44" s="120">
        <f t="shared" ref="T44:V44" si="12">S44-T42+T43</f>
        <v>0</v>
      </c>
      <c r="U44" s="120">
        <f t="shared" si="12"/>
        <v>0</v>
      </c>
      <c r="V44" s="122">
        <f t="shared" si="12"/>
        <v>0</v>
      </c>
      <c r="W44" s="123" t="s">
        <v>61</v>
      </c>
      <c r="X44" s="124" t="s">
        <v>61</v>
      </c>
      <c r="Y44" s="105" t="s">
        <v>61</v>
      </c>
      <c r="Z44" s="173"/>
      <c r="AA44" s="3">
        <f>MAX(C44:Y44)</f>
        <v>18</v>
      </c>
      <c r="AB44" s="48"/>
      <c r="AC44" s="48"/>
      <c r="AD44" s="48"/>
    </row>
    <row r="45" spans="1:30" ht="15.6" customHeight="1" x14ac:dyDescent="0.2">
      <c r="A45" s="185"/>
      <c r="B45" s="25" t="s">
        <v>9</v>
      </c>
      <c r="C45" s="163"/>
      <c r="D45" s="164"/>
      <c r="E45" s="164"/>
      <c r="F45" s="164"/>
      <c r="G45" s="164"/>
      <c r="H45" s="90">
        <v>10.47</v>
      </c>
      <c r="I45" s="164"/>
      <c r="J45" s="91" t="s">
        <v>61</v>
      </c>
      <c r="K45" s="164"/>
      <c r="L45" s="164"/>
      <c r="M45" s="125">
        <v>10.56</v>
      </c>
      <c r="N45" s="164"/>
      <c r="O45" s="164"/>
      <c r="P45" s="164"/>
      <c r="Q45" s="125">
        <v>11</v>
      </c>
      <c r="R45" s="165" t="s">
        <v>61</v>
      </c>
      <c r="S45" s="164"/>
      <c r="T45" s="164"/>
      <c r="U45" s="164"/>
      <c r="V45" s="166">
        <v>11.07</v>
      </c>
      <c r="W45" s="164"/>
      <c r="X45" s="164"/>
      <c r="Y45" s="167" t="s">
        <v>61</v>
      </c>
      <c r="Z45" s="174">
        <v>27</v>
      </c>
      <c r="AA45" s="12"/>
      <c r="AB45" s="48"/>
      <c r="AC45" s="48"/>
      <c r="AD45" s="48"/>
    </row>
    <row r="46" spans="1:30" ht="15.6" customHeight="1" x14ac:dyDescent="0.2">
      <c r="A46" s="186"/>
      <c r="B46" s="26" t="s">
        <v>10</v>
      </c>
      <c r="C46" s="168">
        <v>10.4</v>
      </c>
      <c r="D46" s="169"/>
      <c r="E46" s="169"/>
      <c r="F46" s="169"/>
      <c r="G46" s="169"/>
      <c r="H46" s="95">
        <f>H45</f>
        <v>10.47</v>
      </c>
      <c r="I46" s="170"/>
      <c r="J46" s="91" t="s">
        <v>61</v>
      </c>
      <c r="K46" s="170"/>
      <c r="L46" s="169"/>
      <c r="M46" s="128">
        <f>M45</f>
        <v>10.56</v>
      </c>
      <c r="N46" s="169"/>
      <c r="O46" s="169"/>
      <c r="P46" s="169"/>
      <c r="Q46" s="128">
        <f>Q45</f>
        <v>11</v>
      </c>
      <c r="R46" s="162"/>
      <c r="S46" s="169"/>
      <c r="T46" s="169"/>
      <c r="U46" s="169"/>
      <c r="V46" s="162"/>
      <c r="W46" s="169"/>
      <c r="X46" s="169"/>
      <c r="Y46" s="161"/>
      <c r="Z46" s="173"/>
      <c r="AA46" s="13"/>
      <c r="AB46" s="48"/>
      <c r="AC46" s="48"/>
      <c r="AD46" s="48"/>
    </row>
    <row r="47" spans="1:30" ht="15.6" customHeight="1" thickBot="1" x14ac:dyDescent="0.25">
      <c r="A47" s="50">
        <v>529</v>
      </c>
      <c r="B47" s="50" t="s">
        <v>11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100"/>
      <c r="Z47" s="175"/>
      <c r="AA47" s="3"/>
      <c r="AB47" s="48"/>
      <c r="AC47" s="48"/>
      <c r="AD47" s="48"/>
    </row>
    <row r="48" spans="1:30" ht="15.6" customHeight="1" x14ac:dyDescent="0.2">
      <c r="A48" s="54"/>
      <c r="B48" s="23" t="s">
        <v>5</v>
      </c>
      <c r="C48" s="71"/>
      <c r="D48" s="72">
        <v>0</v>
      </c>
      <c r="E48" s="72">
        <v>0</v>
      </c>
      <c r="F48" s="72">
        <v>0</v>
      </c>
      <c r="G48" s="72">
        <v>0</v>
      </c>
      <c r="H48" s="72">
        <v>3</v>
      </c>
      <c r="I48" s="73">
        <v>1</v>
      </c>
      <c r="J48" s="74">
        <v>0</v>
      </c>
      <c r="K48" s="110">
        <v>5</v>
      </c>
      <c r="L48" s="110">
        <v>0</v>
      </c>
      <c r="M48" s="110">
        <v>2</v>
      </c>
      <c r="N48" s="110">
        <v>1</v>
      </c>
      <c r="O48" s="110">
        <v>2</v>
      </c>
      <c r="P48" s="110">
        <v>1</v>
      </c>
      <c r="Q48" s="110">
        <v>1</v>
      </c>
      <c r="R48" s="111" t="s">
        <v>61</v>
      </c>
      <c r="S48" s="110">
        <v>8</v>
      </c>
      <c r="T48" s="110">
        <v>0</v>
      </c>
      <c r="U48" s="110">
        <v>0</v>
      </c>
      <c r="V48" s="112">
        <v>5</v>
      </c>
      <c r="W48" s="113" t="s">
        <v>61</v>
      </c>
      <c r="X48" s="114" t="s">
        <v>61</v>
      </c>
      <c r="Y48" s="107" t="s">
        <v>61</v>
      </c>
      <c r="Z48" s="171" t="s">
        <v>6</v>
      </c>
      <c r="AA48" s="44"/>
      <c r="AB48" s="48"/>
      <c r="AC48" s="48"/>
      <c r="AD48" s="48"/>
    </row>
    <row r="49" spans="1:30" ht="15.6" customHeight="1" x14ac:dyDescent="0.2">
      <c r="A49" s="24">
        <v>11.3</v>
      </c>
      <c r="B49" s="25" t="s">
        <v>7</v>
      </c>
      <c r="C49" s="77">
        <v>5</v>
      </c>
      <c r="D49" s="78">
        <v>1</v>
      </c>
      <c r="E49" s="78">
        <v>0</v>
      </c>
      <c r="F49" s="78">
        <v>5</v>
      </c>
      <c r="G49" s="78">
        <v>3</v>
      </c>
      <c r="H49" s="78">
        <v>4</v>
      </c>
      <c r="I49" s="79">
        <v>3</v>
      </c>
      <c r="J49" s="80">
        <v>0</v>
      </c>
      <c r="K49" s="115">
        <v>0</v>
      </c>
      <c r="L49" s="115">
        <v>1</v>
      </c>
      <c r="M49" s="115">
        <v>3</v>
      </c>
      <c r="N49" s="115">
        <v>1</v>
      </c>
      <c r="O49" s="115">
        <v>1</v>
      </c>
      <c r="P49" s="115">
        <v>2</v>
      </c>
      <c r="Q49" s="115">
        <v>0</v>
      </c>
      <c r="R49" s="162"/>
      <c r="S49" s="115">
        <v>0</v>
      </c>
      <c r="T49" s="115">
        <v>0</v>
      </c>
      <c r="U49" s="115">
        <v>0</v>
      </c>
      <c r="V49" s="162"/>
      <c r="W49" s="118" t="s">
        <v>61</v>
      </c>
      <c r="X49" s="119" t="s">
        <v>61</v>
      </c>
      <c r="Y49" s="82"/>
      <c r="Z49" s="172">
        <f>SUM(C49:X49)</f>
        <v>29</v>
      </c>
      <c r="AA49" s="12"/>
      <c r="AB49" s="48"/>
      <c r="AC49" s="48"/>
      <c r="AD49" s="48"/>
    </row>
    <row r="50" spans="1:30" ht="15.6" customHeight="1" x14ac:dyDescent="0.2">
      <c r="A50" s="184" t="s">
        <v>38</v>
      </c>
      <c r="B50" s="25" t="s">
        <v>8</v>
      </c>
      <c r="C50" s="77">
        <f>C49</f>
        <v>5</v>
      </c>
      <c r="D50" s="83">
        <f t="shared" ref="D50:Q50" si="13">C50-D48+D49</f>
        <v>6</v>
      </c>
      <c r="E50" s="83">
        <f t="shared" si="13"/>
        <v>6</v>
      </c>
      <c r="F50" s="83">
        <f t="shared" si="13"/>
        <v>11</v>
      </c>
      <c r="G50" s="83">
        <f t="shared" si="13"/>
        <v>14</v>
      </c>
      <c r="H50" s="83">
        <f t="shared" si="13"/>
        <v>15</v>
      </c>
      <c r="I50" s="84">
        <f t="shared" si="13"/>
        <v>17</v>
      </c>
      <c r="J50" s="85">
        <f t="shared" si="13"/>
        <v>17</v>
      </c>
      <c r="K50" s="120">
        <f t="shared" si="13"/>
        <v>12</v>
      </c>
      <c r="L50" s="120">
        <f t="shared" si="13"/>
        <v>13</v>
      </c>
      <c r="M50" s="120">
        <f t="shared" si="13"/>
        <v>14</v>
      </c>
      <c r="N50" s="120">
        <f t="shared" si="13"/>
        <v>14</v>
      </c>
      <c r="O50" s="120">
        <f t="shared" si="13"/>
        <v>13</v>
      </c>
      <c r="P50" s="120">
        <f t="shared" si="13"/>
        <v>14</v>
      </c>
      <c r="Q50" s="120">
        <f t="shared" si="13"/>
        <v>13</v>
      </c>
      <c r="R50" s="121" t="s">
        <v>61</v>
      </c>
      <c r="S50" s="120">
        <f>Q50-S48+S49</f>
        <v>5</v>
      </c>
      <c r="T50" s="120">
        <f t="shared" ref="T50:V50" si="14">S50-T48+T49</f>
        <v>5</v>
      </c>
      <c r="U50" s="120">
        <f t="shared" si="14"/>
        <v>5</v>
      </c>
      <c r="V50" s="122">
        <f t="shared" si="14"/>
        <v>0</v>
      </c>
      <c r="W50" s="123" t="s">
        <v>61</v>
      </c>
      <c r="X50" s="124" t="s">
        <v>61</v>
      </c>
      <c r="Y50" s="105" t="s">
        <v>61</v>
      </c>
      <c r="Z50" s="173"/>
      <c r="AA50" s="3">
        <f>MAX(C50:Y50)</f>
        <v>17</v>
      </c>
      <c r="AB50" s="48"/>
      <c r="AC50" s="48"/>
      <c r="AD50" s="48"/>
    </row>
    <row r="51" spans="1:30" ht="15.6" customHeight="1" x14ac:dyDescent="0.2">
      <c r="A51" s="185"/>
      <c r="B51" s="25" t="s">
        <v>9</v>
      </c>
      <c r="C51" s="163"/>
      <c r="D51" s="164"/>
      <c r="E51" s="164"/>
      <c r="F51" s="164"/>
      <c r="G51" s="164"/>
      <c r="H51" s="90">
        <v>11.38</v>
      </c>
      <c r="I51" s="164"/>
      <c r="J51" s="91">
        <v>11.41</v>
      </c>
      <c r="K51" s="164"/>
      <c r="L51" s="164"/>
      <c r="M51" s="125">
        <v>11.49</v>
      </c>
      <c r="N51" s="164"/>
      <c r="O51" s="164"/>
      <c r="P51" s="164"/>
      <c r="Q51" s="125">
        <v>11.53</v>
      </c>
      <c r="R51" s="165" t="s">
        <v>61</v>
      </c>
      <c r="S51" s="164"/>
      <c r="T51" s="164"/>
      <c r="U51" s="164"/>
      <c r="V51" s="166">
        <v>12</v>
      </c>
      <c r="W51" s="164"/>
      <c r="X51" s="164"/>
      <c r="Y51" s="167" t="s">
        <v>61</v>
      </c>
      <c r="Z51" s="174">
        <v>30</v>
      </c>
      <c r="AA51" s="12"/>
      <c r="AB51" s="48"/>
      <c r="AC51" s="48"/>
      <c r="AD51" s="48"/>
    </row>
    <row r="52" spans="1:30" ht="15.6" customHeight="1" x14ac:dyDescent="0.2">
      <c r="A52" s="186"/>
      <c r="B52" s="26" t="s">
        <v>10</v>
      </c>
      <c r="C52" s="168">
        <v>11.3</v>
      </c>
      <c r="D52" s="169"/>
      <c r="E52" s="169"/>
      <c r="F52" s="169"/>
      <c r="G52" s="169"/>
      <c r="H52" s="95">
        <f>H51</f>
        <v>11.38</v>
      </c>
      <c r="I52" s="170"/>
      <c r="J52" s="91">
        <f>J51</f>
        <v>11.41</v>
      </c>
      <c r="K52" s="170"/>
      <c r="L52" s="169"/>
      <c r="M52" s="128">
        <f>M51</f>
        <v>11.49</v>
      </c>
      <c r="N52" s="169"/>
      <c r="O52" s="169"/>
      <c r="P52" s="169"/>
      <c r="Q52" s="128">
        <f>Q51</f>
        <v>11.53</v>
      </c>
      <c r="R52" s="162"/>
      <c r="S52" s="169"/>
      <c r="T52" s="169"/>
      <c r="U52" s="169"/>
      <c r="V52" s="162"/>
      <c r="W52" s="169"/>
      <c r="X52" s="169"/>
      <c r="Y52" s="161"/>
      <c r="Z52" s="173"/>
      <c r="AA52" s="13"/>
      <c r="AB52" s="48"/>
      <c r="AC52" s="48"/>
      <c r="AD52" s="48"/>
    </row>
    <row r="53" spans="1:30" ht="15.6" customHeight="1" thickBot="1" x14ac:dyDescent="0.25">
      <c r="A53" s="50">
        <v>203</v>
      </c>
      <c r="B53" s="50" t="s">
        <v>11</v>
      </c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0"/>
      <c r="Z53" s="175"/>
      <c r="AA53" s="3"/>
      <c r="AB53" s="48"/>
      <c r="AC53" s="48"/>
      <c r="AD53" s="48"/>
    </row>
    <row r="54" spans="1:30" ht="15.6" customHeight="1" x14ac:dyDescent="0.2">
      <c r="A54" s="54"/>
      <c r="B54" s="23" t="s">
        <v>5</v>
      </c>
      <c r="C54" s="71"/>
      <c r="D54" s="72">
        <v>0</v>
      </c>
      <c r="E54" s="72">
        <v>0</v>
      </c>
      <c r="F54" s="72">
        <v>0</v>
      </c>
      <c r="G54" s="72">
        <v>3</v>
      </c>
      <c r="H54" s="72">
        <v>0</v>
      </c>
      <c r="I54" s="73">
        <v>2</v>
      </c>
      <c r="J54" s="74" t="s">
        <v>61</v>
      </c>
      <c r="K54" s="110">
        <v>1</v>
      </c>
      <c r="L54" s="110">
        <v>2</v>
      </c>
      <c r="M54" s="110">
        <v>1</v>
      </c>
      <c r="N54" s="110">
        <v>3</v>
      </c>
      <c r="O54" s="110">
        <v>2</v>
      </c>
      <c r="P54" s="110">
        <v>4</v>
      </c>
      <c r="Q54" s="110">
        <v>4</v>
      </c>
      <c r="R54" s="111">
        <v>6</v>
      </c>
      <c r="S54" s="110" t="s">
        <v>61</v>
      </c>
      <c r="T54" s="110" t="s">
        <v>61</v>
      </c>
      <c r="U54" s="110" t="s">
        <v>61</v>
      </c>
      <c r="V54" s="112" t="s">
        <v>61</v>
      </c>
      <c r="W54" s="113" t="s">
        <v>61</v>
      </c>
      <c r="X54" s="114" t="s">
        <v>61</v>
      </c>
      <c r="Y54" s="107" t="s">
        <v>61</v>
      </c>
      <c r="Z54" s="171" t="s">
        <v>6</v>
      </c>
      <c r="AA54" s="44"/>
      <c r="AB54" s="48"/>
      <c r="AC54" s="48"/>
      <c r="AD54" s="48"/>
    </row>
    <row r="55" spans="1:30" ht="15.6" customHeight="1" x14ac:dyDescent="0.2">
      <c r="A55" s="24">
        <v>12.2</v>
      </c>
      <c r="B55" s="25" t="s">
        <v>7</v>
      </c>
      <c r="C55" s="77">
        <v>1</v>
      </c>
      <c r="D55" s="78">
        <v>1</v>
      </c>
      <c r="E55" s="78">
        <v>5</v>
      </c>
      <c r="F55" s="78">
        <v>3</v>
      </c>
      <c r="G55" s="78">
        <v>3</v>
      </c>
      <c r="H55" s="78">
        <v>5</v>
      </c>
      <c r="I55" s="79">
        <v>6</v>
      </c>
      <c r="J55" s="80" t="s">
        <v>61</v>
      </c>
      <c r="K55" s="115">
        <v>1</v>
      </c>
      <c r="L55" s="115">
        <v>0</v>
      </c>
      <c r="M55" s="115">
        <v>1</v>
      </c>
      <c r="N55" s="115">
        <v>0</v>
      </c>
      <c r="O55" s="115">
        <v>2</v>
      </c>
      <c r="P55" s="115">
        <v>0</v>
      </c>
      <c r="Q55" s="115">
        <v>0</v>
      </c>
      <c r="R55" s="162"/>
      <c r="S55" s="115" t="s">
        <v>61</v>
      </c>
      <c r="T55" s="115" t="s">
        <v>61</v>
      </c>
      <c r="U55" s="115" t="s">
        <v>61</v>
      </c>
      <c r="V55" s="162"/>
      <c r="W55" s="118" t="s">
        <v>61</v>
      </c>
      <c r="X55" s="119" t="s">
        <v>61</v>
      </c>
      <c r="Y55" s="82"/>
      <c r="Z55" s="172">
        <f>SUM(C55:X55)</f>
        <v>28</v>
      </c>
      <c r="AA55" s="12"/>
      <c r="AB55" s="48"/>
      <c r="AC55" s="48"/>
      <c r="AD55" s="48"/>
    </row>
    <row r="56" spans="1:30" ht="15.6" customHeight="1" x14ac:dyDescent="0.2">
      <c r="A56" s="184" t="s">
        <v>38</v>
      </c>
      <c r="B56" s="25" t="s">
        <v>8</v>
      </c>
      <c r="C56" s="77">
        <f>C55</f>
        <v>1</v>
      </c>
      <c r="D56" s="83">
        <f t="shared" ref="D56:R56" si="15">C56-D54+D55</f>
        <v>2</v>
      </c>
      <c r="E56" s="83">
        <f t="shared" si="15"/>
        <v>7</v>
      </c>
      <c r="F56" s="83">
        <f t="shared" si="15"/>
        <v>10</v>
      </c>
      <c r="G56" s="83">
        <f t="shared" si="15"/>
        <v>10</v>
      </c>
      <c r="H56" s="83">
        <f t="shared" si="15"/>
        <v>15</v>
      </c>
      <c r="I56" s="84">
        <f t="shared" si="15"/>
        <v>19</v>
      </c>
      <c r="J56" s="85" t="s">
        <v>61</v>
      </c>
      <c r="K56" s="120">
        <f>I56-K54+K55</f>
        <v>19</v>
      </c>
      <c r="L56" s="120">
        <f t="shared" si="15"/>
        <v>17</v>
      </c>
      <c r="M56" s="120">
        <f t="shared" si="15"/>
        <v>17</v>
      </c>
      <c r="N56" s="120">
        <f t="shared" si="15"/>
        <v>14</v>
      </c>
      <c r="O56" s="120">
        <f t="shared" si="15"/>
        <v>14</v>
      </c>
      <c r="P56" s="120">
        <f t="shared" si="15"/>
        <v>10</v>
      </c>
      <c r="Q56" s="120">
        <f t="shared" si="15"/>
        <v>6</v>
      </c>
      <c r="R56" s="121">
        <f t="shared" si="15"/>
        <v>0</v>
      </c>
      <c r="S56" s="120" t="s">
        <v>61</v>
      </c>
      <c r="T56" s="120" t="s">
        <v>61</v>
      </c>
      <c r="U56" s="120" t="s">
        <v>61</v>
      </c>
      <c r="V56" s="122" t="s">
        <v>61</v>
      </c>
      <c r="W56" s="123" t="s">
        <v>61</v>
      </c>
      <c r="X56" s="124" t="s">
        <v>61</v>
      </c>
      <c r="Y56" s="105" t="s">
        <v>61</v>
      </c>
      <c r="Z56" s="173"/>
      <c r="AA56" s="3">
        <f>MAX(C56:Y56)</f>
        <v>19</v>
      </c>
      <c r="AB56" s="48"/>
      <c r="AC56" s="48"/>
      <c r="AD56" s="48"/>
    </row>
    <row r="57" spans="1:30" ht="15.6" customHeight="1" x14ac:dyDescent="0.2">
      <c r="A57" s="185"/>
      <c r="B57" s="25" t="s">
        <v>9</v>
      </c>
      <c r="C57" s="163"/>
      <c r="D57" s="164"/>
      <c r="E57" s="164"/>
      <c r="F57" s="164"/>
      <c r="G57" s="164"/>
      <c r="H57" s="90">
        <v>12.28</v>
      </c>
      <c r="I57" s="164"/>
      <c r="J57" s="91" t="s">
        <v>61</v>
      </c>
      <c r="K57" s="164"/>
      <c r="L57" s="164"/>
      <c r="M57" s="125">
        <v>12.37</v>
      </c>
      <c r="N57" s="164"/>
      <c r="O57" s="164"/>
      <c r="P57" s="164"/>
      <c r="Q57" s="125">
        <v>12.42</v>
      </c>
      <c r="R57" s="165">
        <v>12.46</v>
      </c>
      <c r="S57" s="164"/>
      <c r="T57" s="164"/>
      <c r="U57" s="164"/>
      <c r="V57" s="166" t="s">
        <v>61</v>
      </c>
      <c r="W57" s="164"/>
      <c r="X57" s="164"/>
      <c r="Y57" s="167" t="s">
        <v>61</v>
      </c>
      <c r="Z57" s="174">
        <v>26</v>
      </c>
      <c r="AA57" s="12"/>
      <c r="AB57" s="48"/>
      <c r="AC57" s="48"/>
      <c r="AD57" s="48"/>
    </row>
    <row r="58" spans="1:30" ht="15.6" customHeight="1" x14ac:dyDescent="0.2">
      <c r="A58" s="186"/>
      <c r="B58" s="26" t="s">
        <v>10</v>
      </c>
      <c r="C58" s="168">
        <v>12.2</v>
      </c>
      <c r="D58" s="169"/>
      <c r="E58" s="169"/>
      <c r="F58" s="169"/>
      <c r="G58" s="169"/>
      <c r="H58" s="95">
        <f>H57</f>
        <v>12.28</v>
      </c>
      <c r="I58" s="170"/>
      <c r="J58" s="91" t="s">
        <v>61</v>
      </c>
      <c r="K58" s="170"/>
      <c r="L58" s="169"/>
      <c r="M58" s="128">
        <f>M57</f>
        <v>12.37</v>
      </c>
      <c r="N58" s="169"/>
      <c r="O58" s="169"/>
      <c r="P58" s="169"/>
      <c r="Q58" s="128">
        <f>Q57</f>
        <v>12.42</v>
      </c>
      <c r="R58" s="162"/>
      <c r="S58" s="169"/>
      <c r="T58" s="169"/>
      <c r="U58" s="169"/>
      <c r="V58" s="162"/>
      <c r="W58" s="169"/>
      <c r="X58" s="169"/>
      <c r="Y58" s="161"/>
      <c r="Z58" s="173"/>
      <c r="AA58" s="13"/>
      <c r="AB58" s="48"/>
      <c r="AC58" s="48"/>
      <c r="AD58" s="48"/>
    </row>
    <row r="59" spans="1:30" ht="15.6" customHeight="1" thickBot="1" x14ac:dyDescent="0.25">
      <c r="A59" s="50">
        <v>529</v>
      </c>
      <c r="B59" s="50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100"/>
      <c r="Z59" s="175"/>
      <c r="AA59" s="3"/>
      <c r="AB59" s="48"/>
      <c r="AC59" s="48"/>
      <c r="AD59" s="48"/>
    </row>
    <row r="60" spans="1:30" ht="15.6" customHeight="1" x14ac:dyDescent="0.2">
      <c r="A60" s="54"/>
      <c r="B60" s="23" t="s">
        <v>5</v>
      </c>
      <c r="C60" s="71"/>
      <c r="D60" s="72">
        <v>0</v>
      </c>
      <c r="E60" s="72">
        <v>0</v>
      </c>
      <c r="F60" s="72">
        <v>0</v>
      </c>
      <c r="G60" s="72">
        <v>2</v>
      </c>
      <c r="H60" s="72">
        <v>0</v>
      </c>
      <c r="I60" s="73">
        <v>0</v>
      </c>
      <c r="J60" s="74" t="s">
        <v>61</v>
      </c>
      <c r="K60" s="110">
        <v>1</v>
      </c>
      <c r="L60" s="110">
        <v>1</v>
      </c>
      <c r="M60" s="110">
        <v>3</v>
      </c>
      <c r="N60" s="110">
        <v>0</v>
      </c>
      <c r="O60" s="110">
        <v>6</v>
      </c>
      <c r="P60" s="110">
        <v>7</v>
      </c>
      <c r="Q60" s="110">
        <v>10</v>
      </c>
      <c r="R60" s="111" t="s">
        <v>61</v>
      </c>
      <c r="S60" s="110">
        <v>4</v>
      </c>
      <c r="T60" s="110">
        <v>6</v>
      </c>
      <c r="U60" s="110">
        <v>4</v>
      </c>
      <c r="V60" s="112">
        <v>4</v>
      </c>
      <c r="W60" s="113" t="s">
        <v>61</v>
      </c>
      <c r="X60" s="114" t="s">
        <v>61</v>
      </c>
      <c r="Y60" s="107" t="s">
        <v>61</v>
      </c>
      <c r="Z60" s="171" t="s">
        <v>6</v>
      </c>
      <c r="AA60" s="44"/>
      <c r="AB60" s="48"/>
      <c r="AC60" s="48"/>
      <c r="AD60" s="48"/>
    </row>
    <row r="61" spans="1:30" ht="15.6" customHeight="1" x14ac:dyDescent="0.2">
      <c r="A61" s="24">
        <v>13.14</v>
      </c>
      <c r="B61" s="25" t="s">
        <v>7</v>
      </c>
      <c r="C61" s="77">
        <v>1</v>
      </c>
      <c r="D61" s="78">
        <v>4</v>
      </c>
      <c r="E61" s="78">
        <v>1</v>
      </c>
      <c r="F61" s="78">
        <v>2</v>
      </c>
      <c r="G61" s="78">
        <v>7</v>
      </c>
      <c r="H61" s="78">
        <v>7</v>
      </c>
      <c r="I61" s="79">
        <v>10</v>
      </c>
      <c r="J61" s="80" t="s">
        <v>61</v>
      </c>
      <c r="K61" s="115">
        <v>1</v>
      </c>
      <c r="L61" s="115">
        <v>3</v>
      </c>
      <c r="M61" s="115">
        <v>4</v>
      </c>
      <c r="N61" s="115">
        <v>1</v>
      </c>
      <c r="O61" s="115">
        <v>0</v>
      </c>
      <c r="P61" s="115">
        <v>0</v>
      </c>
      <c r="Q61" s="115">
        <v>0</v>
      </c>
      <c r="R61" s="162"/>
      <c r="S61" s="115">
        <v>7</v>
      </c>
      <c r="T61" s="115">
        <v>0</v>
      </c>
      <c r="U61" s="115">
        <v>0</v>
      </c>
      <c r="V61" s="162"/>
      <c r="W61" s="118" t="s">
        <v>61</v>
      </c>
      <c r="X61" s="119" t="s">
        <v>61</v>
      </c>
      <c r="Y61" s="82"/>
      <c r="Z61" s="172">
        <f>SUM(C61:X61)</f>
        <v>48</v>
      </c>
      <c r="AA61" s="12"/>
      <c r="AB61" s="48"/>
      <c r="AC61" s="48"/>
      <c r="AD61" s="48"/>
    </row>
    <row r="62" spans="1:30" ht="15.6" customHeight="1" x14ac:dyDescent="0.2">
      <c r="A62" s="184" t="s">
        <v>38</v>
      </c>
      <c r="B62" s="25" t="s">
        <v>8</v>
      </c>
      <c r="C62" s="77">
        <f>C61</f>
        <v>1</v>
      </c>
      <c r="D62" s="83">
        <f t="shared" ref="D62:Q62" si="16">C62-D60+D61</f>
        <v>5</v>
      </c>
      <c r="E62" s="83">
        <f t="shared" si="16"/>
        <v>6</v>
      </c>
      <c r="F62" s="83">
        <f t="shared" si="16"/>
        <v>8</v>
      </c>
      <c r="G62" s="83">
        <f t="shared" si="16"/>
        <v>13</v>
      </c>
      <c r="H62" s="83">
        <f t="shared" si="16"/>
        <v>20</v>
      </c>
      <c r="I62" s="84">
        <f t="shared" si="16"/>
        <v>30</v>
      </c>
      <c r="J62" s="85" t="s">
        <v>61</v>
      </c>
      <c r="K62" s="120">
        <f>I62-K60+K61</f>
        <v>30</v>
      </c>
      <c r="L62" s="120">
        <f t="shared" si="16"/>
        <v>32</v>
      </c>
      <c r="M62" s="120">
        <f t="shared" si="16"/>
        <v>33</v>
      </c>
      <c r="N62" s="120">
        <f t="shared" si="16"/>
        <v>34</v>
      </c>
      <c r="O62" s="120">
        <f t="shared" si="16"/>
        <v>28</v>
      </c>
      <c r="P62" s="120">
        <f t="shared" si="16"/>
        <v>21</v>
      </c>
      <c r="Q62" s="120">
        <f t="shared" si="16"/>
        <v>11</v>
      </c>
      <c r="R62" s="121" t="s">
        <v>61</v>
      </c>
      <c r="S62" s="120">
        <f>Q62-S60+S61</f>
        <v>14</v>
      </c>
      <c r="T62" s="120">
        <f t="shared" ref="T62:V62" si="17">S62-T60+T61</f>
        <v>8</v>
      </c>
      <c r="U62" s="120">
        <f t="shared" si="17"/>
        <v>4</v>
      </c>
      <c r="V62" s="122">
        <f t="shared" si="17"/>
        <v>0</v>
      </c>
      <c r="W62" s="123" t="s">
        <v>61</v>
      </c>
      <c r="X62" s="124" t="s">
        <v>61</v>
      </c>
      <c r="Y62" s="105" t="s">
        <v>61</v>
      </c>
      <c r="Z62" s="173"/>
      <c r="AA62" s="3">
        <f>MAX(C62:Y62)</f>
        <v>34</v>
      </c>
      <c r="AB62" s="48"/>
      <c r="AC62" s="48"/>
      <c r="AD62" s="48"/>
    </row>
    <row r="63" spans="1:30" ht="15.6" customHeight="1" x14ac:dyDescent="0.2">
      <c r="A63" s="185"/>
      <c r="B63" s="25" t="s">
        <v>9</v>
      </c>
      <c r="C63" s="163"/>
      <c r="D63" s="164"/>
      <c r="E63" s="164"/>
      <c r="F63" s="164"/>
      <c r="G63" s="164"/>
      <c r="H63" s="90">
        <v>13.23</v>
      </c>
      <c r="I63" s="164"/>
      <c r="J63" s="91" t="s">
        <v>61</v>
      </c>
      <c r="K63" s="164"/>
      <c r="L63" s="164"/>
      <c r="M63" s="125">
        <v>13.33</v>
      </c>
      <c r="N63" s="164"/>
      <c r="O63" s="164"/>
      <c r="P63" s="164"/>
      <c r="Q63" s="125">
        <v>13.38</v>
      </c>
      <c r="R63" s="165" t="s">
        <v>61</v>
      </c>
      <c r="S63" s="164"/>
      <c r="T63" s="164"/>
      <c r="U63" s="164"/>
      <c r="V63" s="166">
        <v>13.44</v>
      </c>
      <c r="W63" s="164"/>
      <c r="X63" s="164"/>
      <c r="Y63" s="167" t="s">
        <v>61</v>
      </c>
      <c r="Z63" s="174">
        <v>30</v>
      </c>
      <c r="AA63" s="12"/>
      <c r="AB63" s="48"/>
      <c r="AC63" s="48"/>
      <c r="AD63" s="48"/>
    </row>
    <row r="64" spans="1:30" ht="15.6" customHeight="1" x14ac:dyDescent="0.2">
      <c r="A64" s="186"/>
      <c r="B64" s="26" t="s">
        <v>10</v>
      </c>
      <c r="C64" s="168">
        <v>13.14</v>
      </c>
      <c r="D64" s="169"/>
      <c r="E64" s="169"/>
      <c r="F64" s="169"/>
      <c r="G64" s="169"/>
      <c r="H64" s="95">
        <f>H63</f>
        <v>13.23</v>
      </c>
      <c r="I64" s="170"/>
      <c r="J64" s="91" t="s">
        <v>61</v>
      </c>
      <c r="K64" s="170"/>
      <c r="L64" s="169"/>
      <c r="M64" s="128">
        <f>M63</f>
        <v>13.33</v>
      </c>
      <c r="N64" s="169"/>
      <c r="O64" s="169"/>
      <c r="P64" s="169"/>
      <c r="Q64" s="128">
        <f>Q63</f>
        <v>13.38</v>
      </c>
      <c r="R64" s="162"/>
      <c r="S64" s="169"/>
      <c r="T64" s="169"/>
      <c r="U64" s="169"/>
      <c r="V64" s="162"/>
      <c r="W64" s="169"/>
      <c r="X64" s="169"/>
      <c r="Y64" s="161"/>
      <c r="Z64" s="173"/>
      <c r="AA64" s="13"/>
      <c r="AB64" s="48"/>
      <c r="AC64" s="48"/>
      <c r="AD64" s="48"/>
    </row>
    <row r="65" spans="1:30" ht="15.6" customHeight="1" thickBot="1" x14ac:dyDescent="0.25">
      <c r="A65" s="50">
        <v>203</v>
      </c>
      <c r="B65" s="50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100"/>
      <c r="Z65" s="175"/>
      <c r="AA65" s="3"/>
      <c r="AB65" s="48"/>
      <c r="AC65" s="48"/>
      <c r="AD65" s="48"/>
    </row>
    <row r="66" spans="1:30" ht="15.6" customHeight="1" x14ac:dyDescent="0.2">
      <c r="A66" s="54"/>
      <c r="B66" s="23" t="s">
        <v>5</v>
      </c>
      <c r="C66" s="71"/>
      <c r="D66" s="72">
        <v>0</v>
      </c>
      <c r="E66" s="72">
        <v>0</v>
      </c>
      <c r="F66" s="72">
        <v>0</v>
      </c>
      <c r="G66" s="72">
        <v>0</v>
      </c>
      <c r="H66" s="72">
        <v>1</v>
      </c>
      <c r="I66" s="73">
        <v>0</v>
      </c>
      <c r="J66" s="74">
        <v>0</v>
      </c>
      <c r="K66" s="110">
        <v>6</v>
      </c>
      <c r="L66" s="110">
        <v>3</v>
      </c>
      <c r="M66" s="110">
        <v>3</v>
      </c>
      <c r="N66" s="110">
        <v>3</v>
      </c>
      <c r="O66" s="110">
        <v>3</v>
      </c>
      <c r="P66" s="110">
        <v>5</v>
      </c>
      <c r="Q66" s="110">
        <v>2</v>
      </c>
      <c r="R66" s="111" t="s">
        <v>61</v>
      </c>
      <c r="S66" s="110">
        <v>5</v>
      </c>
      <c r="T66" s="110">
        <v>0</v>
      </c>
      <c r="U66" s="110">
        <v>0</v>
      </c>
      <c r="V66" s="112">
        <v>0</v>
      </c>
      <c r="W66" s="113" t="s">
        <v>61</v>
      </c>
      <c r="X66" s="114" t="s">
        <v>61</v>
      </c>
      <c r="Y66" s="107" t="s">
        <v>61</v>
      </c>
      <c r="Z66" s="171" t="s">
        <v>6</v>
      </c>
      <c r="AA66" s="44"/>
      <c r="AB66" s="48"/>
      <c r="AC66" s="48"/>
      <c r="AD66" s="48"/>
    </row>
    <row r="67" spans="1:30" ht="15.6" customHeight="1" x14ac:dyDescent="0.2">
      <c r="A67" s="24">
        <v>14.12</v>
      </c>
      <c r="B67" s="25" t="s">
        <v>7</v>
      </c>
      <c r="C67" s="77">
        <v>0</v>
      </c>
      <c r="D67" s="78">
        <v>1</v>
      </c>
      <c r="E67" s="78">
        <v>4</v>
      </c>
      <c r="F67" s="78">
        <v>1</v>
      </c>
      <c r="G67" s="78">
        <v>4</v>
      </c>
      <c r="H67" s="78">
        <v>1</v>
      </c>
      <c r="I67" s="79">
        <v>7</v>
      </c>
      <c r="J67" s="80">
        <v>2</v>
      </c>
      <c r="K67" s="115">
        <v>6</v>
      </c>
      <c r="L67" s="115">
        <v>0</v>
      </c>
      <c r="M67" s="115">
        <v>0</v>
      </c>
      <c r="N67" s="115">
        <v>1</v>
      </c>
      <c r="O67" s="115">
        <v>3</v>
      </c>
      <c r="P67" s="115">
        <v>1</v>
      </c>
      <c r="Q67" s="115">
        <v>0</v>
      </c>
      <c r="R67" s="162"/>
      <c r="S67" s="115">
        <v>0</v>
      </c>
      <c r="T67" s="115">
        <v>0</v>
      </c>
      <c r="U67" s="115">
        <v>0</v>
      </c>
      <c r="V67" s="162"/>
      <c r="W67" s="118" t="s">
        <v>61</v>
      </c>
      <c r="X67" s="119" t="s">
        <v>61</v>
      </c>
      <c r="Y67" s="82"/>
      <c r="Z67" s="172">
        <f>SUM(C67:X67)</f>
        <v>31</v>
      </c>
      <c r="AA67" s="12"/>
      <c r="AB67" s="48"/>
      <c r="AC67" s="48"/>
      <c r="AD67" s="48"/>
    </row>
    <row r="68" spans="1:30" ht="15.6" customHeight="1" x14ac:dyDescent="0.2">
      <c r="A68" s="184" t="s">
        <v>38</v>
      </c>
      <c r="B68" s="25" t="s">
        <v>8</v>
      </c>
      <c r="C68" s="77">
        <f>C67</f>
        <v>0</v>
      </c>
      <c r="D68" s="83">
        <f t="shared" ref="D68:Q68" si="18">C68-D66+D67</f>
        <v>1</v>
      </c>
      <c r="E68" s="83">
        <f t="shared" si="18"/>
        <v>5</v>
      </c>
      <c r="F68" s="83">
        <f t="shared" si="18"/>
        <v>6</v>
      </c>
      <c r="G68" s="83">
        <f t="shared" si="18"/>
        <v>10</v>
      </c>
      <c r="H68" s="83">
        <f t="shared" si="18"/>
        <v>10</v>
      </c>
      <c r="I68" s="84">
        <f t="shared" si="18"/>
        <v>17</v>
      </c>
      <c r="J68" s="85">
        <f t="shared" si="18"/>
        <v>19</v>
      </c>
      <c r="K68" s="120">
        <f t="shared" si="18"/>
        <v>19</v>
      </c>
      <c r="L68" s="120">
        <f t="shared" si="18"/>
        <v>16</v>
      </c>
      <c r="M68" s="120">
        <f t="shared" si="18"/>
        <v>13</v>
      </c>
      <c r="N68" s="120">
        <f t="shared" si="18"/>
        <v>11</v>
      </c>
      <c r="O68" s="120">
        <f t="shared" si="18"/>
        <v>11</v>
      </c>
      <c r="P68" s="120">
        <f t="shared" si="18"/>
        <v>7</v>
      </c>
      <c r="Q68" s="120">
        <f t="shared" si="18"/>
        <v>5</v>
      </c>
      <c r="R68" s="121" t="s">
        <v>61</v>
      </c>
      <c r="S68" s="120">
        <f>Q68-S66+S67</f>
        <v>0</v>
      </c>
      <c r="T68" s="120">
        <f t="shared" ref="T68:V68" si="19">S68-T66+T67</f>
        <v>0</v>
      </c>
      <c r="U68" s="120">
        <f t="shared" si="19"/>
        <v>0</v>
      </c>
      <c r="V68" s="122">
        <f t="shared" si="19"/>
        <v>0</v>
      </c>
      <c r="W68" s="123" t="s">
        <v>61</v>
      </c>
      <c r="X68" s="124" t="s">
        <v>61</v>
      </c>
      <c r="Y68" s="105" t="s">
        <v>61</v>
      </c>
      <c r="Z68" s="173"/>
      <c r="AA68" s="3">
        <f>MAX(C68:Y68)</f>
        <v>19</v>
      </c>
      <c r="AB68" s="48"/>
      <c r="AC68" s="48"/>
      <c r="AD68" s="48"/>
    </row>
    <row r="69" spans="1:30" ht="15.6" customHeight="1" x14ac:dyDescent="0.2">
      <c r="A69" s="185"/>
      <c r="B69" s="25" t="s">
        <v>9</v>
      </c>
      <c r="C69" s="163"/>
      <c r="D69" s="164"/>
      <c r="E69" s="164"/>
      <c r="F69" s="164"/>
      <c r="G69" s="164"/>
      <c r="H69" s="90">
        <v>14.19</v>
      </c>
      <c r="I69" s="164"/>
      <c r="J69" s="91">
        <v>14.23</v>
      </c>
      <c r="K69" s="164"/>
      <c r="L69" s="164"/>
      <c r="M69" s="125">
        <v>14.29</v>
      </c>
      <c r="N69" s="164"/>
      <c r="O69" s="164"/>
      <c r="P69" s="164"/>
      <c r="Q69" s="125">
        <v>14.34</v>
      </c>
      <c r="R69" s="165" t="s">
        <v>61</v>
      </c>
      <c r="S69" s="164"/>
      <c r="T69" s="164"/>
      <c r="U69" s="164"/>
      <c r="V69" s="166">
        <v>14.42</v>
      </c>
      <c r="W69" s="164"/>
      <c r="X69" s="164"/>
      <c r="Y69" s="167" t="s">
        <v>61</v>
      </c>
      <c r="Z69" s="174">
        <v>30</v>
      </c>
      <c r="AA69" s="12"/>
      <c r="AB69" s="48"/>
      <c r="AC69" s="48"/>
      <c r="AD69" s="48"/>
    </row>
    <row r="70" spans="1:30" ht="15.6" customHeight="1" x14ac:dyDescent="0.2">
      <c r="A70" s="186"/>
      <c r="B70" s="26" t="s">
        <v>10</v>
      </c>
      <c r="C70" s="168">
        <v>14.12</v>
      </c>
      <c r="D70" s="169"/>
      <c r="E70" s="169"/>
      <c r="F70" s="169"/>
      <c r="G70" s="169"/>
      <c r="H70" s="95">
        <v>14.2</v>
      </c>
      <c r="I70" s="170"/>
      <c r="J70" s="91">
        <f>J69</f>
        <v>14.23</v>
      </c>
      <c r="K70" s="170"/>
      <c r="L70" s="169"/>
      <c r="M70" s="128">
        <f>M69</f>
        <v>14.29</v>
      </c>
      <c r="N70" s="169"/>
      <c r="O70" s="169"/>
      <c r="P70" s="169"/>
      <c r="Q70" s="128">
        <f>Q69</f>
        <v>14.34</v>
      </c>
      <c r="R70" s="162"/>
      <c r="S70" s="169"/>
      <c r="T70" s="169"/>
      <c r="U70" s="169"/>
      <c r="V70" s="162"/>
      <c r="W70" s="169"/>
      <c r="X70" s="169"/>
      <c r="Y70" s="161"/>
      <c r="Z70" s="173"/>
      <c r="AA70" s="13"/>
      <c r="AB70" s="48"/>
      <c r="AC70" s="48"/>
      <c r="AD70" s="48"/>
    </row>
    <row r="71" spans="1:30" ht="15.6" customHeight="1" thickBot="1" x14ac:dyDescent="0.25">
      <c r="A71" s="50">
        <v>537</v>
      </c>
      <c r="B71" s="50" t="s">
        <v>11</v>
      </c>
      <c r="C71" s="98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75"/>
      <c r="AA71" s="3"/>
      <c r="AB71" s="48"/>
      <c r="AC71" s="48"/>
      <c r="AD71" s="48"/>
    </row>
    <row r="72" spans="1:30" ht="15.6" customHeight="1" x14ac:dyDescent="0.2">
      <c r="A72" s="54"/>
      <c r="B72" s="23" t="s">
        <v>5</v>
      </c>
      <c r="C72" s="71"/>
      <c r="D72" s="72">
        <v>0</v>
      </c>
      <c r="E72" s="72">
        <v>0</v>
      </c>
      <c r="F72" s="72">
        <v>0</v>
      </c>
      <c r="G72" s="72">
        <v>7</v>
      </c>
      <c r="H72" s="72">
        <v>0</v>
      </c>
      <c r="I72" s="73">
        <v>1</v>
      </c>
      <c r="J72" s="74">
        <v>0</v>
      </c>
      <c r="K72" s="110">
        <v>0</v>
      </c>
      <c r="L72" s="110">
        <v>3</v>
      </c>
      <c r="M72" s="110">
        <v>1</v>
      </c>
      <c r="N72" s="110">
        <v>2</v>
      </c>
      <c r="O72" s="110">
        <v>0</v>
      </c>
      <c r="P72" s="110">
        <v>0</v>
      </c>
      <c r="Q72" s="110">
        <v>5</v>
      </c>
      <c r="R72" s="111">
        <v>6</v>
      </c>
      <c r="S72" s="110" t="s">
        <v>61</v>
      </c>
      <c r="T72" s="110" t="s">
        <v>61</v>
      </c>
      <c r="U72" s="110" t="s">
        <v>61</v>
      </c>
      <c r="V72" s="112" t="s">
        <v>61</v>
      </c>
      <c r="W72" s="113" t="s">
        <v>61</v>
      </c>
      <c r="X72" s="114" t="s">
        <v>61</v>
      </c>
      <c r="Y72" s="107" t="s">
        <v>61</v>
      </c>
      <c r="Z72" s="171" t="s">
        <v>6</v>
      </c>
      <c r="AA72" s="44"/>
      <c r="AB72" s="48"/>
      <c r="AC72" s="48"/>
      <c r="AD72" s="48"/>
    </row>
    <row r="73" spans="1:30" ht="15.6" customHeight="1" x14ac:dyDescent="0.2">
      <c r="A73" s="24">
        <v>15.05</v>
      </c>
      <c r="B73" s="25" t="s">
        <v>7</v>
      </c>
      <c r="C73" s="77">
        <v>5</v>
      </c>
      <c r="D73" s="78">
        <v>2</v>
      </c>
      <c r="E73" s="78">
        <v>1</v>
      </c>
      <c r="F73" s="78">
        <v>1</v>
      </c>
      <c r="G73" s="78">
        <v>1</v>
      </c>
      <c r="H73" s="78">
        <v>4</v>
      </c>
      <c r="I73" s="79">
        <v>3</v>
      </c>
      <c r="J73" s="80">
        <v>0</v>
      </c>
      <c r="K73" s="115">
        <v>2</v>
      </c>
      <c r="L73" s="115">
        <v>1</v>
      </c>
      <c r="M73" s="115">
        <v>2</v>
      </c>
      <c r="N73" s="115">
        <v>0</v>
      </c>
      <c r="O73" s="115">
        <v>3</v>
      </c>
      <c r="P73" s="115">
        <v>0</v>
      </c>
      <c r="Q73" s="115">
        <v>0</v>
      </c>
      <c r="R73" s="162"/>
      <c r="S73" s="115" t="s">
        <v>61</v>
      </c>
      <c r="T73" s="115" t="s">
        <v>61</v>
      </c>
      <c r="U73" s="115" t="s">
        <v>61</v>
      </c>
      <c r="V73" s="162"/>
      <c r="W73" s="118" t="s">
        <v>61</v>
      </c>
      <c r="X73" s="119" t="s">
        <v>61</v>
      </c>
      <c r="Y73" s="82"/>
      <c r="Z73" s="172">
        <f>SUM(C73:X73)</f>
        <v>25</v>
      </c>
      <c r="AA73" s="12"/>
      <c r="AB73" s="48"/>
      <c r="AC73" s="48"/>
      <c r="AD73" s="48"/>
    </row>
    <row r="74" spans="1:30" ht="15.6" customHeight="1" x14ac:dyDescent="0.2">
      <c r="A74" s="184" t="s">
        <v>38</v>
      </c>
      <c r="B74" s="25" t="s">
        <v>8</v>
      </c>
      <c r="C74" s="77">
        <f>C73</f>
        <v>5</v>
      </c>
      <c r="D74" s="83">
        <f t="shared" ref="D74:R74" si="20">C74-D72+D73</f>
        <v>7</v>
      </c>
      <c r="E74" s="83">
        <f t="shared" si="20"/>
        <v>8</v>
      </c>
      <c r="F74" s="83">
        <f t="shared" si="20"/>
        <v>9</v>
      </c>
      <c r="G74" s="83">
        <f t="shared" si="20"/>
        <v>3</v>
      </c>
      <c r="H74" s="83">
        <f t="shared" si="20"/>
        <v>7</v>
      </c>
      <c r="I74" s="84">
        <f t="shared" si="20"/>
        <v>9</v>
      </c>
      <c r="J74" s="85">
        <f t="shared" si="20"/>
        <v>9</v>
      </c>
      <c r="K74" s="120">
        <f t="shared" si="20"/>
        <v>11</v>
      </c>
      <c r="L74" s="120">
        <f t="shared" si="20"/>
        <v>9</v>
      </c>
      <c r="M74" s="120">
        <f t="shared" si="20"/>
        <v>10</v>
      </c>
      <c r="N74" s="120">
        <f t="shared" si="20"/>
        <v>8</v>
      </c>
      <c r="O74" s="120">
        <f t="shared" si="20"/>
        <v>11</v>
      </c>
      <c r="P74" s="120">
        <f t="shared" si="20"/>
        <v>11</v>
      </c>
      <c r="Q74" s="120">
        <f t="shared" si="20"/>
        <v>6</v>
      </c>
      <c r="R74" s="121">
        <f t="shared" si="20"/>
        <v>0</v>
      </c>
      <c r="S74" s="120" t="s">
        <v>61</v>
      </c>
      <c r="T74" s="120" t="s">
        <v>61</v>
      </c>
      <c r="U74" s="120" t="s">
        <v>61</v>
      </c>
      <c r="V74" s="122" t="s">
        <v>61</v>
      </c>
      <c r="W74" s="123" t="s">
        <v>61</v>
      </c>
      <c r="X74" s="124" t="s">
        <v>61</v>
      </c>
      <c r="Y74" s="105" t="s">
        <v>61</v>
      </c>
      <c r="Z74" s="173"/>
      <c r="AA74" s="3">
        <f>MAX(C74:Y74)</f>
        <v>11</v>
      </c>
      <c r="AB74" s="48"/>
      <c r="AC74" s="48"/>
      <c r="AD74" s="48"/>
    </row>
    <row r="75" spans="1:30" ht="15.6" customHeight="1" x14ac:dyDescent="0.2">
      <c r="A75" s="185"/>
      <c r="B75" s="25" t="s">
        <v>9</v>
      </c>
      <c r="C75" s="163"/>
      <c r="D75" s="164"/>
      <c r="E75" s="164"/>
      <c r="F75" s="164"/>
      <c r="G75" s="164"/>
      <c r="H75" s="90">
        <v>15.14</v>
      </c>
      <c r="I75" s="164"/>
      <c r="J75" s="91">
        <v>15.17</v>
      </c>
      <c r="K75" s="164"/>
      <c r="L75" s="164"/>
      <c r="M75" s="125">
        <v>15.22</v>
      </c>
      <c r="N75" s="164"/>
      <c r="O75" s="164"/>
      <c r="P75" s="164"/>
      <c r="Q75" s="125">
        <v>15.27</v>
      </c>
      <c r="R75" s="165">
        <v>15.3</v>
      </c>
      <c r="S75" s="164"/>
      <c r="T75" s="164"/>
      <c r="U75" s="164"/>
      <c r="V75" s="166" t="s">
        <v>61</v>
      </c>
      <c r="W75" s="164"/>
      <c r="X75" s="164"/>
      <c r="Y75" s="167" t="s">
        <v>61</v>
      </c>
      <c r="Z75" s="174">
        <v>25</v>
      </c>
      <c r="AA75" s="12"/>
      <c r="AB75" s="48"/>
      <c r="AC75" s="48"/>
      <c r="AD75" s="48"/>
    </row>
    <row r="76" spans="1:30" ht="15.6" customHeight="1" x14ac:dyDescent="0.2">
      <c r="A76" s="186"/>
      <c r="B76" s="26" t="s">
        <v>10</v>
      </c>
      <c r="C76" s="168">
        <v>15.05</v>
      </c>
      <c r="D76" s="169"/>
      <c r="E76" s="169"/>
      <c r="F76" s="169"/>
      <c r="G76" s="169"/>
      <c r="H76" s="95">
        <f>H75</f>
        <v>15.14</v>
      </c>
      <c r="I76" s="170"/>
      <c r="J76" s="91">
        <f>J75</f>
        <v>15.17</v>
      </c>
      <c r="K76" s="170"/>
      <c r="L76" s="169"/>
      <c r="M76" s="128">
        <f>M75</f>
        <v>15.22</v>
      </c>
      <c r="N76" s="169"/>
      <c r="O76" s="169"/>
      <c r="P76" s="169"/>
      <c r="Q76" s="128">
        <f>Q75</f>
        <v>15.27</v>
      </c>
      <c r="R76" s="162"/>
      <c r="S76" s="169"/>
      <c r="T76" s="169"/>
      <c r="U76" s="169"/>
      <c r="V76" s="162"/>
      <c r="W76" s="169"/>
      <c r="X76" s="169"/>
      <c r="Y76" s="161"/>
      <c r="Z76" s="173"/>
      <c r="AA76" s="13"/>
      <c r="AB76" s="48"/>
      <c r="AC76" s="48"/>
      <c r="AD76" s="48"/>
    </row>
    <row r="77" spans="1:30" ht="15.6" customHeight="1" thickBot="1" x14ac:dyDescent="0.25">
      <c r="A77" s="50">
        <v>201</v>
      </c>
      <c r="B77" s="50" t="s">
        <v>11</v>
      </c>
      <c r="C77" s="98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0"/>
      <c r="Z77" s="175"/>
      <c r="AA77" s="3"/>
      <c r="AB77" s="48"/>
      <c r="AC77" s="48"/>
      <c r="AD77" s="48"/>
    </row>
    <row r="78" spans="1:30" ht="15.6" customHeight="1" x14ac:dyDescent="0.2">
      <c r="A78" s="54"/>
      <c r="B78" s="23" t="s">
        <v>5</v>
      </c>
      <c r="C78" s="71"/>
      <c r="D78" s="72">
        <v>0</v>
      </c>
      <c r="E78" s="72">
        <v>0</v>
      </c>
      <c r="F78" s="72">
        <v>2</v>
      </c>
      <c r="G78" s="72">
        <v>0</v>
      </c>
      <c r="H78" s="72">
        <v>2</v>
      </c>
      <c r="I78" s="73">
        <v>0</v>
      </c>
      <c r="J78" s="74" t="s">
        <v>61</v>
      </c>
      <c r="K78" s="110">
        <v>2</v>
      </c>
      <c r="L78" s="110">
        <v>0</v>
      </c>
      <c r="M78" s="110">
        <v>2</v>
      </c>
      <c r="N78" s="110">
        <v>1</v>
      </c>
      <c r="O78" s="110">
        <v>3</v>
      </c>
      <c r="P78" s="110">
        <v>1</v>
      </c>
      <c r="Q78" s="110">
        <v>1</v>
      </c>
      <c r="R78" s="111">
        <v>5</v>
      </c>
      <c r="S78" s="110" t="s">
        <v>61</v>
      </c>
      <c r="T78" s="110" t="s">
        <v>61</v>
      </c>
      <c r="U78" s="110" t="s">
        <v>61</v>
      </c>
      <c r="V78" s="112" t="s">
        <v>61</v>
      </c>
      <c r="W78" s="113" t="s">
        <v>61</v>
      </c>
      <c r="X78" s="114" t="s">
        <v>61</v>
      </c>
      <c r="Y78" s="107" t="s">
        <v>61</v>
      </c>
      <c r="Z78" s="171" t="s">
        <v>6</v>
      </c>
      <c r="AA78" s="44"/>
      <c r="AB78" s="48"/>
      <c r="AC78" s="48"/>
      <c r="AD78" s="48"/>
    </row>
    <row r="79" spans="1:30" ht="15.6" customHeight="1" x14ac:dyDescent="0.2">
      <c r="A79" s="24">
        <v>16</v>
      </c>
      <c r="B79" s="25" t="s">
        <v>7</v>
      </c>
      <c r="C79" s="77">
        <v>2</v>
      </c>
      <c r="D79" s="78">
        <v>3</v>
      </c>
      <c r="E79" s="78">
        <v>2</v>
      </c>
      <c r="F79" s="78">
        <v>2</v>
      </c>
      <c r="G79" s="78">
        <v>3</v>
      </c>
      <c r="H79" s="78">
        <v>6</v>
      </c>
      <c r="I79" s="79">
        <v>0</v>
      </c>
      <c r="J79" s="80" t="s">
        <v>61</v>
      </c>
      <c r="K79" s="115">
        <v>1</v>
      </c>
      <c r="L79" s="115">
        <v>0</v>
      </c>
      <c r="M79" s="115">
        <v>0</v>
      </c>
      <c r="N79" s="115">
        <v>0</v>
      </c>
      <c r="O79" s="115">
        <v>0</v>
      </c>
      <c r="P79" s="115">
        <v>0</v>
      </c>
      <c r="Q79" s="115">
        <v>0</v>
      </c>
      <c r="R79" s="162"/>
      <c r="S79" s="115" t="s">
        <v>61</v>
      </c>
      <c r="T79" s="115" t="s">
        <v>61</v>
      </c>
      <c r="U79" s="115" t="s">
        <v>61</v>
      </c>
      <c r="V79" s="162"/>
      <c r="W79" s="118" t="s">
        <v>61</v>
      </c>
      <c r="X79" s="119" t="s">
        <v>61</v>
      </c>
      <c r="Y79" s="82"/>
      <c r="Z79" s="172">
        <f>SUM(C79:X79)</f>
        <v>19</v>
      </c>
      <c r="AA79" s="12"/>
      <c r="AB79" s="48"/>
      <c r="AC79" s="48"/>
      <c r="AD79" s="48"/>
    </row>
    <row r="80" spans="1:30" ht="15.6" customHeight="1" x14ac:dyDescent="0.2">
      <c r="A80" s="184" t="s">
        <v>38</v>
      </c>
      <c r="B80" s="25" t="s">
        <v>8</v>
      </c>
      <c r="C80" s="77">
        <f>C79</f>
        <v>2</v>
      </c>
      <c r="D80" s="83">
        <f t="shared" ref="D80:R80" si="21">C80-D78+D79</f>
        <v>5</v>
      </c>
      <c r="E80" s="83">
        <f t="shared" si="21"/>
        <v>7</v>
      </c>
      <c r="F80" s="83">
        <f t="shared" si="21"/>
        <v>7</v>
      </c>
      <c r="G80" s="83">
        <f t="shared" si="21"/>
        <v>10</v>
      </c>
      <c r="H80" s="83">
        <f t="shared" si="21"/>
        <v>14</v>
      </c>
      <c r="I80" s="84">
        <f t="shared" si="21"/>
        <v>14</v>
      </c>
      <c r="J80" s="85" t="s">
        <v>61</v>
      </c>
      <c r="K80" s="120">
        <f>I80-K78+K79</f>
        <v>13</v>
      </c>
      <c r="L80" s="120">
        <f t="shared" si="21"/>
        <v>13</v>
      </c>
      <c r="M80" s="120">
        <f t="shared" si="21"/>
        <v>11</v>
      </c>
      <c r="N80" s="120">
        <f t="shared" si="21"/>
        <v>10</v>
      </c>
      <c r="O80" s="120">
        <f t="shared" si="21"/>
        <v>7</v>
      </c>
      <c r="P80" s="120">
        <f t="shared" si="21"/>
        <v>6</v>
      </c>
      <c r="Q80" s="120">
        <f t="shared" si="21"/>
        <v>5</v>
      </c>
      <c r="R80" s="121">
        <f t="shared" si="21"/>
        <v>0</v>
      </c>
      <c r="S80" s="120" t="s">
        <v>61</v>
      </c>
      <c r="T80" s="120" t="s">
        <v>61</v>
      </c>
      <c r="U80" s="120" t="s">
        <v>61</v>
      </c>
      <c r="V80" s="122" t="s">
        <v>61</v>
      </c>
      <c r="W80" s="123" t="s">
        <v>61</v>
      </c>
      <c r="X80" s="124" t="s">
        <v>61</v>
      </c>
      <c r="Y80" s="105" t="s">
        <v>61</v>
      </c>
      <c r="Z80" s="173"/>
      <c r="AA80" s="3">
        <f>MAX(C80:Y80)</f>
        <v>14</v>
      </c>
      <c r="AB80" s="48"/>
      <c r="AC80" s="48"/>
      <c r="AD80" s="48"/>
    </row>
    <row r="81" spans="1:30" ht="15.6" customHeight="1" x14ac:dyDescent="0.2">
      <c r="A81" s="185"/>
      <c r="B81" s="25" t="s">
        <v>9</v>
      </c>
      <c r="C81" s="163"/>
      <c r="D81" s="164"/>
      <c r="E81" s="164"/>
      <c r="F81" s="164"/>
      <c r="G81" s="164"/>
      <c r="H81" s="90">
        <v>16.07</v>
      </c>
      <c r="I81" s="164"/>
      <c r="J81" s="91" t="s">
        <v>61</v>
      </c>
      <c r="K81" s="164"/>
      <c r="L81" s="164"/>
      <c r="M81" s="125">
        <v>16.16</v>
      </c>
      <c r="N81" s="164"/>
      <c r="O81" s="164"/>
      <c r="P81" s="164"/>
      <c r="Q81" s="125">
        <v>16.2</v>
      </c>
      <c r="R81" s="165">
        <v>16.23</v>
      </c>
      <c r="S81" s="164"/>
      <c r="T81" s="164"/>
      <c r="U81" s="164"/>
      <c r="V81" s="166" t="s">
        <v>61</v>
      </c>
      <c r="W81" s="164"/>
      <c r="X81" s="164"/>
      <c r="Y81" s="167" t="s">
        <v>61</v>
      </c>
      <c r="Z81" s="174">
        <v>24</v>
      </c>
      <c r="AA81" s="12"/>
      <c r="AB81" s="48"/>
      <c r="AC81" s="48"/>
      <c r="AD81" s="48"/>
    </row>
    <row r="82" spans="1:30" ht="15.6" customHeight="1" x14ac:dyDescent="0.2">
      <c r="A82" s="186"/>
      <c r="B82" s="26" t="s">
        <v>10</v>
      </c>
      <c r="C82" s="168">
        <v>15.59</v>
      </c>
      <c r="D82" s="169"/>
      <c r="E82" s="169"/>
      <c r="F82" s="169"/>
      <c r="G82" s="169"/>
      <c r="H82" s="95">
        <v>16.079999999999998</v>
      </c>
      <c r="I82" s="170"/>
      <c r="J82" s="91" t="s">
        <v>61</v>
      </c>
      <c r="K82" s="170"/>
      <c r="L82" s="169"/>
      <c r="M82" s="128">
        <f>M81</f>
        <v>16.16</v>
      </c>
      <c r="N82" s="169"/>
      <c r="O82" s="169"/>
      <c r="P82" s="169"/>
      <c r="Q82" s="128">
        <f>Q81</f>
        <v>16.2</v>
      </c>
      <c r="R82" s="162"/>
      <c r="S82" s="169"/>
      <c r="T82" s="169"/>
      <c r="U82" s="169"/>
      <c r="V82" s="162"/>
      <c r="W82" s="169"/>
      <c r="X82" s="169"/>
      <c r="Y82" s="161"/>
      <c r="Z82" s="173"/>
      <c r="AA82" s="13"/>
      <c r="AB82" s="48"/>
      <c r="AC82" s="48"/>
      <c r="AD82" s="48"/>
    </row>
    <row r="83" spans="1:30" ht="15.6" customHeight="1" thickBot="1" x14ac:dyDescent="0.25">
      <c r="A83" s="50">
        <v>537</v>
      </c>
      <c r="B83" s="50" t="s">
        <v>11</v>
      </c>
      <c r="C83" s="98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100"/>
      <c r="Z83" s="175"/>
      <c r="AA83" s="3"/>
      <c r="AB83" s="48"/>
      <c r="AC83" s="48"/>
      <c r="AD83" s="48"/>
    </row>
    <row r="84" spans="1:30" ht="15.6" customHeight="1" x14ac:dyDescent="0.2">
      <c r="A84" s="54"/>
      <c r="B84" s="23" t="s">
        <v>5</v>
      </c>
      <c r="C84" s="71"/>
      <c r="D84" s="72">
        <v>0</v>
      </c>
      <c r="E84" s="72">
        <v>0</v>
      </c>
      <c r="F84" s="72">
        <v>1</v>
      </c>
      <c r="G84" s="72">
        <v>2</v>
      </c>
      <c r="H84" s="72">
        <v>2</v>
      </c>
      <c r="I84" s="73">
        <v>1</v>
      </c>
      <c r="J84" s="74" t="s">
        <v>61</v>
      </c>
      <c r="K84" s="110">
        <v>3</v>
      </c>
      <c r="L84" s="110">
        <v>2</v>
      </c>
      <c r="M84" s="110">
        <v>3</v>
      </c>
      <c r="N84" s="110">
        <v>1</v>
      </c>
      <c r="O84" s="110">
        <v>4</v>
      </c>
      <c r="P84" s="110">
        <v>4</v>
      </c>
      <c r="Q84" s="110">
        <v>1</v>
      </c>
      <c r="R84" s="111" t="s">
        <v>61</v>
      </c>
      <c r="S84" s="110">
        <v>2</v>
      </c>
      <c r="T84" s="110">
        <v>2</v>
      </c>
      <c r="U84" s="110">
        <v>0</v>
      </c>
      <c r="V84" s="112" t="s">
        <v>61</v>
      </c>
      <c r="W84" s="113">
        <v>0</v>
      </c>
      <c r="X84" s="114">
        <v>0</v>
      </c>
      <c r="Y84" s="107">
        <v>5</v>
      </c>
      <c r="Z84" s="171" t="s">
        <v>6</v>
      </c>
      <c r="AA84" s="44"/>
      <c r="AB84" s="48"/>
      <c r="AC84" s="48"/>
      <c r="AD84" s="48"/>
    </row>
    <row r="85" spans="1:30" ht="15.6" customHeight="1" x14ac:dyDescent="0.2">
      <c r="A85" s="24">
        <v>16.5</v>
      </c>
      <c r="B85" s="25" t="s">
        <v>7</v>
      </c>
      <c r="C85" s="77">
        <v>1</v>
      </c>
      <c r="D85" s="78">
        <v>1</v>
      </c>
      <c r="E85" s="78">
        <v>6</v>
      </c>
      <c r="F85" s="78">
        <v>3</v>
      </c>
      <c r="G85" s="78">
        <v>9</v>
      </c>
      <c r="H85" s="78">
        <v>3</v>
      </c>
      <c r="I85" s="79">
        <v>3</v>
      </c>
      <c r="J85" s="80" t="s">
        <v>61</v>
      </c>
      <c r="K85" s="115">
        <v>1</v>
      </c>
      <c r="L85" s="115">
        <v>2</v>
      </c>
      <c r="M85" s="115">
        <v>3</v>
      </c>
      <c r="N85" s="115">
        <v>0</v>
      </c>
      <c r="O85" s="115">
        <v>0</v>
      </c>
      <c r="P85" s="115">
        <v>0</v>
      </c>
      <c r="Q85" s="115">
        <v>0</v>
      </c>
      <c r="R85" s="162"/>
      <c r="S85" s="115">
        <v>1</v>
      </c>
      <c r="T85" s="115">
        <v>0</v>
      </c>
      <c r="U85" s="115">
        <v>0</v>
      </c>
      <c r="V85" s="162"/>
      <c r="W85" s="118">
        <v>0</v>
      </c>
      <c r="X85" s="119">
        <v>0</v>
      </c>
      <c r="Y85" s="82"/>
      <c r="Z85" s="172">
        <f>SUM(C85:X85)</f>
        <v>33</v>
      </c>
      <c r="AA85" s="12"/>
      <c r="AB85" s="48"/>
      <c r="AC85" s="48"/>
      <c r="AD85" s="48"/>
    </row>
    <row r="86" spans="1:30" ht="15.6" customHeight="1" x14ac:dyDescent="0.2">
      <c r="A86" s="184" t="s">
        <v>38</v>
      </c>
      <c r="B86" s="25" t="s">
        <v>8</v>
      </c>
      <c r="C86" s="77">
        <f>C85</f>
        <v>1</v>
      </c>
      <c r="D86" s="83">
        <f t="shared" ref="D86:Q86" si="22">C86-D84+D85</f>
        <v>2</v>
      </c>
      <c r="E86" s="83">
        <f t="shared" si="22"/>
        <v>8</v>
      </c>
      <c r="F86" s="83">
        <f t="shared" si="22"/>
        <v>10</v>
      </c>
      <c r="G86" s="83">
        <f t="shared" si="22"/>
        <v>17</v>
      </c>
      <c r="H86" s="83">
        <f t="shared" si="22"/>
        <v>18</v>
      </c>
      <c r="I86" s="84">
        <f t="shared" si="22"/>
        <v>20</v>
      </c>
      <c r="J86" s="85" t="s">
        <v>61</v>
      </c>
      <c r="K86" s="120">
        <f>I86-K84+K85</f>
        <v>18</v>
      </c>
      <c r="L86" s="120">
        <f t="shared" si="22"/>
        <v>18</v>
      </c>
      <c r="M86" s="120">
        <f t="shared" si="22"/>
        <v>18</v>
      </c>
      <c r="N86" s="120">
        <f t="shared" si="22"/>
        <v>17</v>
      </c>
      <c r="O86" s="120">
        <f t="shared" si="22"/>
        <v>13</v>
      </c>
      <c r="P86" s="120">
        <f t="shared" si="22"/>
        <v>9</v>
      </c>
      <c r="Q86" s="120">
        <f t="shared" si="22"/>
        <v>8</v>
      </c>
      <c r="R86" s="121" t="s">
        <v>61</v>
      </c>
      <c r="S86" s="120">
        <f>Q86-S84+S85</f>
        <v>7</v>
      </c>
      <c r="T86" s="120">
        <f t="shared" ref="T86:U86" si="23">S86-T84+T85</f>
        <v>5</v>
      </c>
      <c r="U86" s="120">
        <f t="shared" si="23"/>
        <v>5</v>
      </c>
      <c r="V86" s="122" t="s">
        <v>61</v>
      </c>
      <c r="W86" s="123">
        <f>U86-W84+W85</f>
        <v>5</v>
      </c>
      <c r="X86" s="124">
        <f t="shared" ref="X86" si="24">W86-X84+X85</f>
        <v>5</v>
      </c>
      <c r="Y86" s="105">
        <f>X86-Y84</f>
        <v>0</v>
      </c>
      <c r="Z86" s="173"/>
      <c r="AA86" s="3">
        <f>MAX(C86:Y86)</f>
        <v>20</v>
      </c>
      <c r="AB86" s="48"/>
      <c r="AC86" s="48"/>
      <c r="AD86" s="48"/>
    </row>
    <row r="87" spans="1:30" ht="15.6" customHeight="1" x14ac:dyDescent="0.2">
      <c r="A87" s="185"/>
      <c r="B87" s="25" t="s">
        <v>9</v>
      </c>
      <c r="C87" s="163"/>
      <c r="D87" s="164"/>
      <c r="E87" s="164"/>
      <c r="F87" s="164"/>
      <c r="G87" s="164"/>
      <c r="H87" s="90">
        <v>16.579999999999998</v>
      </c>
      <c r="I87" s="164"/>
      <c r="J87" s="91" t="s">
        <v>61</v>
      </c>
      <c r="K87" s="164"/>
      <c r="L87" s="164"/>
      <c r="M87" s="125">
        <v>17.079999999999998</v>
      </c>
      <c r="N87" s="164"/>
      <c r="O87" s="164"/>
      <c r="P87" s="164"/>
      <c r="Q87" s="125">
        <v>17.12</v>
      </c>
      <c r="R87" s="165" t="s">
        <v>61</v>
      </c>
      <c r="S87" s="164"/>
      <c r="T87" s="164"/>
      <c r="U87" s="164"/>
      <c r="V87" s="166" t="s">
        <v>61</v>
      </c>
      <c r="W87" s="164"/>
      <c r="X87" s="164"/>
      <c r="Y87" s="167">
        <v>17.22</v>
      </c>
      <c r="Z87" s="174">
        <v>32</v>
      </c>
      <c r="AA87" s="12"/>
      <c r="AB87" s="48"/>
      <c r="AC87" s="48"/>
      <c r="AD87" s="48"/>
    </row>
    <row r="88" spans="1:30" ht="15.6" customHeight="1" x14ac:dyDescent="0.2">
      <c r="A88" s="186"/>
      <c r="B88" s="26" t="s">
        <v>10</v>
      </c>
      <c r="C88" s="168">
        <v>16.5</v>
      </c>
      <c r="D88" s="169"/>
      <c r="E88" s="169"/>
      <c r="F88" s="169"/>
      <c r="G88" s="169"/>
      <c r="H88" s="95">
        <f>H87</f>
        <v>16.579999999999998</v>
      </c>
      <c r="I88" s="170"/>
      <c r="J88" s="91" t="s">
        <v>61</v>
      </c>
      <c r="K88" s="170"/>
      <c r="L88" s="169"/>
      <c r="M88" s="128">
        <f>M87</f>
        <v>17.079999999999998</v>
      </c>
      <c r="N88" s="169"/>
      <c r="O88" s="169"/>
      <c r="P88" s="169"/>
      <c r="Q88" s="128">
        <f>Q87</f>
        <v>17.12</v>
      </c>
      <c r="R88" s="162"/>
      <c r="S88" s="169"/>
      <c r="T88" s="169"/>
      <c r="U88" s="169"/>
      <c r="V88" s="162"/>
      <c r="W88" s="169"/>
      <c r="X88" s="169"/>
      <c r="Y88" s="161"/>
      <c r="Z88" s="173"/>
      <c r="AA88" s="13"/>
      <c r="AB88" s="48"/>
      <c r="AC88" s="48"/>
      <c r="AD88" s="48"/>
    </row>
    <row r="89" spans="1:30" ht="15.6" customHeight="1" thickBot="1" x14ac:dyDescent="0.25">
      <c r="A89" s="50">
        <v>201</v>
      </c>
      <c r="B89" s="50" t="s">
        <v>11</v>
      </c>
      <c r="C89" s="98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100"/>
      <c r="Z89" s="175"/>
      <c r="AA89" s="3"/>
      <c r="AB89" s="48"/>
      <c r="AC89" s="48"/>
      <c r="AD89" s="48"/>
    </row>
    <row r="90" spans="1:30" ht="15.6" customHeight="1" x14ac:dyDescent="0.2">
      <c r="A90" s="54"/>
      <c r="B90" s="23" t="s">
        <v>5</v>
      </c>
      <c r="C90" s="71"/>
      <c r="D90" s="72">
        <v>0</v>
      </c>
      <c r="E90" s="72">
        <v>1</v>
      </c>
      <c r="F90" s="72">
        <v>0</v>
      </c>
      <c r="G90" s="72">
        <v>3</v>
      </c>
      <c r="H90" s="72">
        <v>2</v>
      </c>
      <c r="I90" s="73">
        <v>6</v>
      </c>
      <c r="J90" s="74">
        <v>2</v>
      </c>
      <c r="K90" s="110">
        <v>4</v>
      </c>
      <c r="L90" s="110">
        <v>2</v>
      </c>
      <c r="M90" s="110">
        <v>1</v>
      </c>
      <c r="N90" s="110">
        <v>2</v>
      </c>
      <c r="O90" s="110">
        <v>5</v>
      </c>
      <c r="P90" s="110">
        <v>2</v>
      </c>
      <c r="Q90" s="110">
        <v>3</v>
      </c>
      <c r="R90" s="111">
        <v>0</v>
      </c>
      <c r="S90" s="110" t="s">
        <v>61</v>
      </c>
      <c r="T90" s="110" t="s">
        <v>61</v>
      </c>
      <c r="U90" s="110" t="s">
        <v>61</v>
      </c>
      <c r="V90" s="112" t="s">
        <v>61</v>
      </c>
      <c r="W90" s="113" t="s">
        <v>61</v>
      </c>
      <c r="X90" s="114" t="s">
        <v>61</v>
      </c>
      <c r="Y90" s="107" t="s">
        <v>61</v>
      </c>
      <c r="Z90" s="171" t="s">
        <v>6</v>
      </c>
      <c r="AA90" s="44"/>
      <c r="AB90" s="48"/>
      <c r="AC90" s="48"/>
      <c r="AD90" s="48"/>
    </row>
    <row r="91" spans="1:30" ht="15.6" customHeight="1" x14ac:dyDescent="0.2">
      <c r="A91" s="24">
        <v>17.399999999999999</v>
      </c>
      <c r="B91" s="25" t="s">
        <v>7</v>
      </c>
      <c r="C91" s="77">
        <v>1</v>
      </c>
      <c r="D91" s="78">
        <v>1</v>
      </c>
      <c r="E91" s="78">
        <v>9</v>
      </c>
      <c r="F91" s="78">
        <v>7</v>
      </c>
      <c r="G91" s="78">
        <v>6</v>
      </c>
      <c r="H91" s="78">
        <v>3</v>
      </c>
      <c r="I91" s="79">
        <v>3</v>
      </c>
      <c r="J91" s="80">
        <v>0</v>
      </c>
      <c r="K91" s="115">
        <v>0</v>
      </c>
      <c r="L91" s="115">
        <v>1</v>
      </c>
      <c r="M91" s="115">
        <v>0</v>
      </c>
      <c r="N91" s="115">
        <v>2</v>
      </c>
      <c r="O91" s="115">
        <v>0</v>
      </c>
      <c r="P91" s="115">
        <v>0</v>
      </c>
      <c r="Q91" s="115">
        <v>0</v>
      </c>
      <c r="R91" s="162"/>
      <c r="S91" s="115" t="s">
        <v>61</v>
      </c>
      <c r="T91" s="115" t="s">
        <v>61</v>
      </c>
      <c r="U91" s="115" t="s">
        <v>61</v>
      </c>
      <c r="V91" s="162"/>
      <c r="W91" s="118" t="s">
        <v>61</v>
      </c>
      <c r="X91" s="119" t="s">
        <v>61</v>
      </c>
      <c r="Y91" s="82"/>
      <c r="Z91" s="172">
        <f>SUM(C91:X91)</f>
        <v>33</v>
      </c>
      <c r="AA91" s="12"/>
      <c r="AB91" s="48"/>
      <c r="AC91" s="48"/>
      <c r="AD91" s="48"/>
    </row>
    <row r="92" spans="1:30" ht="15.6" customHeight="1" x14ac:dyDescent="0.2">
      <c r="A92" s="184" t="s">
        <v>38</v>
      </c>
      <c r="B92" s="25" t="s">
        <v>8</v>
      </c>
      <c r="C92" s="77">
        <f>C91</f>
        <v>1</v>
      </c>
      <c r="D92" s="83">
        <f t="shared" ref="D92:R92" si="25">C92-D90+D91</f>
        <v>2</v>
      </c>
      <c r="E92" s="83">
        <f t="shared" si="25"/>
        <v>10</v>
      </c>
      <c r="F92" s="83">
        <f t="shared" si="25"/>
        <v>17</v>
      </c>
      <c r="G92" s="83">
        <f t="shared" si="25"/>
        <v>20</v>
      </c>
      <c r="H92" s="83">
        <f t="shared" si="25"/>
        <v>21</v>
      </c>
      <c r="I92" s="84">
        <f t="shared" si="25"/>
        <v>18</v>
      </c>
      <c r="J92" s="85">
        <f t="shared" si="25"/>
        <v>16</v>
      </c>
      <c r="K92" s="120">
        <f t="shared" si="25"/>
        <v>12</v>
      </c>
      <c r="L92" s="120">
        <f t="shared" si="25"/>
        <v>11</v>
      </c>
      <c r="M92" s="120">
        <f t="shared" si="25"/>
        <v>10</v>
      </c>
      <c r="N92" s="120">
        <f t="shared" si="25"/>
        <v>10</v>
      </c>
      <c r="O92" s="120">
        <f t="shared" si="25"/>
        <v>5</v>
      </c>
      <c r="P92" s="120">
        <f t="shared" si="25"/>
        <v>3</v>
      </c>
      <c r="Q92" s="120">
        <f t="shared" si="25"/>
        <v>0</v>
      </c>
      <c r="R92" s="121">
        <f t="shared" si="25"/>
        <v>0</v>
      </c>
      <c r="S92" s="120" t="s">
        <v>61</v>
      </c>
      <c r="T92" s="120" t="s">
        <v>61</v>
      </c>
      <c r="U92" s="120" t="s">
        <v>61</v>
      </c>
      <c r="V92" s="122" t="s">
        <v>61</v>
      </c>
      <c r="W92" s="123" t="s">
        <v>61</v>
      </c>
      <c r="X92" s="124" t="s">
        <v>61</v>
      </c>
      <c r="Y92" s="105" t="s">
        <v>61</v>
      </c>
      <c r="Z92" s="173"/>
      <c r="AA92" s="3">
        <f>MAX(C92:Y92)</f>
        <v>21</v>
      </c>
      <c r="AB92" s="48"/>
      <c r="AC92" s="48"/>
      <c r="AD92" s="48"/>
    </row>
    <row r="93" spans="1:30" ht="15.6" customHeight="1" x14ac:dyDescent="0.2">
      <c r="A93" s="185"/>
      <c r="B93" s="25" t="s">
        <v>9</v>
      </c>
      <c r="C93" s="163"/>
      <c r="D93" s="164"/>
      <c r="E93" s="164"/>
      <c r="F93" s="164"/>
      <c r="G93" s="164"/>
      <c r="H93" s="90">
        <v>17.48</v>
      </c>
      <c r="I93" s="164"/>
      <c r="J93" s="91">
        <v>17.53</v>
      </c>
      <c r="K93" s="164"/>
      <c r="L93" s="164"/>
      <c r="M93" s="125">
        <v>17.59</v>
      </c>
      <c r="N93" s="164"/>
      <c r="O93" s="164"/>
      <c r="P93" s="164"/>
      <c r="Q93" s="125">
        <v>18.03</v>
      </c>
      <c r="R93" s="165">
        <v>18.059999999999999</v>
      </c>
      <c r="S93" s="164"/>
      <c r="T93" s="164"/>
      <c r="U93" s="164"/>
      <c r="V93" s="166" t="s">
        <v>61</v>
      </c>
      <c r="W93" s="164"/>
      <c r="X93" s="164"/>
      <c r="Y93" s="167" t="s">
        <v>61</v>
      </c>
      <c r="Z93" s="174">
        <v>26</v>
      </c>
      <c r="AA93" s="12"/>
      <c r="AB93" s="48"/>
      <c r="AC93" s="48"/>
      <c r="AD93" s="48"/>
    </row>
    <row r="94" spans="1:30" ht="15.6" customHeight="1" x14ac:dyDescent="0.2">
      <c r="A94" s="186"/>
      <c r="B94" s="26" t="s">
        <v>10</v>
      </c>
      <c r="C94" s="168">
        <v>17.399999999999999</v>
      </c>
      <c r="D94" s="169"/>
      <c r="E94" s="169"/>
      <c r="F94" s="169"/>
      <c r="G94" s="169"/>
      <c r="H94" s="95">
        <f>H93</f>
        <v>17.48</v>
      </c>
      <c r="I94" s="170"/>
      <c r="J94" s="91">
        <v>17.54</v>
      </c>
      <c r="K94" s="170"/>
      <c r="L94" s="169"/>
      <c r="M94" s="128">
        <f>M93</f>
        <v>17.59</v>
      </c>
      <c r="N94" s="169"/>
      <c r="O94" s="169"/>
      <c r="P94" s="169"/>
      <c r="Q94" s="128">
        <v>18.04</v>
      </c>
      <c r="R94" s="162"/>
      <c r="S94" s="169"/>
      <c r="T94" s="169"/>
      <c r="U94" s="169"/>
      <c r="V94" s="162"/>
      <c r="W94" s="169"/>
      <c r="X94" s="169"/>
      <c r="Y94" s="161"/>
      <c r="Z94" s="173"/>
      <c r="AA94" s="13"/>
      <c r="AB94" s="48"/>
      <c r="AC94" s="48"/>
      <c r="AD94" s="48"/>
    </row>
    <row r="95" spans="1:30" ht="15.6" customHeight="1" thickBot="1" x14ac:dyDescent="0.25">
      <c r="A95" s="50">
        <v>537</v>
      </c>
      <c r="B95" s="50" t="s">
        <v>11</v>
      </c>
      <c r="C95" s="98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175"/>
      <c r="AA95" s="3"/>
      <c r="AB95" s="48"/>
      <c r="AC95" s="48"/>
      <c r="AD95" s="48"/>
    </row>
    <row r="96" spans="1:30" ht="15.6" customHeight="1" x14ac:dyDescent="0.2">
      <c r="A96" s="54"/>
      <c r="B96" s="23" t="s">
        <v>5</v>
      </c>
      <c r="C96" s="71"/>
      <c r="D96" s="72">
        <v>0</v>
      </c>
      <c r="E96" s="72">
        <v>0</v>
      </c>
      <c r="F96" s="72">
        <v>0</v>
      </c>
      <c r="G96" s="72">
        <v>1</v>
      </c>
      <c r="H96" s="72">
        <v>0</v>
      </c>
      <c r="I96" s="73">
        <v>1</v>
      </c>
      <c r="J96" s="74">
        <v>0</v>
      </c>
      <c r="K96" s="110">
        <v>1</v>
      </c>
      <c r="L96" s="110">
        <v>1</v>
      </c>
      <c r="M96" s="110">
        <v>2</v>
      </c>
      <c r="N96" s="110">
        <v>1</v>
      </c>
      <c r="O96" s="110">
        <v>1</v>
      </c>
      <c r="P96" s="110">
        <v>6</v>
      </c>
      <c r="Q96" s="110">
        <v>1</v>
      </c>
      <c r="R96" s="111">
        <v>2</v>
      </c>
      <c r="S96" s="110" t="s">
        <v>61</v>
      </c>
      <c r="T96" s="110" t="s">
        <v>61</v>
      </c>
      <c r="U96" s="110" t="s">
        <v>61</v>
      </c>
      <c r="V96" s="112" t="s">
        <v>61</v>
      </c>
      <c r="W96" s="113" t="s">
        <v>61</v>
      </c>
      <c r="X96" s="114" t="s">
        <v>61</v>
      </c>
      <c r="Y96" s="107" t="s">
        <v>61</v>
      </c>
      <c r="Z96" s="171" t="s">
        <v>6</v>
      </c>
      <c r="AA96" s="44"/>
      <c r="AB96" s="48"/>
      <c r="AC96" s="48"/>
      <c r="AD96" s="48"/>
    </row>
    <row r="97" spans="1:30" ht="15.6" customHeight="1" x14ac:dyDescent="0.2">
      <c r="A97" s="24">
        <v>18.2</v>
      </c>
      <c r="B97" s="25" t="s">
        <v>7</v>
      </c>
      <c r="C97" s="77">
        <v>2</v>
      </c>
      <c r="D97" s="78">
        <v>2</v>
      </c>
      <c r="E97" s="78">
        <v>3</v>
      </c>
      <c r="F97" s="78">
        <v>4</v>
      </c>
      <c r="G97" s="78">
        <v>2</v>
      </c>
      <c r="H97" s="78">
        <v>1</v>
      </c>
      <c r="I97" s="79">
        <v>0</v>
      </c>
      <c r="J97" s="80">
        <v>2</v>
      </c>
      <c r="K97" s="115">
        <v>1</v>
      </c>
      <c r="L97" s="115">
        <v>0</v>
      </c>
      <c r="M97" s="115">
        <v>0</v>
      </c>
      <c r="N97" s="115">
        <v>0</v>
      </c>
      <c r="O97" s="115">
        <v>0</v>
      </c>
      <c r="P97" s="115">
        <v>0</v>
      </c>
      <c r="Q97" s="115">
        <v>0</v>
      </c>
      <c r="R97" s="162"/>
      <c r="S97" s="115" t="s">
        <v>61</v>
      </c>
      <c r="T97" s="115" t="s">
        <v>61</v>
      </c>
      <c r="U97" s="115" t="s">
        <v>61</v>
      </c>
      <c r="V97" s="162"/>
      <c r="W97" s="118" t="s">
        <v>61</v>
      </c>
      <c r="X97" s="119" t="s">
        <v>61</v>
      </c>
      <c r="Y97" s="82"/>
      <c r="Z97" s="172">
        <f>SUM(C97:X97)</f>
        <v>17</v>
      </c>
      <c r="AA97" s="12"/>
      <c r="AB97" s="48"/>
      <c r="AC97" s="48"/>
      <c r="AD97" s="48"/>
    </row>
    <row r="98" spans="1:30" ht="15.6" customHeight="1" x14ac:dyDescent="0.2">
      <c r="A98" s="184" t="s">
        <v>38</v>
      </c>
      <c r="B98" s="25" t="s">
        <v>8</v>
      </c>
      <c r="C98" s="77">
        <f>C97</f>
        <v>2</v>
      </c>
      <c r="D98" s="83">
        <f t="shared" ref="D98:R98" si="26">C98-D96+D97</f>
        <v>4</v>
      </c>
      <c r="E98" s="83">
        <f t="shared" si="26"/>
        <v>7</v>
      </c>
      <c r="F98" s="83">
        <f t="shared" si="26"/>
        <v>11</v>
      </c>
      <c r="G98" s="83">
        <f t="shared" si="26"/>
        <v>12</v>
      </c>
      <c r="H98" s="83">
        <f t="shared" si="26"/>
        <v>13</v>
      </c>
      <c r="I98" s="84">
        <f t="shared" si="26"/>
        <v>12</v>
      </c>
      <c r="J98" s="85">
        <f t="shared" si="26"/>
        <v>14</v>
      </c>
      <c r="K98" s="120">
        <f t="shared" si="26"/>
        <v>14</v>
      </c>
      <c r="L98" s="120">
        <f t="shared" si="26"/>
        <v>13</v>
      </c>
      <c r="M98" s="120">
        <f t="shared" si="26"/>
        <v>11</v>
      </c>
      <c r="N98" s="120">
        <f t="shared" si="26"/>
        <v>10</v>
      </c>
      <c r="O98" s="120">
        <f t="shared" si="26"/>
        <v>9</v>
      </c>
      <c r="P98" s="120">
        <f t="shared" si="26"/>
        <v>3</v>
      </c>
      <c r="Q98" s="120">
        <f t="shared" si="26"/>
        <v>2</v>
      </c>
      <c r="R98" s="121">
        <f t="shared" si="26"/>
        <v>0</v>
      </c>
      <c r="S98" s="120" t="s">
        <v>61</v>
      </c>
      <c r="T98" s="120" t="s">
        <v>61</v>
      </c>
      <c r="U98" s="120" t="s">
        <v>61</v>
      </c>
      <c r="V98" s="122" t="s">
        <v>61</v>
      </c>
      <c r="W98" s="123" t="s">
        <v>61</v>
      </c>
      <c r="X98" s="124" t="s">
        <v>61</v>
      </c>
      <c r="Y98" s="105" t="s">
        <v>61</v>
      </c>
      <c r="Z98" s="173"/>
      <c r="AA98" s="3">
        <f>MAX(C98:Y98)</f>
        <v>14</v>
      </c>
      <c r="AB98" s="48"/>
      <c r="AC98" s="48"/>
      <c r="AD98" s="48"/>
    </row>
    <row r="99" spans="1:30" ht="15.6" customHeight="1" x14ac:dyDescent="0.2">
      <c r="A99" s="185"/>
      <c r="B99" s="25" t="s">
        <v>9</v>
      </c>
      <c r="C99" s="163"/>
      <c r="D99" s="164"/>
      <c r="E99" s="164"/>
      <c r="F99" s="164"/>
      <c r="G99" s="164"/>
      <c r="H99" s="90">
        <v>18.28</v>
      </c>
      <c r="I99" s="164"/>
      <c r="J99" s="91">
        <v>18.32</v>
      </c>
      <c r="K99" s="164"/>
      <c r="L99" s="164"/>
      <c r="M99" s="125">
        <v>18.37</v>
      </c>
      <c r="N99" s="164"/>
      <c r="O99" s="164"/>
      <c r="P99" s="164"/>
      <c r="Q99" s="125">
        <v>18.41</v>
      </c>
      <c r="R99" s="165">
        <v>18.440000000000001</v>
      </c>
      <c r="S99" s="164"/>
      <c r="T99" s="164"/>
      <c r="U99" s="164"/>
      <c r="V99" s="166" t="s">
        <v>61</v>
      </c>
      <c r="W99" s="164"/>
      <c r="X99" s="164"/>
      <c r="Y99" s="167" t="s">
        <v>61</v>
      </c>
      <c r="Z99" s="174">
        <v>24</v>
      </c>
      <c r="AA99" s="12"/>
      <c r="AB99" s="48"/>
      <c r="AC99" s="48"/>
      <c r="AD99" s="48"/>
    </row>
    <row r="100" spans="1:30" ht="15.6" customHeight="1" x14ac:dyDescent="0.2">
      <c r="A100" s="186"/>
      <c r="B100" s="26" t="s">
        <v>10</v>
      </c>
      <c r="C100" s="168">
        <v>18.2</v>
      </c>
      <c r="D100" s="169"/>
      <c r="E100" s="169"/>
      <c r="F100" s="169"/>
      <c r="G100" s="169"/>
      <c r="H100" s="95">
        <f>H99</f>
        <v>18.28</v>
      </c>
      <c r="I100" s="170"/>
      <c r="J100" s="91">
        <f>J99</f>
        <v>18.32</v>
      </c>
      <c r="K100" s="170"/>
      <c r="L100" s="169"/>
      <c r="M100" s="128">
        <f>M99</f>
        <v>18.37</v>
      </c>
      <c r="N100" s="169"/>
      <c r="O100" s="169"/>
      <c r="P100" s="169"/>
      <c r="Q100" s="128">
        <f>Q99</f>
        <v>18.41</v>
      </c>
      <c r="R100" s="162"/>
      <c r="S100" s="169"/>
      <c r="T100" s="169"/>
      <c r="U100" s="169"/>
      <c r="V100" s="162"/>
      <c r="W100" s="169"/>
      <c r="X100" s="169"/>
      <c r="Y100" s="161"/>
      <c r="Z100" s="173"/>
      <c r="AA100" s="13"/>
      <c r="AB100" s="48"/>
      <c r="AC100" s="48"/>
      <c r="AD100" s="48"/>
    </row>
    <row r="101" spans="1:30" ht="15.6" customHeight="1" thickBot="1" x14ac:dyDescent="0.25">
      <c r="A101" s="50">
        <v>201</v>
      </c>
      <c r="B101" s="50" t="s">
        <v>11</v>
      </c>
      <c r="C101" s="98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100"/>
      <c r="Z101" s="175"/>
      <c r="AA101" s="3"/>
      <c r="AB101" s="48"/>
      <c r="AC101" s="48"/>
      <c r="AD101" s="48"/>
    </row>
    <row r="102" spans="1:30" ht="15.6" customHeight="1" x14ac:dyDescent="0.2">
      <c r="A102" s="54"/>
      <c r="B102" s="23" t="s">
        <v>5</v>
      </c>
      <c r="C102" s="71"/>
      <c r="D102" s="72">
        <v>1</v>
      </c>
      <c r="E102" s="72">
        <v>0</v>
      </c>
      <c r="F102" s="72">
        <v>0</v>
      </c>
      <c r="G102" s="72">
        <v>1</v>
      </c>
      <c r="H102" s="72">
        <v>4</v>
      </c>
      <c r="I102" s="73">
        <v>1</v>
      </c>
      <c r="J102" s="74">
        <v>0</v>
      </c>
      <c r="K102" s="110">
        <v>0</v>
      </c>
      <c r="L102" s="110">
        <v>0</v>
      </c>
      <c r="M102" s="110">
        <v>1</v>
      </c>
      <c r="N102" s="110">
        <v>1</v>
      </c>
      <c r="O102" s="110">
        <v>2</v>
      </c>
      <c r="P102" s="110">
        <v>3</v>
      </c>
      <c r="Q102" s="110">
        <v>5</v>
      </c>
      <c r="R102" s="111">
        <v>7</v>
      </c>
      <c r="S102" s="110" t="s">
        <v>61</v>
      </c>
      <c r="T102" s="110" t="s">
        <v>61</v>
      </c>
      <c r="U102" s="110" t="s">
        <v>61</v>
      </c>
      <c r="V102" s="112" t="s">
        <v>61</v>
      </c>
      <c r="W102" s="113" t="s">
        <v>61</v>
      </c>
      <c r="X102" s="114" t="s">
        <v>61</v>
      </c>
      <c r="Y102" s="107" t="s">
        <v>61</v>
      </c>
      <c r="Z102" s="171" t="s">
        <v>6</v>
      </c>
      <c r="AA102" s="44"/>
      <c r="AB102" s="48"/>
      <c r="AC102" s="48"/>
      <c r="AD102" s="48"/>
    </row>
    <row r="103" spans="1:30" ht="15.6" customHeight="1" x14ac:dyDescent="0.2">
      <c r="A103" s="24">
        <v>19.149999999999999</v>
      </c>
      <c r="B103" s="25" t="s">
        <v>7</v>
      </c>
      <c r="C103" s="77">
        <v>1</v>
      </c>
      <c r="D103" s="78">
        <v>6</v>
      </c>
      <c r="E103" s="78">
        <v>2</v>
      </c>
      <c r="F103" s="78">
        <v>1</v>
      </c>
      <c r="G103" s="78">
        <v>2</v>
      </c>
      <c r="H103" s="78">
        <v>4</v>
      </c>
      <c r="I103" s="79">
        <v>1</v>
      </c>
      <c r="J103" s="80">
        <v>1</v>
      </c>
      <c r="K103" s="115">
        <v>3</v>
      </c>
      <c r="L103" s="115">
        <v>2</v>
      </c>
      <c r="M103" s="115">
        <v>2</v>
      </c>
      <c r="N103" s="115">
        <v>0</v>
      </c>
      <c r="O103" s="115">
        <v>1</v>
      </c>
      <c r="P103" s="115">
        <v>0</v>
      </c>
      <c r="Q103" s="115">
        <v>0</v>
      </c>
      <c r="R103" s="162"/>
      <c r="S103" s="115" t="s">
        <v>61</v>
      </c>
      <c r="T103" s="115" t="s">
        <v>61</v>
      </c>
      <c r="U103" s="115" t="s">
        <v>61</v>
      </c>
      <c r="V103" s="162"/>
      <c r="W103" s="118" t="s">
        <v>61</v>
      </c>
      <c r="X103" s="119" t="s">
        <v>61</v>
      </c>
      <c r="Y103" s="82"/>
      <c r="Z103" s="172">
        <f>SUM(C103:X103)</f>
        <v>26</v>
      </c>
      <c r="AA103" s="12"/>
      <c r="AB103" s="48"/>
      <c r="AC103" s="48"/>
      <c r="AD103" s="48"/>
    </row>
    <row r="104" spans="1:30" ht="15.6" customHeight="1" x14ac:dyDescent="0.2">
      <c r="A104" s="184" t="s">
        <v>38</v>
      </c>
      <c r="B104" s="25" t="s">
        <v>8</v>
      </c>
      <c r="C104" s="77">
        <f>C103</f>
        <v>1</v>
      </c>
      <c r="D104" s="83">
        <f t="shared" ref="D104:R104" si="27">C104-D102+D103</f>
        <v>6</v>
      </c>
      <c r="E104" s="83">
        <f t="shared" si="27"/>
        <v>8</v>
      </c>
      <c r="F104" s="83">
        <f t="shared" si="27"/>
        <v>9</v>
      </c>
      <c r="G104" s="83">
        <f t="shared" si="27"/>
        <v>10</v>
      </c>
      <c r="H104" s="83">
        <f t="shared" si="27"/>
        <v>10</v>
      </c>
      <c r="I104" s="84">
        <f t="shared" si="27"/>
        <v>10</v>
      </c>
      <c r="J104" s="85">
        <f t="shared" si="27"/>
        <v>11</v>
      </c>
      <c r="K104" s="120">
        <f t="shared" si="27"/>
        <v>14</v>
      </c>
      <c r="L104" s="120">
        <f t="shared" si="27"/>
        <v>16</v>
      </c>
      <c r="M104" s="120">
        <f t="shared" si="27"/>
        <v>17</v>
      </c>
      <c r="N104" s="120">
        <f t="shared" si="27"/>
        <v>16</v>
      </c>
      <c r="O104" s="120">
        <f t="shared" si="27"/>
        <v>15</v>
      </c>
      <c r="P104" s="120">
        <f t="shared" si="27"/>
        <v>12</v>
      </c>
      <c r="Q104" s="120">
        <f t="shared" si="27"/>
        <v>7</v>
      </c>
      <c r="R104" s="121">
        <f t="shared" si="27"/>
        <v>0</v>
      </c>
      <c r="S104" s="120" t="s">
        <v>61</v>
      </c>
      <c r="T104" s="120" t="s">
        <v>61</v>
      </c>
      <c r="U104" s="120" t="s">
        <v>61</v>
      </c>
      <c r="V104" s="122" t="s">
        <v>61</v>
      </c>
      <c r="W104" s="123" t="s">
        <v>61</v>
      </c>
      <c r="X104" s="124" t="s">
        <v>61</v>
      </c>
      <c r="Y104" s="105" t="s">
        <v>61</v>
      </c>
      <c r="Z104" s="173"/>
      <c r="AA104" s="3">
        <f>MAX(C104:Y104)</f>
        <v>17</v>
      </c>
      <c r="AB104" s="48"/>
      <c r="AC104" s="48"/>
      <c r="AD104" s="48"/>
    </row>
    <row r="105" spans="1:30" ht="15.6" customHeight="1" x14ac:dyDescent="0.2">
      <c r="A105" s="185"/>
      <c r="B105" s="25" t="s">
        <v>9</v>
      </c>
      <c r="C105" s="163"/>
      <c r="D105" s="164"/>
      <c r="E105" s="164"/>
      <c r="F105" s="164"/>
      <c r="G105" s="164"/>
      <c r="H105" s="90">
        <v>19.23</v>
      </c>
      <c r="I105" s="164"/>
      <c r="J105" s="91">
        <v>19.28</v>
      </c>
      <c r="K105" s="164"/>
      <c r="L105" s="164"/>
      <c r="M105" s="125">
        <v>19.34</v>
      </c>
      <c r="N105" s="164"/>
      <c r="O105" s="164"/>
      <c r="P105" s="164"/>
      <c r="Q105" s="125">
        <v>19.39</v>
      </c>
      <c r="R105" s="165">
        <v>19.420000000000002</v>
      </c>
      <c r="S105" s="164"/>
      <c r="T105" s="164"/>
      <c r="U105" s="164"/>
      <c r="V105" s="166" t="s">
        <v>61</v>
      </c>
      <c r="W105" s="164"/>
      <c r="X105" s="164"/>
      <c r="Y105" s="167" t="s">
        <v>61</v>
      </c>
      <c r="Z105" s="174">
        <v>27</v>
      </c>
      <c r="AA105" s="12"/>
      <c r="AB105" s="48"/>
      <c r="AC105" s="48"/>
      <c r="AD105" s="48"/>
    </row>
    <row r="106" spans="1:30" ht="15.6" customHeight="1" x14ac:dyDescent="0.2">
      <c r="A106" s="186"/>
      <c r="B106" s="26" t="s">
        <v>10</v>
      </c>
      <c r="C106" s="168">
        <v>19.149999999999999</v>
      </c>
      <c r="D106" s="169"/>
      <c r="E106" s="169"/>
      <c r="F106" s="169"/>
      <c r="G106" s="169"/>
      <c r="H106" s="95">
        <f>H105</f>
        <v>19.23</v>
      </c>
      <c r="I106" s="170"/>
      <c r="J106" s="91">
        <f>J105</f>
        <v>19.28</v>
      </c>
      <c r="K106" s="170"/>
      <c r="L106" s="169"/>
      <c r="M106" s="128">
        <f>M105</f>
        <v>19.34</v>
      </c>
      <c r="N106" s="169"/>
      <c r="O106" s="169"/>
      <c r="P106" s="169"/>
      <c r="Q106" s="128">
        <f>Q105</f>
        <v>19.39</v>
      </c>
      <c r="R106" s="162"/>
      <c r="S106" s="169"/>
      <c r="T106" s="169"/>
      <c r="U106" s="169"/>
      <c r="V106" s="162"/>
      <c r="W106" s="169"/>
      <c r="X106" s="169"/>
      <c r="Y106" s="161"/>
      <c r="Z106" s="173"/>
      <c r="AA106" s="13"/>
      <c r="AB106" s="48"/>
      <c r="AC106" s="48"/>
      <c r="AD106" s="48"/>
    </row>
    <row r="107" spans="1:30" ht="15.6" customHeight="1" thickBot="1" x14ac:dyDescent="0.25">
      <c r="A107" s="50">
        <v>537</v>
      </c>
      <c r="B107" s="50" t="s">
        <v>11</v>
      </c>
      <c r="C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100"/>
      <c r="Z107" s="175"/>
      <c r="AA107" s="3"/>
      <c r="AB107" s="48"/>
      <c r="AC107" s="48"/>
      <c r="AD107" s="48"/>
    </row>
    <row r="108" spans="1:30" ht="15.6" customHeight="1" x14ac:dyDescent="0.2">
      <c r="A108" s="54"/>
      <c r="B108" s="23" t="s">
        <v>5</v>
      </c>
      <c r="C108" s="71"/>
      <c r="D108" s="72">
        <v>0</v>
      </c>
      <c r="E108" s="72">
        <v>0</v>
      </c>
      <c r="F108" s="72">
        <v>0</v>
      </c>
      <c r="G108" s="72">
        <v>0</v>
      </c>
      <c r="H108" s="72">
        <v>1</v>
      </c>
      <c r="I108" s="73">
        <v>0</v>
      </c>
      <c r="J108" s="74">
        <v>1</v>
      </c>
      <c r="K108" s="110">
        <v>1</v>
      </c>
      <c r="L108" s="110">
        <v>1</v>
      </c>
      <c r="M108" s="110">
        <v>0</v>
      </c>
      <c r="N108" s="110">
        <v>1</v>
      </c>
      <c r="O108" s="110">
        <v>1</v>
      </c>
      <c r="P108" s="110">
        <v>2</v>
      </c>
      <c r="Q108" s="110">
        <v>0</v>
      </c>
      <c r="R108" s="111">
        <v>3</v>
      </c>
      <c r="S108" s="110" t="s">
        <v>61</v>
      </c>
      <c r="T108" s="110" t="s">
        <v>61</v>
      </c>
      <c r="U108" s="110" t="s">
        <v>61</v>
      </c>
      <c r="V108" s="112" t="s">
        <v>61</v>
      </c>
      <c r="W108" s="113" t="s">
        <v>61</v>
      </c>
      <c r="X108" s="114" t="s">
        <v>61</v>
      </c>
      <c r="Y108" s="107" t="s">
        <v>61</v>
      </c>
      <c r="Z108" s="171" t="s">
        <v>6</v>
      </c>
      <c r="AA108" s="44"/>
      <c r="AB108" s="48"/>
      <c r="AC108" s="48"/>
      <c r="AD108" s="48"/>
    </row>
    <row r="109" spans="1:30" ht="15.6" customHeight="1" x14ac:dyDescent="0.2">
      <c r="A109" s="24">
        <v>19.5</v>
      </c>
      <c r="B109" s="25" t="s">
        <v>7</v>
      </c>
      <c r="C109" s="77">
        <v>0</v>
      </c>
      <c r="D109" s="78">
        <v>3</v>
      </c>
      <c r="E109" s="78">
        <v>3</v>
      </c>
      <c r="F109" s="78">
        <v>0</v>
      </c>
      <c r="G109" s="78">
        <v>1</v>
      </c>
      <c r="H109" s="78">
        <v>2</v>
      </c>
      <c r="I109" s="79">
        <v>2</v>
      </c>
      <c r="J109" s="80">
        <v>0</v>
      </c>
      <c r="K109" s="115">
        <v>0</v>
      </c>
      <c r="L109" s="115">
        <v>0</v>
      </c>
      <c r="M109" s="115">
        <v>0</v>
      </c>
      <c r="N109" s="115">
        <v>0</v>
      </c>
      <c r="O109" s="115">
        <v>0</v>
      </c>
      <c r="P109" s="115">
        <v>0</v>
      </c>
      <c r="Q109" s="115">
        <v>0</v>
      </c>
      <c r="R109" s="162"/>
      <c r="S109" s="115" t="s">
        <v>61</v>
      </c>
      <c r="T109" s="115" t="s">
        <v>61</v>
      </c>
      <c r="U109" s="115" t="s">
        <v>61</v>
      </c>
      <c r="V109" s="162"/>
      <c r="W109" s="118" t="s">
        <v>61</v>
      </c>
      <c r="X109" s="119" t="s">
        <v>61</v>
      </c>
      <c r="Y109" s="82"/>
      <c r="Z109" s="172">
        <f>SUM(C109:X109)</f>
        <v>11</v>
      </c>
      <c r="AA109" s="12"/>
      <c r="AB109" s="48"/>
      <c r="AC109" s="48"/>
      <c r="AD109" s="48"/>
    </row>
    <row r="110" spans="1:30" ht="15.6" customHeight="1" x14ac:dyDescent="0.2">
      <c r="A110" s="184" t="s">
        <v>38</v>
      </c>
      <c r="B110" s="25" t="s">
        <v>8</v>
      </c>
      <c r="C110" s="77">
        <f>C109</f>
        <v>0</v>
      </c>
      <c r="D110" s="83">
        <f t="shared" ref="D110:R110" si="28">C110-D108+D109</f>
        <v>3</v>
      </c>
      <c r="E110" s="83">
        <f t="shared" si="28"/>
        <v>6</v>
      </c>
      <c r="F110" s="83">
        <f t="shared" si="28"/>
        <v>6</v>
      </c>
      <c r="G110" s="83">
        <f t="shared" si="28"/>
        <v>7</v>
      </c>
      <c r="H110" s="83">
        <f t="shared" si="28"/>
        <v>8</v>
      </c>
      <c r="I110" s="84">
        <f t="shared" si="28"/>
        <v>10</v>
      </c>
      <c r="J110" s="85">
        <f t="shared" si="28"/>
        <v>9</v>
      </c>
      <c r="K110" s="120">
        <f t="shared" si="28"/>
        <v>8</v>
      </c>
      <c r="L110" s="120">
        <f t="shared" si="28"/>
        <v>7</v>
      </c>
      <c r="M110" s="120">
        <f t="shared" si="28"/>
        <v>7</v>
      </c>
      <c r="N110" s="120">
        <f t="shared" si="28"/>
        <v>6</v>
      </c>
      <c r="O110" s="120">
        <f t="shared" si="28"/>
        <v>5</v>
      </c>
      <c r="P110" s="120">
        <f t="shared" si="28"/>
        <v>3</v>
      </c>
      <c r="Q110" s="120">
        <f t="shared" si="28"/>
        <v>3</v>
      </c>
      <c r="R110" s="121">
        <f t="shared" si="28"/>
        <v>0</v>
      </c>
      <c r="S110" s="120" t="s">
        <v>61</v>
      </c>
      <c r="T110" s="120" t="s">
        <v>61</v>
      </c>
      <c r="U110" s="120" t="s">
        <v>61</v>
      </c>
      <c r="V110" s="122" t="s">
        <v>61</v>
      </c>
      <c r="W110" s="123" t="s">
        <v>61</v>
      </c>
      <c r="X110" s="124" t="s">
        <v>61</v>
      </c>
      <c r="Y110" s="105" t="s">
        <v>61</v>
      </c>
      <c r="Z110" s="173"/>
      <c r="AA110" s="3">
        <f>MAX(C110:Y110)</f>
        <v>10</v>
      </c>
      <c r="AB110" s="48"/>
      <c r="AC110" s="48"/>
      <c r="AD110" s="48"/>
    </row>
    <row r="111" spans="1:30" ht="15.6" customHeight="1" x14ac:dyDescent="0.2">
      <c r="A111" s="185"/>
      <c r="B111" s="25" t="s">
        <v>9</v>
      </c>
      <c r="C111" s="163"/>
      <c r="D111" s="164"/>
      <c r="E111" s="164"/>
      <c r="F111" s="164"/>
      <c r="G111" s="164"/>
      <c r="H111" s="90">
        <v>19.59</v>
      </c>
      <c r="I111" s="164"/>
      <c r="J111" s="91">
        <v>20.02</v>
      </c>
      <c r="K111" s="164"/>
      <c r="L111" s="164"/>
      <c r="M111" s="125">
        <v>20.07</v>
      </c>
      <c r="N111" s="164"/>
      <c r="O111" s="164"/>
      <c r="P111" s="164"/>
      <c r="Q111" s="125">
        <v>20.11</v>
      </c>
      <c r="R111" s="165">
        <v>20.14</v>
      </c>
      <c r="S111" s="164"/>
      <c r="T111" s="164"/>
      <c r="U111" s="164"/>
      <c r="V111" s="166" t="s">
        <v>61</v>
      </c>
      <c r="W111" s="164"/>
      <c r="X111" s="164"/>
      <c r="Y111" s="167" t="s">
        <v>61</v>
      </c>
      <c r="Z111" s="174">
        <v>24</v>
      </c>
      <c r="AA111" s="12"/>
      <c r="AB111" s="48"/>
      <c r="AC111" s="48"/>
      <c r="AD111" s="48"/>
    </row>
    <row r="112" spans="1:30" ht="15.6" customHeight="1" x14ac:dyDescent="0.2">
      <c r="A112" s="186"/>
      <c r="B112" s="26" t="s">
        <v>10</v>
      </c>
      <c r="C112" s="168">
        <v>19.5</v>
      </c>
      <c r="D112" s="169"/>
      <c r="E112" s="169"/>
      <c r="F112" s="169"/>
      <c r="G112" s="169"/>
      <c r="H112" s="95">
        <f>H111</f>
        <v>19.59</v>
      </c>
      <c r="I112" s="170"/>
      <c r="J112" s="91">
        <f>J111</f>
        <v>20.02</v>
      </c>
      <c r="K112" s="170"/>
      <c r="L112" s="169"/>
      <c r="M112" s="128">
        <f>M111</f>
        <v>20.07</v>
      </c>
      <c r="N112" s="169"/>
      <c r="O112" s="169"/>
      <c r="P112" s="169"/>
      <c r="Q112" s="128">
        <f>Q111</f>
        <v>20.11</v>
      </c>
      <c r="R112" s="162"/>
      <c r="S112" s="169"/>
      <c r="T112" s="169"/>
      <c r="U112" s="169"/>
      <c r="V112" s="162"/>
      <c r="W112" s="169"/>
      <c r="X112" s="169"/>
      <c r="Y112" s="161"/>
      <c r="Z112" s="173"/>
      <c r="AA112" s="13"/>
      <c r="AB112" s="48"/>
      <c r="AC112" s="48"/>
      <c r="AD112" s="48"/>
    </row>
    <row r="113" spans="1:30" ht="15.6" customHeight="1" thickBot="1" x14ac:dyDescent="0.25">
      <c r="A113" s="50">
        <v>201</v>
      </c>
      <c r="B113" s="50" t="s">
        <v>11</v>
      </c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100"/>
      <c r="Z113" s="175"/>
      <c r="AA113" s="3"/>
      <c r="AB113" s="48"/>
      <c r="AC113" s="48"/>
      <c r="AD113" s="48"/>
    </row>
    <row r="114" spans="1:30" ht="15.6" customHeight="1" x14ac:dyDescent="0.2">
      <c r="A114" s="54"/>
      <c r="B114" s="23" t="s">
        <v>5</v>
      </c>
      <c r="C114" s="71"/>
      <c r="D114" s="72">
        <v>0</v>
      </c>
      <c r="E114" s="72">
        <v>0</v>
      </c>
      <c r="F114" s="72">
        <v>1</v>
      </c>
      <c r="G114" s="72">
        <v>0</v>
      </c>
      <c r="H114" s="72">
        <v>0</v>
      </c>
      <c r="I114" s="73">
        <v>1</v>
      </c>
      <c r="J114" s="74" t="s">
        <v>61</v>
      </c>
      <c r="K114" s="110">
        <v>3</v>
      </c>
      <c r="L114" s="110">
        <v>2</v>
      </c>
      <c r="M114" s="110">
        <v>4</v>
      </c>
      <c r="N114" s="110">
        <v>0</v>
      </c>
      <c r="O114" s="110">
        <v>3</v>
      </c>
      <c r="P114" s="110">
        <v>3</v>
      </c>
      <c r="Q114" s="110">
        <v>1</v>
      </c>
      <c r="R114" s="111">
        <v>0</v>
      </c>
      <c r="S114" s="110" t="s">
        <v>61</v>
      </c>
      <c r="T114" s="110" t="s">
        <v>61</v>
      </c>
      <c r="U114" s="110" t="s">
        <v>61</v>
      </c>
      <c r="V114" s="112" t="s">
        <v>61</v>
      </c>
      <c r="W114" s="113" t="s">
        <v>61</v>
      </c>
      <c r="X114" s="114" t="s">
        <v>61</v>
      </c>
      <c r="Y114" s="107" t="s">
        <v>61</v>
      </c>
      <c r="Z114" s="171" t="s">
        <v>6</v>
      </c>
      <c r="AA114" s="44"/>
      <c r="AB114" s="48"/>
      <c r="AC114" s="48"/>
      <c r="AD114" s="48"/>
    </row>
    <row r="115" spans="1:30" ht="15.6" customHeight="1" x14ac:dyDescent="0.2">
      <c r="A115" s="24">
        <v>20.350000000000001</v>
      </c>
      <c r="B115" s="25" t="s">
        <v>7</v>
      </c>
      <c r="C115" s="77">
        <v>0</v>
      </c>
      <c r="D115" s="78">
        <v>0</v>
      </c>
      <c r="E115" s="78">
        <v>3</v>
      </c>
      <c r="F115" s="78">
        <v>0</v>
      </c>
      <c r="G115" s="78">
        <v>3</v>
      </c>
      <c r="H115" s="78">
        <v>5</v>
      </c>
      <c r="I115" s="79">
        <v>2</v>
      </c>
      <c r="J115" s="80" t="s">
        <v>61</v>
      </c>
      <c r="K115" s="115">
        <v>2</v>
      </c>
      <c r="L115" s="115">
        <v>0</v>
      </c>
      <c r="M115" s="115">
        <v>3</v>
      </c>
      <c r="N115" s="115">
        <v>0</v>
      </c>
      <c r="O115" s="115">
        <v>0</v>
      </c>
      <c r="P115" s="115">
        <v>0</v>
      </c>
      <c r="Q115" s="115">
        <v>0</v>
      </c>
      <c r="R115" s="162"/>
      <c r="S115" s="115" t="s">
        <v>61</v>
      </c>
      <c r="T115" s="115" t="s">
        <v>61</v>
      </c>
      <c r="U115" s="115" t="s">
        <v>61</v>
      </c>
      <c r="V115" s="162"/>
      <c r="W115" s="118" t="s">
        <v>61</v>
      </c>
      <c r="X115" s="119" t="s">
        <v>61</v>
      </c>
      <c r="Y115" s="82"/>
      <c r="Z115" s="172">
        <f>SUM(C115:X115)</f>
        <v>18</v>
      </c>
      <c r="AA115" s="12"/>
      <c r="AB115" s="48"/>
      <c r="AC115" s="48"/>
      <c r="AD115" s="48"/>
    </row>
    <row r="116" spans="1:30" ht="15.6" customHeight="1" x14ac:dyDescent="0.2">
      <c r="A116" s="184" t="s">
        <v>38</v>
      </c>
      <c r="B116" s="25" t="s">
        <v>8</v>
      </c>
      <c r="C116" s="77">
        <f>C115</f>
        <v>0</v>
      </c>
      <c r="D116" s="83">
        <f t="shared" ref="D116:R116" si="29">C116-D114+D115</f>
        <v>0</v>
      </c>
      <c r="E116" s="83">
        <f t="shared" si="29"/>
        <v>3</v>
      </c>
      <c r="F116" s="83">
        <f t="shared" si="29"/>
        <v>2</v>
      </c>
      <c r="G116" s="83">
        <f t="shared" si="29"/>
        <v>5</v>
      </c>
      <c r="H116" s="83">
        <f t="shared" si="29"/>
        <v>10</v>
      </c>
      <c r="I116" s="84">
        <f t="shared" si="29"/>
        <v>11</v>
      </c>
      <c r="J116" s="85" t="s">
        <v>61</v>
      </c>
      <c r="K116" s="120">
        <f>I116-K114+K115</f>
        <v>10</v>
      </c>
      <c r="L116" s="120">
        <f t="shared" si="29"/>
        <v>8</v>
      </c>
      <c r="M116" s="120">
        <f t="shared" si="29"/>
        <v>7</v>
      </c>
      <c r="N116" s="120">
        <f t="shared" si="29"/>
        <v>7</v>
      </c>
      <c r="O116" s="120">
        <f t="shared" si="29"/>
        <v>4</v>
      </c>
      <c r="P116" s="120">
        <f t="shared" si="29"/>
        <v>1</v>
      </c>
      <c r="Q116" s="120">
        <f t="shared" si="29"/>
        <v>0</v>
      </c>
      <c r="R116" s="121">
        <f t="shared" si="29"/>
        <v>0</v>
      </c>
      <c r="S116" s="120" t="s">
        <v>61</v>
      </c>
      <c r="T116" s="120" t="s">
        <v>61</v>
      </c>
      <c r="U116" s="120" t="s">
        <v>61</v>
      </c>
      <c r="V116" s="122" t="s">
        <v>61</v>
      </c>
      <c r="W116" s="123" t="s">
        <v>61</v>
      </c>
      <c r="X116" s="124" t="s">
        <v>61</v>
      </c>
      <c r="Y116" s="105" t="s">
        <v>61</v>
      </c>
      <c r="Z116" s="173"/>
      <c r="AA116" s="3">
        <f>MAX(C116:Y116)</f>
        <v>11</v>
      </c>
      <c r="AB116" s="48"/>
      <c r="AC116" s="48"/>
      <c r="AD116" s="48"/>
    </row>
    <row r="117" spans="1:30" ht="15.6" customHeight="1" x14ac:dyDescent="0.2">
      <c r="A117" s="185"/>
      <c r="B117" s="25" t="s">
        <v>9</v>
      </c>
      <c r="C117" s="163"/>
      <c r="D117" s="164"/>
      <c r="E117" s="164"/>
      <c r="F117" s="164"/>
      <c r="G117" s="164"/>
      <c r="H117" s="90">
        <v>20.43</v>
      </c>
      <c r="I117" s="164"/>
      <c r="J117" s="91" t="s">
        <v>61</v>
      </c>
      <c r="K117" s="164"/>
      <c r="L117" s="164"/>
      <c r="M117" s="125">
        <v>20.51</v>
      </c>
      <c r="N117" s="164"/>
      <c r="O117" s="164"/>
      <c r="P117" s="164"/>
      <c r="Q117" s="125">
        <v>20.56</v>
      </c>
      <c r="R117" s="165">
        <v>20.58</v>
      </c>
      <c r="S117" s="164"/>
      <c r="T117" s="164"/>
      <c r="U117" s="164"/>
      <c r="V117" s="166" t="s">
        <v>61</v>
      </c>
      <c r="W117" s="164"/>
      <c r="X117" s="164"/>
      <c r="Y117" s="167" t="s">
        <v>61</v>
      </c>
      <c r="Z117" s="174">
        <v>23</v>
      </c>
      <c r="AA117" s="12"/>
      <c r="AB117" s="48"/>
      <c r="AC117" s="48"/>
      <c r="AD117" s="48"/>
    </row>
    <row r="118" spans="1:30" ht="15.6" customHeight="1" x14ac:dyDescent="0.2">
      <c r="A118" s="186"/>
      <c r="B118" s="26" t="s">
        <v>10</v>
      </c>
      <c r="C118" s="168">
        <v>20.350000000000001</v>
      </c>
      <c r="D118" s="169"/>
      <c r="E118" s="169"/>
      <c r="F118" s="169"/>
      <c r="G118" s="169"/>
      <c r="H118" s="95">
        <f>H117</f>
        <v>20.43</v>
      </c>
      <c r="I118" s="170"/>
      <c r="J118" s="91" t="s">
        <v>61</v>
      </c>
      <c r="K118" s="170"/>
      <c r="L118" s="169"/>
      <c r="M118" s="128">
        <f>M117</f>
        <v>20.51</v>
      </c>
      <c r="N118" s="169"/>
      <c r="O118" s="169"/>
      <c r="P118" s="169"/>
      <c r="Q118" s="128">
        <f>Q117</f>
        <v>20.56</v>
      </c>
      <c r="R118" s="162"/>
      <c r="S118" s="169"/>
      <c r="T118" s="169"/>
      <c r="U118" s="169"/>
      <c r="V118" s="162"/>
      <c r="W118" s="169"/>
      <c r="X118" s="169"/>
      <c r="Y118" s="161"/>
      <c r="Z118" s="173"/>
      <c r="AA118" s="13"/>
      <c r="AB118" s="48"/>
      <c r="AC118" s="48"/>
      <c r="AD118" s="48"/>
    </row>
    <row r="119" spans="1:30" ht="15.6" customHeight="1" thickBot="1" x14ac:dyDescent="0.25">
      <c r="A119" s="50">
        <v>537</v>
      </c>
      <c r="B119" s="50" t="s">
        <v>11</v>
      </c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100"/>
      <c r="Z119" s="175"/>
      <c r="AA119" s="3"/>
      <c r="AB119" s="48"/>
      <c r="AC119" s="48"/>
      <c r="AD119" s="48"/>
    </row>
    <row r="120" spans="1:30" ht="15.6" customHeight="1" x14ac:dyDescent="0.2">
      <c r="A120" s="54"/>
      <c r="B120" s="23" t="s">
        <v>5</v>
      </c>
      <c r="C120" s="71"/>
      <c r="D120" s="72">
        <v>0</v>
      </c>
      <c r="E120" s="72">
        <v>0</v>
      </c>
      <c r="F120" s="72">
        <v>0</v>
      </c>
      <c r="G120" s="72">
        <v>0</v>
      </c>
      <c r="H120" s="72">
        <v>0</v>
      </c>
      <c r="I120" s="73">
        <v>0</v>
      </c>
      <c r="J120" s="74" t="s">
        <v>61</v>
      </c>
      <c r="K120" s="110">
        <v>0</v>
      </c>
      <c r="L120" s="110">
        <v>0</v>
      </c>
      <c r="M120" s="110">
        <v>1</v>
      </c>
      <c r="N120" s="110">
        <v>1</v>
      </c>
      <c r="O120" s="110">
        <v>0</v>
      </c>
      <c r="P120" s="110">
        <v>2</v>
      </c>
      <c r="Q120" s="110">
        <v>0</v>
      </c>
      <c r="R120" s="111" t="s">
        <v>61</v>
      </c>
      <c r="S120" s="110">
        <v>4</v>
      </c>
      <c r="T120" s="110">
        <v>2</v>
      </c>
      <c r="U120" s="110">
        <v>0</v>
      </c>
      <c r="V120" s="112">
        <v>0</v>
      </c>
      <c r="W120" s="113" t="s">
        <v>61</v>
      </c>
      <c r="X120" s="114" t="s">
        <v>61</v>
      </c>
      <c r="Y120" s="107" t="s">
        <v>61</v>
      </c>
      <c r="Z120" s="171" t="s">
        <v>6</v>
      </c>
      <c r="AA120" s="44"/>
      <c r="AB120" s="48"/>
      <c r="AC120" s="48"/>
      <c r="AD120" s="48"/>
    </row>
    <row r="121" spans="1:30" ht="15.6" customHeight="1" x14ac:dyDescent="0.2">
      <c r="A121" s="24">
        <v>21.15</v>
      </c>
      <c r="B121" s="25" t="s">
        <v>7</v>
      </c>
      <c r="C121" s="77">
        <v>0</v>
      </c>
      <c r="D121" s="78">
        <v>2</v>
      </c>
      <c r="E121" s="78">
        <v>0</v>
      </c>
      <c r="F121" s="78">
        <v>1</v>
      </c>
      <c r="G121" s="78">
        <v>0</v>
      </c>
      <c r="H121" s="78">
        <v>1</v>
      </c>
      <c r="I121" s="79">
        <v>0</v>
      </c>
      <c r="J121" s="80" t="s">
        <v>61</v>
      </c>
      <c r="K121" s="115">
        <v>0</v>
      </c>
      <c r="L121" s="115">
        <v>0</v>
      </c>
      <c r="M121" s="115">
        <v>1</v>
      </c>
      <c r="N121" s="115">
        <v>4</v>
      </c>
      <c r="O121" s="115">
        <v>0</v>
      </c>
      <c r="P121" s="115">
        <v>0</v>
      </c>
      <c r="Q121" s="115">
        <v>0</v>
      </c>
      <c r="R121" s="162"/>
      <c r="S121" s="115">
        <v>1</v>
      </c>
      <c r="T121" s="115">
        <v>0</v>
      </c>
      <c r="U121" s="115">
        <v>0</v>
      </c>
      <c r="V121" s="162"/>
      <c r="W121" s="118" t="s">
        <v>61</v>
      </c>
      <c r="X121" s="119" t="s">
        <v>61</v>
      </c>
      <c r="Y121" s="82"/>
      <c r="Z121" s="172">
        <f>SUM(C121:X121)</f>
        <v>10</v>
      </c>
      <c r="AA121" s="12"/>
      <c r="AB121" s="48"/>
      <c r="AC121" s="48"/>
      <c r="AD121" s="48"/>
    </row>
    <row r="122" spans="1:30" ht="15.6" customHeight="1" x14ac:dyDescent="0.2">
      <c r="A122" s="184" t="s">
        <v>38</v>
      </c>
      <c r="B122" s="25" t="s">
        <v>8</v>
      </c>
      <c r="C122" s="77">
        <f>C121</f>
        <v>0</v>
      </c>
      <c r="D122" s="83">
        <f t="shared" ref="D122:Q122" si="30">C122-D120+D121</f>
        <v>2</v>
      </c>
      <c r="E122" s="83">
        <f t="shared" si="30"/>
        <v>2</v>
      </c>
      <c r="F122" s="83">
        <f t="shared" si="30"/>
        <v>3</v>
      </c>
      <c r="G122" s="83">
        <f t="shared" si="30"/>
        <v>3</v>
      </c>
      <c r="H122" s="83">
        <f t="shared" si="30"/>
        <v>4</v>
      </c>
      <c r="I122" s="84">
        <f t="shared" si="30"/>
        <v>4</v>
      </c>
      <c r="J122" s="85" t="s">
        <v>61</v>
      </c>
      <c r="K122" s="120">
        <f>I122-K120+K121</f>
        <v>4</v>
      </c>
      <c r="L122" s="120">
        <f t="shared" si="30"/>
        <v>4</v>
      </c>
      <c r="M122" s="120">
        <f t="shared" si="30"/>
        <v>4</v>
      </c>
      <c r="N122" s="120">
        <f t="shared" si="30"/>
        <v>7</v>
      </c>
      <c r="O122" s="120">
        <f t="shared" si="30"/>
        <v>7</v>
      </c>
      <c r="P122" s="120">
        <f t="shared" si="30"/>
        <v>5</v>
      </c>
      <c r="Q122" s="120">
        <f t="shared" si="30"/>
        <v>5</v>
      </c>
      <c r="R122" s="121" t="s">
        <v>61</v>
      </c>
      <c r="S122" s="120">
        <f>Q122-S120+S121</f>
        <v>2</v>
      </c>
      <c r="T122" s="120">
        <f t="shared" ref="T122:V122" si="31">S122-T120+T121</f>
        <v>0</v>
      </c>
      <c r="U122" s="120">
        <f t="shared" si="31"/>
        <v>0</v>
      </c>
      <c r="V122" s="122">
        <f t="shared" si="31"/>
        <v>0</v>
      </c>
      <c r="W122" s="123" t="s">
        <v>61</v>
      </c>
      <c r="X122" s="124" t="s">
        <v>61</v>
      </c>
      <c r="Y122" s="105" t="s">
        <v>61</v>
      </c>
      <c r="Z122" s="173"/>
      <c r="AA122" s="3">
        <f>MAX(C122:Y122)</f>
        <v>7</v>
      </c>
      <c r="AB122" s="48"/>
      <c r="AC122" s="48"/>
      <c r="AD122" s="48"/>
    </row>
    <row r="123" spans="1:30" ht="15.6" customHeight="1" x14ac:dyDescent="0.2">
      <c r="A123" s="185"/>
      <c r="B123" s="25" t="s">
        <v>9</v>
      </c>
      <c r="C123" s="163"/>
      <c r="D123" s="164"/>
      <c r="E123" s="164"/>
      <c r="F123" s="164"/>
      <c r="G123" s="164"/>
      <c r="H123" s="90">
        <v>21.22</v>
      </c>
      <c r="I123" s="164"/>
      <c r="J123" s="91" t="s">
        <v>61</v>
      </c>
      <c r="K123" s="164"/>
      <c r="L123" s="164"/>
      <c r="M123" s="125">
        <v>21.29</v>
      </c>
      <c r="N123" s="164"/>
      <c r="O123" s="164"/>
      <c r="P123" s="164"/>
      <c r="Q123" s="125">
        <v>21.33</v>
      </c>
      <c r="R123" s="165" t="s">
        <v>61</v>
      </c>
      <c r="S123" s="164"/>
      <c r="T123" s="164"/>
      <c r="U123" s="164"/>
      <c r="V123" s="166">
        <v>21.42</v>
      </c>
      <c r="W123" s="164"/>
      <c r="X123" s="164"/>
      <c r="Y123" s="167" t="s">
        <v>61</v>
      </c>
      <c r="Z123" s="174">
        <v>27</v>
      </c>
      <c r="AA123" s="12"/>
      <c r="AB123" s="48"/>
      <c r="AC123" s="48"/>
      <c r="AD123" s="48"/>
    </row>
    <row r="124" spans="1:30" ht="15.6" customHeight="1" x14ac:dyDescent="0.2">
      <c r="A124" s="186"/>
      <c r="B124" s="26" t="s">
        <v>10</v>
      </c>
      <c r="C124" s="168">
        <v>21.15</v>
      </c>
      <c r="D124" s="169"/>
      <c r="E124" s="169"/>
      <c r="F124" s="169"/>
      <c r="G124" s="169"/>
      <c r="H124" s="95">
        <f>H123</f>
        <v>21.22</v>
      </c>
      <c r="I124" s="170"/>
      <c r="J124" s="91" t="s">
        <v>61</v>
      </c>
      <c r="K124" s="170"/>
      <c r="L124" s="169"/>
      <c r="M124" s="128">
        <f>M123</f>
        <v>21.29</v>
      </c>
      <c r="N124" s="169"/>
      <c r="O124" s="169"/>
      <c r="P124" s="169"/>
      <c r="Q124" s="128">
        <f>Q123</f>
        <v>21.33</v>
      </c>
      <c r="R124" s="162"/>
      <c r="S124" s="169"/>
      <c r="T124" s="169"/>
      <c r="U124" s="169"/>
      <c r="V124" s="162"/>
      <c r="W124" s="169"/>
      <c r="X124" s="169"/>
      <c r="Y124" s="161"/>
      <c r="Z124" s="173"/>
      <c r="AA124" s="13"/>
      <c r="AB124" s="48"/>
      <c r="AC124" s="48"/>
      <c r="AD124" s="48"/>
    </row>
    <row r="125" spans="1:30" ht="15.6" customHeight="1" thickBot="1" x14ac:dyDescent="0.25">
      <c r="A125" s="50">
        <v>201</v>
      </c>
      <c r="B125" s="50" t="s">
        <v>11</v>
      </c>
      <c r="C125" s="98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100"/>
      <c r="Z125" s="175"/>
      <c r="AA125" s="3"/>
      <c r="AB125" s="48"/>
      <c r="AC125" s="48"/>
      <c r="AD125" s="48"/>
    </row>
    <row r="126" spans="1:30" s="48" customFormat="1" ht="15.6" customHeight="1" x14ac:dyDescent="0.2">
      <c r="A126" s="59" t="s">
        <v>12</v>
      </c>
      <c r="B126" s="55"/>
      <c r="C126" s="176"/>
      <c r="D126" s="177">
        <f t="shared" ref="D126:Y126" si="32">SUMIF($B6:$B125,"l. wys.",D6:D125)</f>
        <v>1</v>
      </c>
      <c r="E126" s="177">
        <f t="shared" si="32"/>
        <v>2</v>
      </c>
      <c r="F126" s="177">
        <f t="shared" si="32"/>
        <v>6</v>
      </c>
      <c r="G126" s="177">
        <f t="shared" si="32"/>
        <v>25</v>
      </c>
      <c r="H126" s="177">
        <f t="shared" si="32"/>
        <v>17</v>
      </c>
      <c r="I126" s="177">
        <f t="shared" si="32"/>
        <v>16</v>
      </c>
      <c r="J126" s="177">
        <f t="shared" si="32"/>
        <v>5</v>
      </c>
      <c r="K126" s="177">
        <f t="shared" si="32"/>
        <v>44</v>
      </c>
      <c r="L126" s="177">
        <f t="shared" si="32"/>
        <v>36</v>
      </c>
      <c r="M126" s="177">
        <f t="shared" si="32"/>
        <v>39</v>
      </c>
      <c r="N126" s="177">
        <f t="shared" si="32"/>
        <v>22</v>
      </c>
      <c r="O126" s="177">
        <f t="shared" si="32"/>
        <v>42</v>
      </c>
      <c r="P126" s="177">
        <f t="shared" si="32"/>
        <v>58</v>
      </c>
      <c r="Q126" s="177">
        <f t="shared" si="32"/>
        <v>47</v>
      </c>
      <c r="R126" s="177">
        <f t="shared" si="32"/>
        <v>30</v>
      </c>
      <c r="S126" s="177">
        <f t="shared" si="32"/>
        <v>33</v>
      </c>
      <c r="T126" s="177">
        <f t="shared" si="32"/>
        <v>30</v>
      </c>
      <c r="U126" s="177">
        <f t="shared" si="32"/>
        <v>4</v>
      </c>
      <c r="V126" s="177">
        <f t="shared" si="32"/>
        <v>14</v>
      </c>
      <c r="W126" s="177">
        <f t="shared" si="32"/>
        <v>0</v>
      </c>
      <c r="X126" s="177">
        <f t="shared" si="32"/>
        <v>0</v>
      </c>
      <c r="Y126" s="177">
        <f t="shared" si="32"/>
        <v>5</v>
      </c>
      <c r="Z126" s="178" t="str">
        <f>"Σ: "&amp;SUM(C126:Y126)</f>
        <v>Σ: 476</v>
      </c>
      <c r="AA126" s="47"/>
    </row>
    <row r="127" spans="1:30" s="48" customFormat="1" ht="15.6" customHeight="1" thickBot="1" x14ac:dyDescent="0.25">
      <c r="A127" s="60" t="s">
        <v>13</v>
      </c>
      <c r="B127" s="56"/>
      <c r="C127" s="179">
        <f t="shared" ref="C127:X127" si="33">SUMIF($B6:$B125,"l. wsiad.",C6:C125)</f>
        <v>20</v>
      </c>
      <c r="D127" s="180">
        <f t="shared" si="33"/>
        <v>51</v>
      </c>
      <c r="E127" s="180">
        <f t="shared" si="33"/>
        <v>54</v>
      </c>
      <c r="F127" s="180">
        <f t="shared" si="33"/>
        <v>47</v>
      </c>
      <c r="G127" s="180">
        <f t="shared" si="33"/>
        <v>62</v>
      </c>
      <c r="H127" s="180">
        <f t="shared" si="33"/>
        <v>66</v>
      </c>
      <c r="I127" s="180">
        <f t="shared" si="33"/>
        <v>65</v>
      </c>
      <c r="J127" s="180">
        <f t="shared" si="33"/>
        <v>5</v>
      </c>
      <c r="K127" s="180">
        <f t="shared" si="33"/>
        <v>21</v>
      </c>
      <c r="L127" s="180">
        <f t="shared" si="33"/>
        <v>16</v>
      </c>
      <c r="M127" s="180">
        <f t="shared" si="33"/>
        <v>27</v>
      </c>
      <c r="N127" s="180">
        <f t="shared" si="33"/>
        <v>14</v>
      </c>
      <c r="O127" s="180">
        <f t="shared" si="33"/>
        <v>12</v>
      </c>
      <c r="P127" s="180">
        <f t="shared" si="33"/>
        <v>4</v>
      </c>
      <c r="Q127" s="180">
        <f t="shared" si="33"/>
        <v>0</v>
      </c>
      <c r="R127" s="180">
        <f t="shared" si="33"/>
        <v>0</v>
      </c>
      <c r="S127" s="180">
        <f t="shared" si="33"/>
        <v>12</v>
      </c>
      <c r="T127" s="180">
        <f t="shared" si="33"/>
        <v>0</v>
      </c>
      <c r="U127" s="180">
        <f t="shared" si="33"/>
        <v>0</v>
      </c>
      <c r="V127" s="180">
        <f t="shared" si="33"/>
        <v>0</v>
      </c>
      <c r="W127" s="180">
        <f t="shared" si="33"/>
        <v>0</v>
      </c>
      <c r="X127" s="180">
        <f t="shared" si="33"/>
        <v>0</v>
      </c>
      <c r="Y127" s="181"/>
      <c r="Z127" s="182" t="str">
        <f>"Σ: "&amp;SUM(C127:Y127)</f>
        <v>Σ: 476</v>
      </c>
      <c r="AA127" s="10"/>
    </row>
    <row r="128" spans="1:30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57"/>
      <c r="AA128" s="48"/>
      <c r="AB128" s="48"/>
      <c r="AC128" s="48"/>
      <c r="AD128" s="48"/>
    </row>
    <row r="129" spans="1:30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58"/>
      <c r="AA129" s="58"/>
      <c r="AB129" s="48"/>
      <c r="AC129" s="48"/>
      <c r="AD129" s="48"/>
    </row>
    <row r="130" spans="1:30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</row>
    <row r="131" spans="1:30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</row>
    <row r="132" spans="1:30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</row>
    <row r="133" spans="1:30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</row>
    <row r="134" spans="1:30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</row>
    <row r="135" spans="1:30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</row>
    <row r="136" spans="1:30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</row>
    <row r="137" spans="1:30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</row>
    <row r="138" spans="1:30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</row>
    <row r="139" spans="1:30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</row>
  </sheetData>
  <sheetProtection selectLockedCells="1" selectUnlockedCells="1"/>
  <mergeCells count="20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16:A118"/>
    <mergeCell ref="A122:A124"/>
    <mergeCell ref="A80:A82"/>
    <mergeCell ref="A86:A88"/>
    <mergeCell ref="A92:A94"/>
    <mergeCell ref="A98:A100"/>
    <mergeCell ref="A104:A106"/>
    <mergeCell ref="A110:A112"/>
  </mergeCells>
  <conditionalFormatting sqref="Z8:Z125">
    <cfRule type="expression" dxfId="773" priority="191" stopIfTrue="1">
      <formula>AK8</formula>
    </cfRule>
  </conditionalFormatting>
  <conditionalFormatting sqref="C8:Y8">
    <cfRule type="cellIs" dxfId="772" priority="166" stopIfTrue="1" operator="equal">
      <formula>$AA8</formula>
    </cfRule>
  </conditionalFormatting>
  <conditionalFormatting sqref="Z14:Z17">
    <cfRule type="expression" dxfId="771" priority="165" stopIfTrue="1">
      <formula>AK14</formula>
    </cfRule>
  </conditionalFormatting>
  <conditionalFormatting sqref="Z14:Z17">
    <cfRule type="expression" dxfId="770" priority="164" stopIfTrue="1">
      <formula>AK14</formula>
    </cfRule>
  </conditionalFormatting>
  <conditionalFormatting sqref="Z14:Z17">
    <cfRule type="expression" dxfId="769" priority="163" stopIfTrue="1">
      <formula>AK14</formula>
    </cfRule>
  </conditionalFormatting>
  <conditionalFormatting sqref="Z20:Z23">
    <cfRule type="expression" dxfId="768" priority="162" stopIfTrue="1">
      <formula>AK20</formula>
    </cfRule>
  </conditionalFormatting>
  <conditionalFormatting sqref="Z20:Z23">
    <cfRule type="expression" dxfId="767" priority="161" stopIfTrue="1">
      <formula>AK20</formula>
    </cfRule>
  </conditionalFormatting>
  <conditionalFormatting sqref="Z20:Z23">
    <cfRule type="expression" dxfId="766" priority="160" stopIfTrue="1">
      <formula>AK20</formula>
    </cfRule>
  </conditionalFormatting>
  <conditionalFormatting sqref="Z26:Z29">
    <cfRule type="expression" dxfId="765" priority="159" stopIfTrue="1">
      <formula>AK26</formula>
    </cfRule>
  </conditionalFormatting>
  <conditionalFormatting sqref="Z26:Z29">
    <cfRule type="expression" dxfId="764" priority="158" stopIfTrue="1">
      <formula>AK26</formula>
    </cfRule>
  </conditionalFormatting>
  <conditionalFormatting sqref="Z26:Z29">
    <cfRule type="expression" dxfId="763" priority="157" stopIfTrue="1">
      <formula>AK26</formula>
    </cfRule>
  </conditionalFormatting>
  <conditionalFormatting sqref="Z32:Z35">
    <cfRule type="expression" dxfId="762" priority="156" stopIfTrue="1">
      <formula>AK32</formula>
    </cfRule>
  </conditionalFormatting>
  <conditionalFormatting sqref="Z32:Z35">
    <cfRule type="expression" dxfId="761" priority="155" stopIfTrue="1">
      <formula>AK32</formula>
    </cfRule>
  </conditionalFormatting>
  <conditionalFormatting sqref="Z32:Z35">
    <cfRule type="expression" dxfId="760" priority="154" stopIfTrue="1">
      <formula>AK32</formula>
    </cfRule>
  </conditionalFormatting>
  <conditionalFormatting sqref="Z38:Z41">
    <cfRule type="expression" dxfId="759" priority="153" stopIfTrue="1">
      <formula>AK38</formula>
    </cfRule>
  </conditionalFormatting>
  <conditionalFormatting sqref="Z38:Z41">
    <cfRule type="expression" dxfId="758" priority="152" stopIfTrue="1">
      <formula>AK38</formula>
    </cfRule>
  </conditionalFormatting>
  <conditionalFormatting sqref="Z38:Z41">
    <cfRule type="expression" dxfId="757" priority="151" stopIfTrue="1">
      <formula>AK38</formula>
    </cfRule>
  </conditionalFormatting>
  <conditionalFormatting sqref="Z44:Z47">
    <cfRule type="expression" dxfId="756" priority="150" stopIfTrue="1">
      <formula>AK44</formula>
    </cfRule>
  </conditionalFormatting>
  <conditionalFormatting sqref="Z44:Z47">
    <cfRule type="expression" dxfId="755" priority="149" stopIfTrue="1">
      <formula>AK44</formula>
    </cfRule>
  </conditionalFormatting>
  <conditionalFormatting sqref="Z44:Z47">
    <cfRule type="expression" dxfId="754" priority="148" stopIfTrue="1">
      <formula>AK44</formula>
    </cfRule>
  </conditionalFormatting>
  <conditionalFormatting sqref="Z50:Z53">
    <cfRule type="expression" dxfId="753" priority="147" stopIfTrue="1">
      <formula>AK50</formula>
    </cfRule>
  </conditionalFormatting>
  <conditionalFormatting sqref="Z50:Z53">
    <cfRule type="expression" dxfId="752" priority="146" stopIfTrue="1">
      <formula>AK50</formula>
    </cfRule>
  </conditionalFormatting>
  <conditionalFormatting sqref="Z50:Z53">
    <cfRule type="expression" dxfId="751" priority="145" stopIfTrue="1">
      <formula>AK50</formula>
    </cfRule>
  </conditionalFormatting>
  <conditionalFormatting sqref="C14:Y14 C20:Y20 C26:Y26 C32:Y32 C38:Y38 C44:Y44 C50:Y50">
    <cfRule type="cellIs" dxfId="750" priority="144" stopIfTrue="1" operator="equal">
      <formula>$AA14</formula>
    </cfRule>
  </conditionalFormatting>
  <conditionalFormatting sqref="Z56:Z59">
    <cfRule type="expression" dxfId="749" priority="143" stopIfTrue="1">
      <formula>AK56</formula>
    </cfRule>
  </conditionalFormatting>
  <conditionalFormatting sqref="Z56:Z59">
    <cfRule type="expression" dxfId="748" priority="142" stopIfTrue="1">
      <formula>AK56</formula>
    </cfRule>
  </conditionalFormatting>
  <conditionalFormatting sqref="Z56:Z59">
    <cfRule type="expression" dxfId="747" priority="141" stopIfTrue="1">
      <formula>AK56</formula>
    </cfRule>
  </conditionalFormatting>
  <conditionalFormatting sqref="Z62:Z65">
    <cfRule type="expression" dxfId="746" priority="140" stopIfTrue="1">
      <formula>AK62</formula>
    </cfRule>
  </conditionalFormatting>
  <conditionalFormatting sqref="Z62:Z65">
    <cfRule type="expression" dxfId="745" priority="139" stopIfTrue="1">
      <formula>AK62</formula>
    </cfRule>
  </conditionalFormatting>
  <conditionalFormatting sqref="Z62:Z65">
    <cfRule type="expression" dxfId="744" priority="138" stopIfTrue="1">
      <formula>AK62</formula>
    </cfRule>
  </conditionalFormatting>
  <conditionalFormatting sqref="Z68:Z71">
    <cfRule type="expression" dxfId="743" priority="137" stopIfTrue="1">
      <formula>AK68</formula>
    </cfRule>
  </conditionalFormatting>
  <conditionalFormatting sqref="Z68:Z71">
    <cfRule type="expression" dxfId="742" priority="136" stopIfTrue="1">
      <formula>AK68</formula>
    </cfRule>
  </conditionalFormatting>
  <conditionalFormatting sqref="Z68:Z71">
    <cfRule type="expression" dxfId="741" priority="135" stopIfTrue="1">
      <formula>AK68</formula>
    </cfRule>
  </conditionalFormatting>
  <conditionalFormatting sqref="Z74:Z77">
    <cfRule type="expression" dxfId="740" priority="134" stopIfTrue="1">
      <formula>AK74</formula>
    </cfRule>
  </conditionalFormatting>
  <conditionalFormatting sqref="Z74:Z77">
    <cfRule type="expression" dxfId="739" priority="133" stopIfTrue="1">
      <formula>AK74</formula>
    </cfRule>
  </conditionalFormatting>
  <conditionalFormatting sqref="Z74:Z77">
    <cfRule type="expression" dxfId="738" priority="132" stopIfTrue="1">
      <formula>AK74</formula>
    </cfRule>
  </conditionalFormatting>
  <conditionalFormatting sqref="Z80:Z83">
    <cfRule type="expression" dxfId="737" priority="131" stopIfTrue="1">
      <formula>AK80</formula>
    </cfRule>
  </conditionalFormatting>
  <conditionalFormatting sqref="Z80:Z83">
    <cfRule type="expression" dxfId="736" priority="130" stopIfTrue="1">
      <formula>AK80</formula>
    </cfRule>
  </conditionalFormatting>
  <conditionalFormatting sqref="Z80:Z83">
    <cfRule type="expression" dxfId="735" priority="129" stopIfTrue="1">
      <formula>AK80</formula>
    </cfRule>
  </conditionalFormatting>
  <conditionalFormatting sqref="Z86:Z89">
    <cfRule type="expression" dxfId="734" priority="128" stopIfTrue="1">
      <formula>AK86</formula>
    </cfRule>
  </conditionalFormatting>
  <conditionalFormatting sqref="Z86:Z89">
    <cfRule type="expression" dxfId="733" priority="127" stopIfTrue="1">
      <formula>AK86</formula>
    </cfRule>
  </conditionalFormatting>
  <conditionalFormatting sqref="Z86:Z89">
    <cfRule type="expression" dxfId="732" priority="126" stopIfTrue="1">
      <formula>AK86</formula>
    </cfRule>
  </conditionalFormatting>
  <conditionalFormatting sqref="Z92:Z95">
    <cfRule type="expression" dxfId="731" priority="125" stopIfTrue="1">
      <formula>AK92</formula>
    </cfRule>
  </conditionalFormatting>
  <conditionalFormatting sqref="Z92:Z95">
    <cfRule type="expression" dxfId="730" priority="124" stopIfTrue="1">
      <formula>AK92</formula>
    </cfRule>
  </conditionalFormatting>
  <conditionalFormatting sqref="Z92:Z95">
    <cfRule type="expression" dxfId="729" priority="123" stopIfTrue="1">
      <formula>AK92</formula>
    </cfRule>
  </conditionalFormatting>
  <conditionalFormatting sqref="C56:Y56 C62:Y62 C68:Y68 C74:Y74 C80:Y80 C86:Y86 C92:Y92">
    <cfRule type="cellIs" dxfId="728" priority="122" stopIfTrue="1" operator="equal">
      <formula>$AA56</formula>
    </cfRule>
  </conditionalFormatting>
  <conditionalFormatting sqref="Z98:Z101">
    <cfRule type="expression" dxfId="727" priority="121" stopIfTrue="1">
      <formula>AK98</formula>
    </cfRule>
  </conditionalFormatting>
  <conditionalFormatting sqref="Z98:Z101">
    <cfRule type="expression" dxfId="726" priority="120" stopIfTrue="1">
      <formula>AK98</formula>
    </cfRule>
  </conditionalFormatting>
  <conditionalFormatting sqref="Z98:Z101">
    <cfRule type="expression" dxfId="725" priority="119" stopIfTrue="1">
      <formula>AK98</formula>
    </cfRule>
  </conditionalFormatting>
  <conditionalFormatting sqref="Z104:Z107">
    <cfRule type="expression" dxfId="724" priority="118" stopIfTrue="1">
      <formula>AK104</formula>
    </cfRule>
  </conditionalFormatting>
  <conditionalFormatting sqref="Z104:Z107">
    <cfRule type="expression" dxfId="723" priority="117" stopIfTrue="1">
      <formula>AK104</formula>
    </cfRule>
  </conditionalFormatting>
  <conditionalFormatting sqref="Z104:Z107">
    <cfRule type="expression" dxfId="722" priority="116" stopIfTrue="1">
      <formula>AK104</formula>
    </cfRule>
  </conditionalFormatting>
  <conditionalFormatting sqref="Z110:Z113">
    <cfRule type="expression" dxfId="721" priority="115" stopIfTrue="1">
      <formula>AK110</formula>
    </cfRule>
  </conditionalFormatting>
  <conditionalFormatting sqref="Z110:Z113">
    <cfRule type="expression" dxfId="720" priority="114" stopIfTrue="1">
      <formula>AK110</formula>
    </cfRule>
  </conditionalFormatting>
  <conditionalFormatting sqref="Z110:Z113">
    <cfRule type="expression" dxfId="719" priority="113" stopIfTrue="1">
      <formula>AK110</formula>
    </cfRule>
  </conditionalFormatting>
  <conditionalFormatting sqref="Z116:Z119">
    <cfRule type="expression" dxfId="718" priority="112" stopIfTrue="1">
      <formula>AK116</formula>
    </cfRule>
  </conditionalFormatting>
  <conditionalFormatting sqref="Z116:Z119">
    <cfRule type="expression" dxfId="717" priority="111" stopIfTrue="1">
      <formula>AK116</formula>
    </cfRule>
  </conditionalFormatting>
  <conditionalFormatting sqref="Z116:Z119">
    <cfRule type="expression" dxfId="716" priority="110" stopIfTrue="1">
      <formula>AK116</formula>
    </cfRule>
  </conditionalFormatting>
  <conditionalFormatting sqref="Z122:Z125">
    <cfRule type="expression" dxfId="715" priority="109" stopIfTrue="1">
      <formula>AK122</formula>
    </cfRule>
  </conditionalFormatting>
  <conditionalFormatting sqref="Z122:Z125">
    <cfRule type="expression" dxfId="714" priority="108" stopIfTrue="1">
      <formula>AK122</formula>
    </cfRule>
  </conditionalFormatting>
  <conditionalFormatting sqref="Z122:Z125">
    <cfRule type="expression" dxfId="713" priority="107" stopIfTrue="1">
      <formula>AK122</formula>
    </cfRule>
  </conditionalFormatting>
  <conditionalFormatting sqref="C98:Y98 C104:Y104 C110:Y110 C116:Y116 C122:Y122">
    <cfRule type="cellIs" dxfId="712" priority="100" stopIfTrue="1" operator="equal">
      <formula>$AA98</formula>
    </cfRule>
  </conditionalFormatting>
  <conditionalFormatting sqref="J8:K8">
    <cfRule type="cellIs" dxfId="711" priority="33" stopIfTrue="1" operator="equal">
      <formula>$AA8</formula>
    </cfRule>
  </conditionalFormatting>
  <conditionalFormatting sqref="J14:K14">
    <cfRule type="cellIs" dxfId="710" priority="32" stopIfTrue="1" operator="equal">
      <formula>$AA14</formula>
    </cfRule>
  </conditionalFormatting>
  <conditionalFormatting sqref="J20:K20">
    <cfRule type="cellIs" dxfId="709" priority="31" stopIfTrue="1" operator="equal">
      <formula>$AA20</formula>
    </cfRule>
  </conditionalFormatting>
  <conditionalFormatting sqref="J26:K26">
    <cfRule type="cellIs" dxfId="708" priority="30" stopIfTrue="1" operator="equal">
      <formula>$AA26</formula>
    </cfRule>
  </conditionalFormatting>
  <conditionalFormatting sqref="J32:K32">
    <cfRule type="cellIs" dxfId="707" priority="29" stopIfTrue="1" operator="equal">
      <formula>$AA32</formula>
    </cfRule>
  </conditionalFormatting>
  <conditionalFormatting sqref="J44:K44">
    <cfRule type="cellIs" dxfId="706" priority="28" stopIfTrue="1" operator="equal">
      <formula>$AA44</formula>
    </cfRule>
  </conditionalFormatting>
  <conditionalFormatting sqref="J56:K56">
    <cfRule type="cellIs" dxfId="705" priority="27" stopIfTrue="1" operator="equal">
      <formula>$AA56</formula>
    </cfRule>
  </conditionalFormatting>
  <conditionalFormatting sqref="J62:K62">
    <cfRule type="cellIs" dxfId="704" priority="26" stopIfTrue="1" operator="equal">
      <formula>$AA62</formula>
    </cfRule>
  </conditionalFormatting>
  <conditionalFormatting sqref="J80:K80">
    <cfRule type="cellIs" dxfId="703" priority="25" stopIfTrue="1" operator="equal">
      <formula>$AA80</formula>
    </cfRule>
  </conditionalFormatting>
  <conditionalFormatting sqref="J86:K86">
    <cfRule type="cellIs" dxfId="702" priority="24" stopIfTrue="1" operator="equal">
      <formula>$AA86</formula>
    </cfRule>
  </conditionalFormatting>
  <conditionalFormatting sqref="J122:K122">
    <cfRule type="cellIs" dxfId="701" priority="23" stopIfTrue="1" operator="equal">
      <formula>$AA122</formula>
    </cfRule>
  </conditionalFormatting>
  <conditionalFormatting sqref="J116:K116">
    <cfRule type="cellIs" dxfId="700" priority="22" stopIfTrue="1" operator="equal">
      <formula>$AA116</formula>
    </cfRule>
  </conditionalFormatting>
  <conditionalFormatting sqref="R8:Y8">
    <cfRule type="cellIs" dxfId="699" priority="21" stopIfTrue="1" operator="equal">
      <formula>$AA8</formula>
    </cfRule>
  </conditionalFormatting>
  <conditionalFormatting sqref="R14:Y14">
    <cfRule type="cellIs" dxfId="698" priority="20" stopIfTrue="1" operator="equal">
      <formula>$AA14</formula>
    </cfRule>
  </conditionalFormatting>
  <conditionalFormatting sqref="R26:Y26">
    <cfRule type="cellIs" dxfId="697" priority="19" stopIfTrue="1" operator="equal">
      <formula>$AA26</formula>
    </cfRule>
  </conditionalFormatting>
  <conditionalFormatting sqref="R32:Y32">
    <cfRule type="cellIs" dxfId="696" priority="18" stopIfTrue="1" operator="equal">
      <formula>$AA32</formula>
    </cfRule>
  </conditionalFormatting>
  <conditionalFormatting sqref="R38:Y38">
    <cfRule type="cellIs" dxfId="695" priority="17" stopIfTrue="1" operator="equal">
      <formula>$AA38</formula>
    </cfRule>
  </conditionalFormatting>
  <conditionalFormatting sqref="R44:Y44">
    <cfRule type="cellIs" dxfId="694" priority="16" stopIfTrue="1" operator="equal">
      <formula>$AA44</formula>
    </cfRule>
  </conditionalFormatting>
  <conditionalFormatting sqref="R50:Y50">
    <cfRule type="cellIs" dxfId="693" priority="15" stopIfTrue="1" operator="equal">
      <formula>$AA50</formula>
    </cfRule>
  </conditionalFormatting>
  <conditionalFormatting sqref="R62:Y62">
    <cfRule type="cellIs" dxfId="692" priority="14" stopIfTrue="1" operator="equal">
      <formula>$AA62</formula>
    </cfRule>
  </conditionalFormatting>
  <conditionalFormatting sqref="R68:Y68">
    <cfRule type="cellIs" dxfId="691" priority="13" stopIfTrue="1" operator="equal">
      <formula>$AA68</formula>
    </cfRule>
  </conditionalFormatting>
  <conditionalFormatting sqref="R122:Y122">
    <cfRule type="cellIs" dxfId="690" priority="12" stopIfTrue="1" operator="equal">
      <formula>$AA122</formula>
    </cfRule>
  </conditionalFormatting>
  <conditionalFormatting sqref="R20:Y20">
    <cfRule type="cellIs" dxfId="689" priority="11" stopIfTrue="1" operator="equal">
      <formula>$AA20</formula>
    </cfRule>
  </conditionalFormatting>
  <conditionalFormatting sqref="R56:Y56">
    <cfRule type="cellIs" dxfId="688" priority="10" stopIfTrue="1" operator="equal">
      <formula>$AA56</formula>
    </cfRule>
  </conditionalFormatting>
  <conditionalFormatting sqref="R74:Y74">
    <cfRule type="cellIs" dxfId="687" priority="9" stopIfTrue="1" operator="equal">
      <formula>$AA74</formula>
    </cfRule>
  </conditionalFormatting>
  <conditionalFormatting sqref="R80:Y80">
    <cfRule type="cellIs" dxfId="686" priority="8" stopIfTrue="1" operator="equal">
      <formula>$AA80</formula>
    </cfRule>
  </conditionalFormatting>
  <conditionalFormatting sqref="R92:Y92">
    <cfRule type="cellIs" dxfId="685" priority="7" stopIfTrue="1" operator="equal">
      <formula>$AA92</formula>
    </cfRule>
  </conditionalFormatting>
  <conditionalFormatting sqref="R98:Y98">
    <cfRule type="cellIs" dxfId="684" priority="6" stopIfTrue="1" operator="equal">
      <formula>$AA98</formula>
    </cfRule>
  </conditionalFormatting>
  <conditionalFormatting sqref="R104:Y104">
    <cfRule type="cellIs" dxfId="683" priority="5" stopIfTrue="1" operator="equal">
      <formula>$AA104</formula>
    </cfRule>
  </conditionalFormatting>
  <conditionalFormatting sqref="R110:Y110">
    <cfRule type="cellIs" dxfId="682" priority="4" stopIfTrue="1" operator="equal">
      <formula>$AA110</formula>
    </cfRule>
  </conditionalFormatting>
  <conditionalFormatting sqref="R116:Y116">
    <cfRule type="cellIs" dxfId="681" priority="3" stopIfTrue="1" operator="equal">
      <formula>$AA116</formula>
    </cfRule>
  </conditionalFormatting>
  <conditionalFormatting sqref="R86:Y86">
    <cfRule type="cellIs" dxfId="680" priority="2" stopIfTrue="1" operator="equal">
      <formula>$AA86</formula>
    </cfRule>
  </conditionalFormatting>
  <conditionalFormatting sqref="R86:S86">
    <cfRule type="cellIs" dxfId="679" priority="1" stopIfTrue="1" operator="equal">
      <formula>$AA86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5" man="1"/>
    <brk id="53" max="25" man="1"/>
    <brk id="77" max="25" man="1"/>
    <brk id="101" max="25" man="1"/>
    <brk id="125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9"/>
  <sheetViews>
    <sheetView zoomScaleNormal="100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6" width="4.7109375" style="36" customWidth="1"/>
    <col min="27" max="27" width="11.7109375" style="36" customWidth="1"/>
    <col min="28" max="28" width="6.7109375" style="36" customWidth="1"/>
    <col min="29" max="16384" width="9.140625" style="36"/>
  </cols>
  <sheetData>
    <row r="1" spans="1:31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3"/>
      <c r="O1" s="52" t="s">
        <v>65</v>
      </c>
      <c r="P1" s="15"/>
      <c r="Q1" s="15"/>
      <c r="R1" s="15"/>
      <c r="S1" s="15"/>
      <c r="T1" s="15"/>
      <c r="U1" s="15"/>
      <c r="V1" s="15"/>
      <c r="W1" s="15"/>
      <c r="X1" s="15"/>
      <c r="Y1" s="15"/>
      <c r="Z1" s="34"/>
      <c r="AA1" s="35"/>
    </row>
    <row r="2" spans="1:31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9"/>
      <c r="O2" s="38"/>
      <c r="P2" s="1"/>
      <c r="Q2" s="1"/>
      <c r="R2" s="1"/>
      <c r="S2" s="1"/>
      <c r="T2" s="1"/>
      <c r="U2" s="1"/>
      <c r="V2" s="1"/>
      <c r="W2" s="37"/>
      <c r="X2" s="37"/>
      <c r="Y2" s="37"/>
      <c r="Z2" s="37"/>
      <c r="AA2" s="40"/>
    </row>
    <row r="3" spans="1:31" ht="21.95" customHeight="1" thickBot="1" x14ac:dyDescent="0.25">
      <c r="A3" s="16" t="s">
        <v>0</v>
      </c>
      <c r="B3" s="17">
        <v>14</v>
      </c>
      <c r="C3" s="130" t="s">
        <v>19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39"/>
      <c r="O3" s="132" t="s">
        <v>50</v>
      </c>
      <c r="P3" s="1"/>
      <c r="Q3" s="1"/>
      <c r="R3" s="1"/>
      <c r="S3" s="1"/>
      <c r="T3" s="1"/>
      <c r="U3" s="1"/>
      <c r="V3" s="1"/>
      <c r="W3" s="37"/>
      <c r="X3" s="37"/>
      <c r="Y3" s="37"/>
      <c r="Z3" s="37"/>
      <c r="AA3" s="40"/>
    </row>
    <row r="4" spans="1:31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21"/>
      <c r="O4" s="19"/>
      <c r="P4" s="19"/>
      <c r="Q4" s="19"/>
      <c r="R4" s="19"/>
      <c r="S4" s="19"/>
      <c r="T4" s="19"/>
      <c r="U4" s="19"/>
      <c r="V4" s="19"/>
      <c r="W4" s="42"/>
      <c r="X4" s="42"/>
      <c r="Y4" s="42"/>
      <c r="Z4" s="42"/>
      <c r="AA4" s="43"/>
    </row>
    <row r="5" spans="1:31" s="53" customFormat="1" ht="114.95" customHeight="1" thickBot="1" x14ac:dyDescent="0.25">
      <c r="A5" s="22" t="s">
        <v>2</v>
      </c>
      <c r="B5" s="22" t="s">
        <v>3</v>
      </c>
      <c r="C5" s="133" t="s">
        <v>37</v>
      </c>
      <c r="D5" s="133" t="s">
        <v>39</v>
      </c>
      <c r="E5" s="133" t="s">
        <v>52</v>
      </c>
      <c r="F5" s="134" t="s">
        <v>35</v>
      </c>
      <c r="G5" s="131" t="s">
        <v>53</v>
      </c>
      <c r="H5" s="131" t="s">
        <v>54</v>
      </c>
      <c r="I5" s="131" t="s">
        <v>40</v>
      </c>
      <c r="J5" s="131" t="s">
        <v>41</v>
      </c>
      <c r="K5" s="135" t="s">
        <v>33</v>
      </c>
      <c r="L5" s="131" t="s">
        <v>42</v>
      </c>
      <c r="M5" s="131" t="s">
        <v>43</v>
      </c>
      <c r="N5" s="131" t="s">
        <v>30</v>
      </c>
      <c r="O5" s="131" t="s">
        <v>44</v>
      </c>
      <c r="P5" s="131" t="s">
        <v>55</v>
      </c>
      <c r="Q5" s="131" t="s">
        <v>45</v>
      </c>
      <c r="R5" s="131" t="s">
        <v>46</v>
      </c>
      <c r="S5" s="136" t="s">
        <v>26</v>
      </c>
      <c r="T5" s="131" t="s">
        <v>25</v>
      </c>
      <c r="U5" s="131" t="s">
        <v>56</v>
      </c>
      <c r="V5" s="131" t="s">
        <v>17</v>
      </c>
      <c r="W5" s="131" t="s">
        <v>57</v>
      </c>
      <c r="X5" s="131" t="s">
        <v>47</v>
      </c>
      <c r="Y5" s="131" t="s">
        <v>48</v>
      </c>
      <c r="Z5" s="131" t="s">
        <v>21</v>
      </c>
      <c r="AA5" s="22" t="s">
        <v>14</v>
      </c>
      <c r="AB5" s="11" t="s">
        <v>4</v>
      </c>
    </row>
    <row r="6" spans="1:31" s="45" customFormat="1" ht="15.6" customHeight="1" x14ac:dyDescent="0.15">
      <c r="A6" s="54"/>
      <c r="B6" s="23" t="s">
        <v>5</v>
      </c>
      <c r="C6" s="71"/>
      <c r="D6" s="101" t="s">
        <v>61</v>
      </c>
      <c r="E6" s="137" t="s">
        <v>61</v>
      </c>
      <c r="F6" s="138"/>
      <c r="G6" s="110">
        <v>0</v>
      </c>
      <c r="H6" s="110">
        <v>0</v>
      </c>
      <c r="I6" s="110">
        <v>0</v>
      </c>
      <c r="J6" s="110">
        <v>0</v>
      </c>
      <c r="K6" s="138"/>
      <c r="L6" s="110">
        <v>2</v>
      </c>
      <c r="M6" s="110">
        <v>0</v>
      </c>
      <c r="N6" s="110">
        <v>0</v>
      </c>
      <c r="O6" s="110">
        <v>1</v>
      </c>
      <c r="P6" s="110">
        <v>1</v>
      </c>
      <c r="Q6" s="110">
        <v>0</v>
      </c>
      <c r="R6" s="110">
        <v>2</v>
      </c>
      <c r="S6" s="74" t="s">
        <v>61</v>
      </c>
      <c r="T6" s="110">
        <v>3</v>
      </c>
      <c r="U6" s="75">
        <v>2</v>
      </c>
      <c r="V6" s="72">
        <v>6</v>
      </c>
      <c r="W6" s="72">
        <v>0</v>
      </c>
      <c r="X6" s="72">
        <v>0</v>
      </c>
      <c r="Y6" s="72">
        <v>0</v>
      </c>
      <c r="Z6" s="76">
        <v>0</v>
      </c>
      <c r="AA6" s="171" t="s">
        <v>6</v>
      </c>
      <c r="AB6" s="44"/>
      <c r="AC6" s="48"/>
      <c r="AD6" s="48"/>
      <c r="AE6" s="48"/>
    </row>
    <row r="7" spans="1:31" s="45" customFormat="1" ht="15.6" customHeight="1" x14ac:dyDescent="0.2">
      <c r="A7" s="24">
        <v>6.05</v>
      </c>
      <c r="B7" s="25" t="s">
        <v>7</v>
      </c>
      <c r="C7" s="139" t="s">
        <v>61</v>
      </c>
      <c r="D7" s="103" t="s">
        <v>61</v>
      </c>
      <c r="E7" s="140" t="s">
        <v>61</v>
      </c>
      <c r="F7" s="117">
        <v>2</v>
      </c>
      <c r="G7" s="115">
        <v>1</v>
      </c>
      <c r="H7" s="115">
        <v>0</v>
      </c>
      <c r="I7" s="115">
        <v>0</v>
      </c>
      <c r="J7" s="115">
        <v>0</v>
      </c>
      <c r="K7" s="141" t="s">
        <v>61</v>
      </c>
      <c r="L7" s="115">
        <v>0</v>
      </c>
      <c r="M7" s="115">
        <v>7</v>
      </c>
      <c r="N7" s="115">
        <v>0</v>
      </c>
      <c r="O7" s="115">
        <v>5</v>
      </c>
      <c r="P7" s="115">
        <v>0</v>
      </c>
      <c r="Q7" s="115">
        <v>0</v>
      </c>
      <c r="R7" s="115">
        <v>1</v>
      </c>
      <c r="S7" s="80" t="s">
        <v>61</v>
      </c>
      <c r="T7" s="115">
        <v>1</v>
      </c>
      <c r="U7" s="81">
        <v>0</v>
      </c>
      <c r="V7" s="78">
        <v>0</v>
      </c>
      <c r="W7" s="78">
        <v>0</v>
      </c>
      <c r="X7" s="78">
        <v>0</v>
      </c>
      <c r="Y7" s="78">
        <v>0</v>
      </c>
      <c r="Z7" s="82"/>
      <c r="AA7" s="172">
        <f>SUM(C7:Y7)</f>
        <v>17</v>
      </c>
      <c r="AB7" s="12"/>
      <c r="AC7" s="48"/>
      <c r="AD7" s="48"/>
      <c r="AE7" s="48"/>
    </row>
    <row r="8" spans="1:31" s="45" customFormat="1" ht="15.6" customHeight="1" x14ac:dyDescent="0.2">
      <c r="A8" s="184" t="s">
        <v>62</v>
      </c>
      <c r="B8" s="25" t="s">
        <v>8</v>
      </c>
      <c r="C8" s="139" t="s">
        <v>61</v>
      </c>
      <c r="D8" s="102" t="s">
        <v>61</v>
      </c>
      <c r="E8" s="142" t="s">
        <v>61</v>
      </c>
      <c r="F8" s="122">
        <f>F7</f>
        <v>2</v>
      </c>
      <c r="G8" s="120">
        <f t="shared" ref="G8:J8" si="0">F8-G6+G7</f>
        <v>3</v>
      </c>
      <c r="H8" s="120">
        <f t="shared" si="0"/>
        <v>3</v>
      </c>
      <c r="I8" s="120">
        <f t="shared" si="0"/>
        <v>3</v>
      </c>
      <c r="J8" s="120">
        <f t="shared" si="0"/>
        <v>3</v>
      </c>
      <c r="K8" s="121" t="s">
        <v>61</v>
      </c>
      <c r="L8" s="120">
        <f>J8-L6+L7</f>
        <v>1</v>
      </c>
      <c r="M8" s="120">
        <f t="shared" ref="M8:W8" si="1">L8-M6+M7</f>
        <v>8</v>
      </c>
      <c r="N8" s="120">
        <f t="shared" si="1"/>
        <v>8</v>
      </c>
      <c r="O8" s="120">
        <f t="shared" si="1"/>
        <v>12</v>
      </c>
      <c r="P8" s="120">
        <f t="shared" si="1"/>
        <v>11</v>
      </c>
      <c r="Q8" s="120">
        <f t="shared" si="1"/>
        <v>11</v>
      </c>
      <c r="R8" s="120">
        <f t="shared" si="1"/>
        <v>10</v>
      </c>
      <c r="S8" s="85" t="s">
        <v>61</v>
      </c>
      <c r="T8" s="120">
        <f>R8-T6+T7</f>
        <v>8</v>
      </c>
      <c r="U8" s="86">
        <f t="shared" si="1"/>
        <v>6</v>
      </c>
      <c r="V8" s="83">
        <f t="shared" si="1"/>
        <v>0</v>
      </c>
      <c r="W8" s="83">
        <f t="shared" si="1"/>
        <v>0</v>
      </c>
      <c r="X8" s="83">
        <f t="shared" ref="X8:Y8" si="2">W8-X6+X7</f>
        <v>0</v>
      </c>
      <c r="Y8" s="83">
        <f t="shared" si="2"/>
        <v>0</v>
      </c>
      <c r="Z8" s="87">
        <f>Y8-Z6</f>
        <v>0</v>
      </c>
      <c r="AA8" s="173"/>
      <c r="AB8" s="3">
        <f>MAX(C8:Z8)</f>
        <v>12</v>
      </c>
      <c r="AC8" s="48"/>
      <c r="AD8" s="48"/>
      <c r="AE8" s="48"/>
    </row>
    <row r="9" spans="1:31" s="45" customFormat="1" ht="15.6" customHeight="1" x14ac:dyDescent="0.15">
      <c r="A9" s="185"/>
      <c r="B9" s="25" t="s">
        <v>9</v>
      </c>
      <c r="C9" s="143"/>
      <c r="D9" s="144"/>
      <c r="E9" s="144"/>
      <c r="F9" s="138"/>
      <c r="G9" s="138"/>
      <c r="H9" s="138"/>
      <c r="I9" s="138"/>
      <c r="J9" s="138"/>
      <c r="K9" s="138"/>
      <c r="L9" s="138"/>
      <c r="M9" s="145">
        <v>6.14</v>
      </c>
      <c r="N9" s="138"/>
      <c r="O9" s="138"/>
      <c r="P9" s="138"/>
      <c r="Q9" s="138"/>
      <c r="R9" s="145">
        <v>6.23</v>
      </c>
      <c r="S9" s="146" t="s">
        <v>61</v>
      </c>
      <c r="T9" s="138"/>
      <c r="U9" s="138"/>
      <c r="V9" s="144"/>
      <c r="W9" s="147">
        <v>6.29</v>
      </c>
      <c r="X9" s="144"/>
      <c r="Y9" s="144"/>
      <c r="Z9" s="92">
        <v>6.33</v>
      </c>
      <c r="AA9" s="174">
        <v>28</v>
      </c>
      <c r="AB9" s="12"/>
      <c r="AC9" s="48"/>
      <c r="AD9" s="48"/>
      <c r="AE9" s="48"/>
    </row>
    <row r="10" spans="1:31" s="45" customFormat="1" ht="15.6" customHeight="1" x14ac:dyDescent="0.15">
      <c r="A10" s="186"/>
      <c r="B10" s="26" t="s">
        <v>10</v>
      </c>
      <c r="C10" s="148" t="s">
        <v>61</v>
      </c>
      <c r="D10" s="149"/>
      <c r="E10" s="149"/>
      <c r="F10" s="150">
        <v>6.05</v>
      </c>
      <c r="G10" s="149"/>
      <c r="H10" s="149"/>
      <c r="I10" s="149"/>
      <c r="J10" s="149"/>
      <c r="K10" s="151" t="s">
        <v>61</v>
      </c>
      <c r="L10" s="149"/>
      <c r="M10" s="128">
        <f>M9</f>
        <v>6.14</v>
      </c>
      <c r="N10" s="149"/>
      <c r="O10" s="149"/>
      <c r="P10" s="149"/>
      <c r="Q10" s="149"/>
      <c r="R10" s="128">
        <f>R9</f>
        <v>6.23</v>
      </c>
      <c r="S10" s="152" t="s">
        <v>61</v>
      </c>
      <c r="T10" s="149"/>
      <c r="U10" s="149"/>
      <c r="V10" s="149"/>
      <c r="W10" s="95">
        <f>W9</f>
        <v>6.29</v>
      </c>
      <c r="X10" s="149"/>
      <c r="Y10" s="149"/>
      <c r="Z10" s="97"/>
      <c r="AA10" s="173"/>
      <c r="AB10" s="13"/>
      <c r="AC10" s="48"/>
      <c r="AD10" s="48"/>
      <c r="AE10" s="48"/>
    </row>
    <row r="11" spans="1:31" s="45" customFormat="1" ht="15.6" customHeight="1" thickBot="1" x14ac:dyDescent="0.25">
      <c r="A11" s="50">
        <v>529</v>
      </c>
      <c r="B11" s="50" t="s">
        <v>11</v>
      </c>
      <c r="C11" s="98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100"/>
      <c r="AA11" s="175"/>
      <c r="AB11" s="3"/>
      <c r="AC11" s="48"/>
      <c r="AD11" s="48"/>
      <c r="AE11" s="48"/>
    </row>
    <row r="12" spans="1:31" ht="15.6" customHeight="1" x14ac:dyDescent="0.2">
      <c r="A12" s="54"/>
      <c r="B12" s="23" t="s">
        <v>5</v>
      </c>
      <c r="C12" s="71"/>
      <c r="D12" s="101" t="s">
        <v>61</v>
      </c>
      <c r="E12" s="137" t="s">
        <v>61</v>
      </c>
      <c r="F12" s="138"/>
      <c r="G12" s="110">
        <v>0</v>
      </c>
      <c r="H12" s="110">
        <v>0</v>
      </c>
      <c r="I12" s="110">
        <v>0</v>
      </c>
      <c r="J12" s="110">
        <v>0</v>
      </c>
      <c r="K12" s="138"/>
      <c r="L12" s="110">
        <v>0</v>
      </c>
      <c r="M12" s="110">
        <v>0</v>
      </c>
      <c r="N12" s="110">
        <v>1</v>
      </c>
      <c r="O12" s="110">
        <v>1</v>
      </c>
      <c r="P12" s="110">
        <v>0</v>
      </c>
      <c r="Q12" s="110">
        <v>0</v>
      </c>
      <c r="R12" s="110">
        <v>2</v>
      </c>
      <c r="S12" s="74" t="s">
        <v>61</v>
      </c>
      <c r="T12" s="110">
        <v>4</v>
      </c>
      <c r="U12" s="75">
        <v>0</v>
      </c>
      <c r="V12" s="72">
        <v>1</v>
      </c>
      <c r="W12" s="72">
        <v>3</v>
      </c>
      <c r="X12" s="72">
        <v>1</v>
      </c>
      <c r="Y12" s="72">
        <v>0</v>
      </c>
      <c r="Z12" s="76">
        <v>0</v>
      </c>
      <c r="AA12" s="171" t="s">
        <v>6</v>
      </c>
      <c r="AB12" s="44"/>
      <c r="AC12" s="48"/>
      <c r="AD12" s="48"/>
      <c r="AE12" s="48"/>
    </row>
    <row r="13" spans="1:31" ht="15.6" customHeight="1" x14ac:dyDescent="0.2">
      <c r="A13" s="24">
        <v>7.1</v>
      </c>
      <c r="B13" s="25" t="s">
        <v>7</v>
      </c>
      <c r="C13" s="139" t="s">
        <v>61</v>
      </c>
      <c r="D13" s="103" t="s">
        <v>61</v>
      </c>
      <c r="E13" s="140" t="s">
        <v>61</v>
      </c>
      <c r="F13" s="117">
        <v>0</v>
      </c>
      <c r="G13" s="115">
        <v>0</v>
      </c>
      <c r="H13" s="115">
        <v>0</v>
      </c>
      <c r="I13" s="115">
        <v>0</v>
      </c>
      <c r="J13" s="115">
        <v>0</v>
      </c>
      <c r="K13" s="141" t="s">
        <v>61</v>
      </c>
      <c r="L13" s="115">
        <v>5</v>
      </c>
      <c r="M13" s="115">
        <v>3</v>
      </c>
      <c r="N13" s="115">
        <v>1</v>
      </c>
      <c r="O13" s="115">
        <v>2</v>
      </c>
      <c r="P13" s="115">
        <v>0</v>
      </c>
      <c r="Q13" s="115">
        <v>1</v>
      </c>
      <c r="R13" s="115">
        <v>1</v>
      </c>
      <c r="S13" s="80" t="s">
        <v>61</v>
      </c>
      <c r="T13" s="115">
        <v>0</v>
      </c>
      <c r="U13" s="81">
        <v>0</v>
      </c>
      <c r="V13" s="78">
        <v>0</v>
      </c>
      <c r="W13" s="78">
        <v>0</v>
      </c>
      <c r="X13" s="78">
        <v>0</v>
      </c>
      <c r="Y13" s="78">
        <v>0</v>
      </c>
      <c r="Z13" s="82"/>
      <c r="AA13" s="172">
        <f>SUM(C13:Y13)</f>
        <v>13</v>
      </c>
      <c r="AB13" s="12"/>
      <c r="AC13" s="48"/>
      <c r="AD13" s="48"/>
      <c r="AE13" s="48"/>
    </row>
    <row r="14" spans="1:31" ht="15.6" customHeight="1" x14ac:dyDescent="0.2">
      <c r="A14" s="184" t="s">
        <v>62</v>
      </c>
      <c r="B14" s="25" t="s">
        <v>8</v>
      </c>
      <c r="C14" s="139" t="s">
        <v>61</v>
      </c>
      <c r="D14" s="102" t="s">
        <v>61</v>
      </c>
      <c r="E14" s="142" t="s">
        <v>61</v>
      </c>
      <c r="F14" s="122">
        <f>F13</f>
        <v>0</v>
      </c>
      <c r="G14" s="120">
        <f t="shared" ref="G14:J14" si="3">F14-G12+G13</f>
        <v>0</v>
      </c>
      <c r="H14" s="120">
        <f t="shared" si="3"/>
        <v>0</v>
      </c>
      <c r="I14" s="120">
        <f t="shared" si="3"/>
        <v>0</v>
      </c>
      <c r="J14" s="120">
        <f t="shared" si="3"/>
        <v>0</v>
      </c>
      <c r="K14" s="121" t="s">
        <v>61</v>
      </c>
      <c r="L14" s="120">
        <f>J14-L12+L13</f>
        <v>5</v>
      </c>
      <c r="M14" s="120">
        <f t="shared" ref="M14:Y14" si="4">L14-M12+M13</f>
        <v>8</v>
      </c>
      <c r="N14" s="120">
        <f t="shared" si="4"/>
        <v>8</v>
      </c>
      <c r="O14" s="120">
        <f t="shared" si="4"/>
        <v>9</v>
      </c>
      <c r="P14" s="120">
        <f t="shared" si="4"/>
        <v>9</v>
      </c>
      <c r="Q14" s="120">
        <f t="shared" si="4"/>
        <v>10</v>
      </c>
      <c r="R14" s="120">
        <f t="shared" si="4"/>
        <v>9</v>
      </c>
      <c r="S14" s="85" t="s">
        <v>61</v>
      </c>
      <c r="T14" s="120">
        <f>R14-T12+T13</f>
        <v>5</v>
      </c>
      <c r="U14" s="86">
        <f t="shared" si="4"/>
        <v>5</v>
      </c>
      <c r="V14" s="83">
        <f t="shared" si="4"/>
        <v>4</v>
      </c>
      <c r="W14" s="83">
        <f t="shared" si="4"/>
        <v>1</v>
      </c>
      <c r="X14" s="83">
        <f t="shared" si="4"/>
        <v>0</v>
      </c>
      <c r="Y14" s="83">
        <f t="shared" si="4"/>
        <v>0</v>
      </c>
      <c r="Z14" s="87">
        <f>Y14-Z12</f>
        <v>0</v>
      </c>
      <c r="AA14" s="173"/>
      <c r="AB14" s="3">
        <f>MAX(C14:Z14)</f>
        <v>10</v>
      </c>
      <c r="AC14" s="48"/>
      <c r="AD14" s="48"/>
      <c r="AE14" s="48"/>
    </row>
    <row r="15" spans="1:31" ht="15.6" customHeight="1" x14ac:dyDescent="0.2">
      <c r="A15" s="185"/>
      <c r="B15" s="25" t="s">
        <v>9</v>
      </c>
      <c r="C15" s="143"/>
      <c r="D15" s="144"/>
      <c r="E15" s="144"/>
      <c r="F15" s="138"/>
      <c r="G15" s="138"/>
      <c r="H15" s="138"/>
      <c r="I15" s="138"/>
      <c r="J15" s="138"/>
      <c r="K15" s="138"/>
      <c r="L15" s="138"/>
      <c r="M15" s="145">
        <v>7.18</v>
      </c>
      <c r="N15" s="138"/>
      <c r="O15" s="138"/>
      <c r="P15" s="138"/>
      <c r="Q15" s="138"/>
      <c r="R15" s="145">
        <v>7.28</v>
      </c>
      <c r="S15" s="146" t="s">
        <v>61</v>
      </c>
      <c r="T15" s="138"/>
      <c r="U15" s="138"/>
      <c r="V15" s="144"/>
      <c r="W15" s="147">
        <v>7.34</v>
      </c>
      <c r="X15" s="144"/>
      <c r="Y15" s="144"/>
      <c r="Z15" s="92">
        <v>7.39</v>
      </c>
      <c r="AA15" s="174">
        <v>29</v>
      </c>
      <c r="AB15" s="12"/>
      <c r="AC15" s="48"/>
      <c r="AD15" s="48"/>
      <c r="AE15" s="48"/>
    </row>
    <row r="16" spans="1:31" ht="15.6" customHeight="1" x14ac:dyDescent="0.2">
      <c r="A16" s="186"/>
      <c r="B16" s="26" t="s">
        <v>10</v>
      </c>
      <c r="C16" s="148" t="s">
        <v>61</v>
      </c>
      <c r="D16" s="149"/>
      <c r="E16" s="149"/>
      <c r="F16" s="150">
        <v>7.1</v>
      </c>
      <c r="G16" s="149"/>
      <c r="H16" s="149"/>
      <c r="I16" s="149"/>
      <c r="J16" s="149"/>
      <c r="K16" s="151" t="s">
        <v>61</v>
      </c>
      <c r="L16" s="149"/>
      <c r="M16" s="128">
        <f>M15</f>
        <v>7.18</v>
      </c>
      <c r="N16" s="149"/>
      <c r="O16" s="149"/>
      <c r="P16" s="149"/>
      <c r="Q16" s="149"/>
      <c r="R16" s="128">
        <f>R15</f>
        <v>7.28</v>
      </c>
      <c r="S16" s="152" t="s">
        <v>61</v>
      </c>
      <c r="T16" s="149"/>
      <c r="U16" s="149"/>
      <c r="V16" s="149"/>
      <c r="W16" s="95">
        <v>7.35</v>
      </c>
      <c r="X16" s="149"/>
      <c r="Y16" s="149"/>
      <c r="Z16" s="97"/>
      <c r="AA16" s="173"/>
      <c r="AB16" s="13"/>
      <c r="AC16" s="48"/>
      <c r="AD16" s="48"/>
      <c r="AE16" s="48"/>
    </row>
    <row r="17" spans="1:31" ht="15.6" customHeight="1" thickBot="1" x14ac:dyDescent="0.25">
      <c r="A17" s="50">
        <v>203</v>
      </c>
      <c r="B17" s="50" t="s">
        <v>11</v>
      </c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100"/>
      <c r="AA17" s="175"/>
      <c r="AB17" s="3"/>
      <c r="AC17" s="48"/>
      <c r="AD17" s="48"/>
      <c r="AE17" s="48"/>
    </row>
    <row r="18" spans="1:31" ht="15.6" customHeight="1" x14ac:dyDescent="0.2">
      <c r="A18" s="54"/>
      <c r="B18" s="23" t="s">
        <v>5</v>
      </c>
      <c r="C18" s="71"/>
      <c r="D18" s="101" t="s">
        <v>61</v>
      </c>
      <c r="E18" s="137" t="s">
        <v>61</v>
      </c>
      <c r="F18" s="138"/>
      <c r="G18" s="110" t="s">
        <v>61</v>
      </c>
      <c r="H18" s="110" t="s">
        <v>61</v>
      </c>
      <c r="I18" s="110" t="s">
        <v>61</v>
      </c>
      <c r="J18" s="110" t="s">
        <v>61</v>
      </c>
      <c r="K18" s="138"/>
      <c r="L18" s="110">
        <v>0</v>
      </c>
      <c r="M18" s="110">
        <v>0</v>
      </c>
      <c r="N18" s="110">
        <v>1</v>
      </c>
      <c r="O18" s="110">
        <v>0</v>
      </c>
      <c r="P18" s="110">
        <v>1</v>
      </c>
      <c r="Q18" s="110">
        <v>2</v>
      </c>
      <c r="R18" s="110">
        <v>3</v>
      </c>
      <c r="S18" s="74" t="s">
        <v>61</v>
      </c>
      <c r="T18" s="110">
        <v>1</v>
      </c>
      <c r="U18" s="75">
        <v>1</v>
      </c>
      <c r="V18" s="72">
        <v>0</v>
      </c>
      <c r="W18" s="72">
        <v>0</v>
      </c>
      <c r="X18" s="72">
        <v>1</v>
      </c>
      <c r="Y18" s="72">
        <v>2</v>
      </c>
      <c r="Z18" s="76">
        <v>0</v>
      </c>
      <c r="AA18" s="171" t="s">
        <v>6</v>
      </c>
      <c r="AB18" s="44"/>
      <c r="AC18" s="48"/>
      <c r="AD18" s="48"/>
      <c r="AE18" s="48"/>
    </row>
    <row r="19" spans="1:31" ht="15.6" customHeight="1" x14ac:dyDescent="0.2">
      <c r="A19" s="24">
        <v>7.45</v>
      </c>
      <c r="B19" s="25" t="s">
        <v>7</v>
      </c>
      <c r="C19" s="139" t="s">
        <v>61</v>
      </c>
      <c r="D19" s="103" t="s">
        <v>61</v>
      </c>
      <c r="E19" s="140" t="s">
        <v>61</v>
      </c>
      <c r="F19" s="117" t="s">
        <v>61</v>
      </c>
      <c r="G19" s="115" t="s">
        <v>61</v>
      </c>
      <c r="H19" s="115" t="s">
        <v>61</v>
      </c>
      <c r="I19" s="115" t="s">
        <v>61</v>
      </c>
      <c r="J19" s="115" t="s">
        <v>61</v>
      </c>
      <c r="K19" s="141">
        <v>4</v>
      </c>
      <c r="L19" s="115">
        <v>2</v>
      </c>
      <c r="M19" s="115">
        <v>2</v>
      </c>
      <c r="N19" s="115">
        <v>0</v>
      </c>
      <c r="O19" s="115">
        <v>2</v>
      </c>
      <c r="P19" s="115">
        <v>1</v>
      </c>
      <c r="Q19" s="115">
        <v>1</v>
      </c>
      <c r="R19" s="115">
        <v>0</v>
      </c>
      <c r="S19" s="80" t="s">
        <v>61</v>
      </c>
      <c r="T19" s="115">
        <v>0</v>
      </c>
      <c r="U19" s="81">
        <v>0</v>
      </c>
      <c r="V19" s="78">
        <v>0</v>
      </c>
      <c r="W19" s="78">
        <v>0</v>
      </c>
      <c r="X19" s="78">
        <v>0</v>
      </c>
      <c r="Y19" s="78">
        <v>0</v>
      </c>
      <c r="Z19" s="82"/>
      <c r="AA19" s="172">
        <f>SUM(C19:Y19)</f>
        <v>12</v>
      </c>
      <c r="AB19" s="12"/>
      <c r="AC19" s="48"/>
      <c r="AD19" s="48"/>
      <c r="AE19" s="48"/>
    </row>
    <row r="20" spans="1:31" ht="15.6" customHeight="1" x14ac:dyDescent="0.2">
      <c r="A20" s="184" t="s">
        <v>51</v>
      </c>
      <c r="B20" s="25" t="s">
        <v>8</v>
      </c>
      <c r="C20" s="139" t="s">
        <v>61</v>
      </c>
      <c r="D20" s="102" t="s">
        <v>61</v>
      </c>
      <c r="E20" s="142" t="s">
        <v>61</v>
      </c>
      <c r="F20" s="122" t="s">
        <v>61</v>
      </c>
      <c r="G20" s="120" t="s">
        <v>61</v>
      </c>
      <c r="H20" s="120" t="s">
        <v>61</v>
      </c>
      <c r="I20" s="120" t="s">
        <v>61</v>
      </c>
      <c r="J20" s="120" t="s">
        <v>61</v>
      </c>
      <c r="K20" s="121">
        <f>K19</f>
        <v>4</v>
      </c>
      <c r="L20" s="120">
        <f t="shared" ref="L20" si="5">K20-L18+L19</f>
        <v>6</v>
      </c>
      <c r="M20" s="120">
        <f t="shared" ref="M20:Y20" si="6">L20-M18+M19</f>
        <v>8</v>
      </c>
      <c r="N20" s="120">
        <f t="shared" si="6"/>
        <v>7</v>
      </c>
      <c r="O20" s="120">
        <f t="shared" si="6"/>
        <v>9</v>
      </c>
      <c r="P20" s="120">
        <f t="shared" si="6"/>
        <v>9</v>
      </c>
      <c r="Q20" s="120">
        <f t="shared" si="6"/>
        <v>8</v>
      </c>
      <c r="R20" s="120">
        <f t="shared" si="6"/>
        <v>5</v>
      </c>
      <c r="S20" s="85" t="s">
        <v>61</v>
      </c>
      <c r="T20" s="120">
        <f>R20-T18+T19</f>
        <v>4</v>
      </c>
      <c r="U20" s="86">
        <f t="shared" si="6"/>
        <v>3</v>
      </c>
      <c r="V20" s="83">
        <f t="shared" si="6"/>
        <v>3</v>
      </c>
      <c r="W20" s="83">
        <f t="shared" si="6"/>
        <v>3</v>
      </c>
      <c r="X20" s="83">
        <f t="shared" si="6"/>
        <v>2</v>
      </c>
      <c r="Y20" s="83">
        <f t="shared" si="6"/>
        <v>0</v>
      </c>
      <c r="Z20" s="87">
        <f>Y20-Z18</f>
        <v>0</v>
      </c>
      <c r="AA20" s="173"/>
      <c r="AB20" s="3">
        <f>MAX(C20:Z20)</f>
        <v>9</v>
      </c>
      <c r="AC20" s="48"/>
      <c r="AD20" s="48"/>
      <c r="AE20" s="48"/>
    </row>
    <row r="21" spans="1:31" ht="15.6" customHeight="1" x14ac:dyDescent="0.2">
      <c r="A21" s="185"/>
      <c r="B21" s="25" t="s">
        <v>9</v>
      </c>
      <c r="C21" s="143"/>
      <c r="D21" s="144"/>
      <c r="E21" s="144"/>
      <c r="F21" s="138"/>
      <c r="G21" s="138"/>
      <c r="H21" s="138"/>
      <c r="I21" s="138"/>
      <c r="J21" s="138"/>
      <c r="K21" s="138"/>
      <c r="L21" s="138"/>
      <c r="M21" s="145">
        <v>7.48</v>
      </c>
      <c r="N21" s="138"/>
      <c r="O21" s="138"/>
      <c r="P21" s="138"/>
      <c r="Q21" s="138"/>
      <c r="R21" s="145">
        <v>7.56</v>
      </c>
      <c r="S21" s="146" t="s">
        <v>61</v>
      </c>
      <c r="T21" s="138"/>
      <c r="U21" s="138"/>
      <c r="V21" s="144"/>
      <c r="W21" s="147">
        <v>8.02</v>
      </c>
      <c r="X21" s="144"/>
      <c r="Y21" s="144"/>
      <c r="Z21" s="92">
        <v>8.09</v>
      </c>
      <c r="AA21" s="174">
        <v>24</v>
      </c>
      <c r="AB21" s="12"/>
      <c r="AC21" s="48"/>
      <c r="AD21" s="48"/>
      <c r="AE21" s="48"/>
    </row>
    <row r="22" spans="1:31" ht="15.6" customHeight="1" x14ac:dyDescent="0.2">
      <c r="A22" s="186"/>
      <c r="B22" s="26" t="s">
        <v>10</v>
      </c>
      <c r="C22" s="148" t="s">
        <v>61</v>
      </c>
      <c r="D22" s="149"/>
      <c r="E22" s="149"/>
      <c r="F22" s="150" t="s">
        <v>61</v>
      </c>
      <c r="G22" s="149"/>
      <c r="H22" s="149"/>
      <c r="I22" s="149"/>
      <c r="J22" s="149"/>
      <c r="K22" s="151">
        <v>7.45</v>
      </c>
      <c r="L22" s="149"/>
      <c r="M22" s="128">
        <v>7.49</v>
      </c>
      <c r="N22" s="149"/>
      <c r="O22" s="149"/>
      <c r="P22" s="149"/>
      <c r="Q22" s="149"/>
      <c r="R22" s="128">
        <f>R21</f>
        <v>7.56</v>
      </c>
      <c r="S22" s="152" t="s">
        <v>61</v>
      </c>
      <c r="T22" s="149"/>
      <c r="U22" s="149"/>
      <c r="V22" s="149"/>
      <c r="W22" s="95">
        <f>W21</f>
        <v>8.02</v>
      </c>
      <c r="X22" s="149"/>
      <c r="Y22" s="149"/>
      <c r="Z22" s="97"/>
      <c r="AA22" s="173"/>
      <c r="AB22" s="13"/>
      <c r="AC22" s="48"/>
      <c r="AD22" s="48"/>
      <c r="AE22" s="48"/>
    </row>
    <row r="23" spans="1:31" ht="15.6" customHeight="1" thickBot="1" x14ac:dyDescent="0.25">
      <c r="A23" s="50">
        <v>529</v>
      </c>
      <c r="B23" s="50" t="s">
        <v>11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100"/>
      <c r="AA23" s="175"/>
      <c r="AB23" s="3"/>
      <c r="AC23" s="48"/>
      <c r="AD23" s="48"/>
      <c r="AE23" s="48"/>
    </row>
    <row r="24" spans="1:31" ht="15.6" customHeight="1" x14ac:dyDescent="0.2">
      <c r="A24" s="54"/>
      <c r="B24" s="23" t="s">
        <v>5</v>
      </c>
      <c r="C24" s="71"/>
      <c r="D24" s="101" t="s">
        <v>61</v>
      </c>
      <c r="E24" s="137" t="s">
        <v>61</v>
      </c>
      <c r="F24" s="138"/>
      <c r="G24" s="110">
        <v>0</v>
      </c>
      <c r="H24" s="110">
        <v>0</v>
      </c>
      <c r="I24" s="110">
        <v>0</v>
      </c>
      <c r="J24" s="110">
        <v>0</v>
      </c>
      <c r="K24" s="138"/>
      <c r="L24" s="110">
        <v>0</v>
      </c>
      <c r="M24" s="110">
        <v>0</v>
      </c>
      <c r="N24" s="110">
        <v>2</v>
      </c>
      <c r="O24" s="110">
        <v>0</v>
      </c>
      <c r="P24" s="110">
        <v>0</v>
      </c>
      <c r="Q24" s="110">
        <v>0</v>
      </c>
      <c r="R24" s="110">
        <v>0</v>
      </c>
      <c r="S24" s="74" t="s">
        <v>61</v>
      </c>
      <c r="T24" s="110">
        <v>4</v>
      </c>
      <c r="U24" s="75">
        <v>3</v>
      </c>
      <c r="V24" s="72">
        <v>5</v>
      </c>
      <c r="W24" s="72">
        <v>2</v>
      </c>
      <c r="X24" s="72">
        <v>2</v>
      </c>
      <c r="Y24" s="72">
        <v>0</v>
      </c>
      <c r="Z24" s="76">
        <v>1</v>
      </c>
      <c r="AA24" s="171" t="s">
        <v>6</v>
      </c>
      <c r="AB24" s="44"/>
      <c r="AC24" s="48"/>
      <c r="AD24" s="48"/>
      <c r="AE24" s="48"/>
    </row>
    <row r="25" spans="1:31" ht="15.6" customHeight="1" x14ac:dyDescent="0.2">
      <c r="A25" s="24">
        <v>9.02</v>
      </c>
      <c r="B25" s="25" t="s">
        <v>7</v>
      </c>
      <c r="C25" s="139" t="s">
        <v>61</v>
      </c>
      <c r="D25" s="103" t="s">
        <v>61</v>
      </c>
      <c r="E25" s="140" t="s">
        <v>61</v>
      </c>
      <c r="F25" s="117">
        <v>0</v>
      </c>
      <c r="G25" s="115">
        <v>0</v>
      </c>
      <c r="H25" s="115">
        <v>0</v>
      </c>
      <c r="I25" s="115">
        <v>0</v>
      </c>
      <c r="J25" s="115">
        <v>1</v>
      </c>
      <c r="K25" s="141" t="s">
        <v>61</v>
      </c>
      <c r="L25" s="115">
        <v>3</v>
      </c>
      <c r="M25" s="115">
        <v>1</v>
      </c>
      <c r="N25" s="115">
        <v>2</v>
      </c>
      <c r="O25" s="115">
        <v>1</v>
      </c>
      <c r="P25" s="115">
        <v>1</v>
      </c>
      <c r="Q25" s="115">
        <v>5</v>
      </c>
      <c r="R25" s="115">
        <v>3</v>
      </c>
      <c r="S25" s="80" t="s">
        <v>61</v>
      </c>
      <c r="T25" s="115">
        <v>2</v>
      </c>
      <c r="U25" s="81">
        <v>0</v>
      </c>
      <c r="V25" s="78">
        <v>0</v>
      </c>
      <c r="W25" s="78">
        <v>0</v>
      </c>
      <c r="X25" s="78">
        <v>0</v>
      </c>
      <c r="Y25" s="78">
        <v>0</v>
      </c>
      <c r="Z25" s="82"/>
      <c r="AA25" s="172">
        <f>SUM(C25:Y25)</f>
        <v>19</v>
      </c>
      <c r="AB25" s="12"/>
      <c r="AC25" s="48"/>
      <c r="AD25" s="48"/>
      <c r="AE25" s="48"/>
    </row>
    <row r="26" spans="1:31" ht="15.6" customHeight="1" x14ac:dyDescent="0.2">
      <c r="A26" s="184" t="s">
        <v>62</v>
      </c>
      <c r="B26" s="25" t="s">
        <v>8</v>
      </c>
      <c r="C26" s="139" t="s">
        <v>61</v>
      </c>
      <c r="D26" s="102" t="s">
        <v>61</v>
      </c>
      <c r="E26" s="142" t="s">
        <v>61</v>
      </c>
      <c r="F26" s="122">
        <f>F25</f>
        <v>0</v>
      </c>
      <c r="G26" s="120">
        <f t="shared" ref="G26:J26" si="7">F26-G24+G25</f>
        <v>0</v>
      </c>
      <c r="H26" s="120">
        <f t="shared" si="7"/>
        <v>0</v>
      </c>
      <c r="I26" s="120">
        <f t="shared" si="7"/>
        <v>0</v>
      </c>
      <c r="J26" s="120">
        <f t="shared" si="7"/>
        <v>1</v>
      </c>
      <c r="K26" s="121" t="s">
        <v>61</v>
      </c>
      <c r="L26" s="120">
        <f>J26-L24+L25</f>
        <v>4</v>
      </c>
      <c r="M26" s="120">
        <f t="shared" ref="M26:Y26" si="8">L26-M24+M25</f>
        <v>5</v>
      </c>
      <c r="N26" s="120">
        <f t="shared" si="8"/>
        <v>5</v>
      </c>
      <c r="O26" s="120">
        <f t="shared" si="8"/>
        <v>6</v>
      </c>
      <c r="P26" s="120">
        <f t="shared" si="8"/>
        <v>7</v>
      </c>
      <c r="Q26" s="120">
        <f t="shared" si="8"/>
        <v>12</v>
      </c>
      <c r="R26" s="120">
        <f t="shared" si="8"/>
        <v>15</v>
      </c>
      <c r="S26" s="85" t="s">
        <v>61</v>
      </c>
      <c r="T26" s="120">
        <f>R26-T24+T25</f>
        <v>13</v>
      </c>
      <c r="U26" s="86">
        <f t="shared" si="8"/>
        <v>10</v>
      </c>
      <c r="V26" s="83">
        <f t="shared" si="8"/>
        <v>5</v>
      </c>
      <c r="W26" s="83">
        <f t="shared" si="8"/>
        <v>3</v>
      </c>
      <c r="X26" s="83">
        <f t="shared" si="8"/>
        <v>1</v>
      </c>
      <c r="Y26" s="83">
        <f t="shared" si="8"/>
        <v>1</v>
      </c>
      <c r="Z26" s="87">
        <f>Y26-Z24</f>
        <v>0</v>
      </c>
      <c r="AA26" s="173"/>
      <c r="AB26" s="3">
        <f>MAX(C26:Z26)</f>
        <v>15</v>
      </c>
      <c r="AC26" s="48"/>
      <c r="AD26" s="48"/>
      <c r="AE26" s="48"/>
    </row>
    <row r="27" spans="1:31" ht="15.6" customHeight="1" x14ac:dyDescent="0.2">
      <c r="A27" s="185"/>
      <c r="B27" s="25" t="s">
        <v>9</v>
      </c>
      <c r="C27" s="143"/>
      <c r="D27" s="144"/>
      <c r="E27" s="144"/>
      <c r="F27" s="138"/>
      <c r="G27" s="138"/>
      <c r="H27" s="138"/>
      <c r="I27" s="138"/>
      <c r="J27" s="138"/>
      <c r="K27" s="138"/>
      <c r="L27" s="138"/>
      <c r="M27" s="145">
        <v>9.11</v>
      </c>
      <c r="N27" s="138"/>
      <c r="O27" s="138"/>
      <c r="P27" s="138"/>
      <c r="Q27" s="138"/>
      <c r="R27" s="145">
        <v>9.19</v>
      </c>
      <c r="S27" s="146" t="s">
        <v>61</v>
      </c>
      <c r="T27" s="138"/>
      <c r="U27" s="138"/>
      <c r="V27" s="144"/>
      <c r="W27" s="147">
        <v>9.26</v>
      </c>
      <c r="X27" s="144"/>
      <c r="Y27" s="144"/>
      <c r="Z27" s="92">
        <v>9.31</v>
      </c>
      <c r="AA27" s="174">
        <v>29</v>
      </c>
      <c r="AB27" s="12"/>
      <c r="AC27" s="48"/>
      <c r="AD27" s="48"/>
      <c r="AE27" s="48"/>
    </row>
    <row r="28" spans="1:31" ht="15.6" customHeight="1" x14ac:dyDescent="0.2">
      <c r="A28" s="186"/>
      <c r="B28" s="26" t="s">
        <v>10</v>
      </c>
      <c r="C28" s="148" t="s">
        <v>61</v>
      </c>
      <c r="D28" s="149"/>
      <c r="E28" s="149"/>
      <c r="F28" s="150">
        <v>9.02</v>
      </c>
      <c r="G28" s="149"/>
      <c r="H28" s="149"/>
      <c r="I28" s="149"/>
      <c r="J28" s="149"/>
      <c r="K28" s="151" t="s">
        <v>61</v>
      </c>
      <c r="L28" s="149"/>
      <c r="M28" s="128">
        <f>M27</f>
        <v>9.11</v>
      </c>
      <c r="N28" s="149"/>
      <c r="O28" s="149"/>
      <c r="P28" s="149"/>
      <c r="Q28" s="149"/>
      <c r="R28" s="128">
        <f>R27</f>
        <v>9.19</v>
      </c>
      <c r="S28" s="152" t="s">
        <v>61</v>
      </c>
      <c r="T28" s="149"/>
      <c r="U28" s="149"/>
      <c r="V28" s="149"/>
      <c r="W28" s="95">
        <v>9.27</v>
      </c>
      <c r="X28" s="149"/>
      <c r="Y28" s="149"/>
      <c r="Z28" s="97"/>
      <c r="AA28" s="173"/>
      <c r="AB28" s="13"/>
      <c r="AC28" s="48"/>
      <c r="AD28" s="48"/>
      <c r="AE28" s="48"/>
    </row>
    <row r="29" spans="1:31" ht="15.6" customHeight="1" thickBot="1" x14ac:dyDescent="0.25">
      <c r="A29" s="50">
        <v>203</v>
      </c>
      <c r="B29" s="50" t="s">
        <v>11</v>
      </c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00"/>
      <c r="AA29" s="175"/>
      <c r="AB29" s="3"/>
      <c r="AC29" s="48"/>
      <c r="AD29" s="48"/>
      <c r="AE29" s="48"/>
    </row>
    <row r="30" spans="1:31" ht="15.6" customHeight="1" x14ac:dyDescent="0.2">
      <c r="A30" s="54"/>
      <c r="B30" s="23" t="s">
        <v>5</v>
      </c>
      <c r="C30" s="71"/>
      <c r="D30" s="101" t="s">
        <v>61</v>
      </c>
      <c r="E30" s="137" t="s">
        <v>61</v>
      </c>
      <c r="F30" s="138"/>
      <c r="G30" s="110">
        <v>0</v>
      </c>
      <c r="H30" s="110">
        <v>0</v>
      </c>
      <c r="I30" s="110">
        <v>0</v>
      </c>
      <c r="J30" s="110">
        <v>0</v>
      </c>
      <c r="K30" s="138"/>
      <c r="L30" s="110">
        <v>0</v>
      </c>
      <c r="M30" s="110">
        <v>0</v>
      </c>
      <c r="N30" s="110">
        <v>0</v>
      </c>
      <c r="O30" s="110">
        <v>0</v>
      </c>
      <c r="P30" s="110">
        <v>1</v>
      </c>
      <c r="Q30" s="110">
        <v>3</v>
      </c>
      <c r="R30" s="110">
        <v>1</v>
      </c>
      <c r="S30" s="74" t="s">
        <v>61</v>
      </c>
      <c r="T30" s="110">
        <v>3</v>
      </c>
      <c r="U30" s="75">
        <v>0</v>
      </c>
      <c r="V30" s="72">
        <v>2</v>
      </c>
      <c r="W30" s="72">
        <v>1</v>
      </c>
      <c r="X30" s="72">
        <v>5</v>
      </c>
      <c r="Y30" s="72">
        <v>1</v>
      </c>
      <c r="Z30" s="76">
        <v>0</v>
      </c>
      <c r="AA30" s="171" t="s">
        <v>6</v>
      </c>
      <c r="AB30" s="44"/>
      <c r="AC30" s="48"/>
      <c r="AD30" s="48"/>
      <c r="AE30" s="48"/>
    </row>
    <row r="31" spans="1:31" ht="15.6" customHeight="1" x14ac:dyDescent="0.2">
      <c r="A31" s="24">
        <v>9.42</v>
      </c>
      <c r="B31" s="25" t="s">
        <v>7</v>
      </c>
      <c r="C31" s="139" t="s">
        <v>61</v>
      </c>
      <c r="D31" s="103" t="s">
        <v>61</v>
      </c>
      <c r="E31" s="140" t="s">
        <v>61</v>
      </c>
      <c r="F31" s="117">
        <v>3</v>
      </c>
      <c r="G31" s="115">
        <v>0</v>
      </c>
      <c r="H31" s="115">
        <v>0</v>
      </c>
      <c r="I31" s="115">
        <v>0</v>
      </c>
      <c r="J31" s="115">
        <v>0</v>
      </c>
      <c r="K31" s="141" t="s">
        <v>61</v>
      </c>
      <c r="L31" s="115">
        <v>3</v>
      </c>
      <c r="M31" s="115">
        <v>0</v>
      </c>
      <c r="N31" s="115">
        <v>4</v>
      </c>
      <c r="O31" s="115">
        <v>1</v>
      </c>
      <c r="P31" s="115">
        <v>1</v>
      </c>
      <c r="Q31" s="115">
        <v>1</v>
      </c>
      <c r="R31" s="115">
        <v>1</v>
      </c>
      <c r="S31" s="80" t="s">
        <v>61</v>
      </c>
      <c r="T31" s="115">
        <v>0</v>
      </c>
      <c r="U31" s="81">
        <v>0</v>
      </c>
      <c r="V31" s="78">
        <v>3</v>
      </c>
      <c r="W31" s="78">
        <v>0</v>
      </c>
      <c r="X31" s="78">
        <v>0</v>
      </c>
      <c r="Y31" s="78">
        <v>0</v>
      </c>
      <c r="Z31" s="82"/>
      <c r="AA31" s="172">
        <f>SUM(C31:Y31)</f>
        <v>17</v>
      </c>
      <c r="AB31" s="12"/>
      <c r="AC31" s="48"/>
      <c r="AD31" s="48"/>
      <c r="AE31" s="48"/>
    </row>
    <row r="32" spans="1:31" ht="15.6" customHeight="1" x14ac:dyDescent="0.2">
      <c r="A32" s="184" t="s">
        <v>62</v>
      </c>
      <c r="B32" s="25" t="s">
        <v>8</v>
      </c>
      <c r="C32" s="139" t="s">
        <v>61</v>
      </c>
      <c r="D32" s="102" t="s">
        <v>61</v>
      </c>
      <c r="E32" s="142" t="s">
        <v>61</v>
      </c>
      <c r="F32" s="122">
        <f>F31</f>
        <v>3</v>
      </c>
      <c r="G32" s="120">
        <f t="shared" ref="G32:J32" si="9">F32-G30+G31</f>
        <v>3</v>
      </c>
      <c r="H32" s="120">
        <f t="shared" si="9"/>
        <v>3</v>
      </c>
      <c r="I32" s="120">
        <f t="shared" si="9"/>
        <v>3</v>
      </c>
      <c r="J32" s="120">
        <f t="shared" si="9"/>
        <v>3</v>
      </c>
      <c r="K32" s="121" t="s">
        <v>61</v>
      </c>
      <c r="L32" s="120">
        <f>J32-L30+L31</f>
        <v>6</v>
      </c>
      <c r="M32" s="120">
        <f t="shared" ref="M32:Y32" si="10">L32-M30+M31</f>
        <v>6</v>
      </c>
      <c r="N32" s="120">
        <f t="shared" si="10"/>
        <v>10</v>
      </c>
      <c r="O32" s="120">
        <f t="shared" si="10"/>
        <v>11</v>
      </c>
      <c r="P32" s="120">
        <f t="shared" si="10"/>
        <v>11</v>
      </c>
      <c r="Q32" s="120">
        <f t="shared" si="10"/>
        <v>9</v>
      </c>
      <c r="R32" s="120">
        <f t="shared" si="10"/>
        <v>9</v>
      </c>
      <c r="S32" s="85" t="s">
        <v>61</v>
      </c>
      <c r="T32" s="120">
        <f>R32-T30+T31</f>
        <v>6</v>
      </c>
      <c r="U32" s="86">
        <f t="shared" si="10"/>
        <v>6</v>
      </c>
      <c r="V32" s="83">
        <f t="shared" si="10"/>
        <v>7</v>
      </c>
      <c r="W32" s="83">
        <f t="shared" si="10"/>
        <v>6</v>
      </c>
      <c r="X32" s="83">
        <f t="shared" si="10"/>
        <v>1</v>
      </c>
      <c r="Y32" s="83">
        <f t="shared" si="10"/>
        <v>0</v>
      </c>
      <c r="Z32" s="87">
        <f>Y32-Z30</f>
        <v>0</v>
      </c>
      <c r="AA32" s="173"/>
      <c r="AB32" s="3">
        <f>MAX(C32:Z32)</f>
        <v>11</v>
      </c>
      <c r="AC32" s="48"/>
      <c r="AD32" s="48"/>
      <c r="AE32" s="48"/>
    </row>
    <row r="33" spans="1:31" ht="15.6" customHeight="1" x14ac:dyDescent="0.2">
      <c r="A33" s="185"/>
      <c r="B33" s="25" t="s">
        <v>9</v>
      </c>
      <c r="C33" s="143"/>
      <c r="D33" s="144"/>
      <c r="E33" s="144"/>
      <c r="F33" s="138"/>
      <c r="G33" s="138"/>
      <c r="H33" s="138"/>
      <c r="I33" s="138"/>
      <c r="J33" s="138"/>
      <c r="K33" s="138"/>
      <c r="L33" s="138"/>
      <c r="M33" s="145">
        <v>9.5</v>
      </c>
      <c r="N33" s="138"/>
      <c r="O33" s="138"/>
      <c r="P33" s="138"/>
      <c r="Q33" s="138"/>
      <c r="R33" s="145">
        <v>9.59</v>
      </c>
      <c r="S33" s="146" t="s">
        <v>61</v>
      </c>
      <c r="T33" s="138"/>
      <c r="U33" s="138"/>
      <c r="V33" s="144"/>
      <c r="W33" s="147">
        <v>10.06</v>
      </c>
      <c r="X33" s="144"/>
      <c r="Y33" s="144"/>
      <c r="Z33" s="92">
        <v>10.11</v>
      </c>
      <c r="AA33" s="174">
        <v>29</v>
      </c>
      <c r="AB33" s="12"/>
      <c r="AC33" s="48"/>
      <c r="AD33" s="48"/>
      <c r="AE33" s="48"/>
    </row>
    <row r="34" spans="1:31" ht="15.6" customHeight="1" x14ac:dyDescent="0.2">
      <c r="A34" s="186"/>
      <c r="B34" s="26" t="s">
        <v>10</v>
      </c>
      <c r="C34" s="148" t="s">
        <v>61</v>
      </c>
      <c r="D34" s="149"/>
      <c r="E34" s="149"/>
      <c r="F34" s="150">
        <v>9.42</v>
      </c>
      <c r="G34" s="149"/>
      <c r="H34" s="149"/>
      <c r="I34" s="149"/>
      <c r="J34" s="149"/>
      <c r="K34" s="151" t="s">
        <v>61</v>
      </c>
      <c r="L34" s="149"/>
      <c r="M34" s="128">
        <f>M33</f>
        <v>9.5</v>
      </c>
      <c r="N34" s="149"/>
      <c r="O34" s="149"/>
      <c r="P34" s="149"/>
      <c r="Q34" s="149"/>
      <c r="R34" s="128">
        <f>R33</f>
        <v>9.59</v>
      </c>
      <c r="S34" s="152" t="s">
        <v>61</v>
      </c>
      <c r="T34" s="149"/>
      <c r="U34" s="149"/>
      <c r="V34" s="149"/>
      <c r="W34" s="95">
        <f>W33</f>
        <v>10.06</v>
      </c>
      <c r="X34" s="149"/>
      <c r="Y34" s="149"/>
      <c r="Z34" s="97"/>
      <c r="AA34" s="173"/>
      <c r="AB34" s="13"/>
      <c r="AC34" s="48"/>
      <c r="AD34" s="48"/>
      <c r="AE34" s="48"/>
    </row>
    <row r="35" spans="1:31" ht="15.6" customHeight="1" thickBot="1" x14ac:dyDescent="0.25">
      <c r="A35" s="50">
        <v>529</v>
      </c>
      <c r="B35" s="50" t="s">
        <v>11</v>
      </c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100"/>
      <c r="AA35" s="175"/>
      <c r="AB35" s="3"/>
      <c r="AC35" s="48"/>
      <c r="AD35" s="48"/>
      <c r="AE35" s="48"/>
    </row>
    <row r="36" spans="1:31" ht="15.6" customHeight="1" x14ac:dyDescent="0.2">
      <c r="A36" s="54"/>
      <c r="B36" s="23" t="s">
        <v>5</v>
      </c>
      <c r="C36" s="71"/>
      <c r="D36" s="101" t="s">
        <v>61</v>
      </c>
      <c r="E36" s="137" t="s">
        <v>61</v>
      </c>
      <c r="F36" s="138"/>
      <c r="G36" s="110">
        <v>0</v>
      </c>
      <c r="H36" s="110">
        <v>0</v>
      </c>
      <c r="I36" s="110">
        <v>0</v>
      </c>
      <c r="J36" s="110">
        <v>0</v>
      </c>
      <c r="K36" s="138"/>
      <c r="L36" s="110">
        <v>0</v>
      </c>
      <c r="M36" s="110">
        <v>0</v>
      </c>
      <c r="N36" s="110">
        <v>0</v>
      </c>
      <c r="O36" s="110">
        <v>0</v>
      </c>
      <c r="P36" s="110">
        <v>0</v>
      </c>
      <c r="Q36" s="110">
        <v>2</v>
      </c>
      <c r="R36" s="110">
        <v>0</v>
      </c>
      <c r="S36" s="74" t="s">
        <v>61</v>
      </c>
      <c r="T36" s="110">
        <v>2</v>
      </c>
      <c r="U36" s="75">
        <v>2</v>
      </c>
      <c r="V36" s="72">
        <v>3</v>
      </c>
      <c r="W36" s="72">
        <v>2</v>
      </c>
      <c r="X36" s="72">
        <v>9</v>
      </c>
      <c r="Y36" s="72">
        <v>7</v>
      </c>
      <c r="Z36" s="76">
        <v>0</v>
      </c>
      <c r="AA36" s="171" t="s">
        <v>6</v>
      </c>
      <c r="AB36" s="44"/>
      <c r="AC36" s="48"/>
      <c r="AD36" s="48"/>
      <c r="AE36" s="48"/>
    </row>
    <row r="37" spans="1:31" ht="15.6" customHeight="1" x14ac:dyDescent="0.2">
      <c r="A37" s="24">
        <v>10.32</v>
      </c>
      <c r="B37" s="25" t="s">
        <v>7</v>
      </c>
      <c r="C37" s="139" t="s">
        <v>61</v>
      </c>
      <c r="D37" s="103" t="s">
        <v>61</v>
      </c>
      <c r="E37" s="140" t="s">
        <v>61</v>
      </c>
      <c r="F37" s="117">
        <v>0</v>
      </c>
      <c r="G37" s="115">
        <v>0</v>
      </c>
      <c r="H37" s="115">
        <v>1</v>
      </c>
      <c r="I37" s="115">
        <v>0</v>
      </c>
      <c r="J37" s="115">
        <v>0</v>
      </c>
      <c r="K37" s="141" t="s">
        <v>61</v>
      </c>
      <c r="L37" s="115">
        <v>1</v>
      </c>
      <c r="M37" s="115">
        <v>2</v>
      </c>
      <c r="N37" s="115">
        <v>1</v>
      </c>
      <c r="O37" s="115">
        <v>1</v>
      </c>
      <c r="P37" s="115">
        <v>1</v>
      </c>
      <c r="Q37" s="115">
        <v>2</v>
      </c>
      <c r="R37" s="115">
        <v>5</v>
      </c>
      <c r="S37" s="80" t="s">
        <v>61</v>
      </c>
      <c r="T37" s="115">
        <v>0</v>
      </c>
      <c r="U37" s="81">
        <v>0</v>
      </c>
      <c r="V37" s="78">
        <v>10</v>
      </c>
      <c r="W37" s="78">
        <v>0</v>
      </c>
      <c r="X37" s="78">
        <v>3</v>
      </c>
      <c r="Y37" s="78">
        <v>0</v>
      </c>
      <c r="Z37" s="82"/>
      <c r="AA37" s="172">
        <f>SUM(C37:Y37)</f>
        <v>27</v>
      </c>
      <c r="AB37" s="12"/>
      <c r="AC37" s="48"/>
      <c r="AD37" s="48"/>
      <c r="AE37" s="48"/>
    </row>
    <row r="38" spans="1:31" ht="15.6" customHeight="1" x14ac:dyDescent="0.2">
      <c r="A38" s="184" t="s">
        <v>62</v>
      </c>
      <c r="B38" s="25" t="s">
        <v>8</v>
      </c>
      <c r="C38" s="139" t="s">
        <v>61</v>
      </c>
      <c r="D38" s="102" t="s">
        <v>61</v>
      </c>
      <c r="E38" s="142" t="s">
        <v>61</v>
      </c>
      <c r="F38" s="122">
        <f>F37</f>
        <v>0</v>
      </c>
      <c r="G38" s="120">
        <f t="shared" ref="G38:J38" si="11">F38-G36+G37</f>
        <v>0</v>
      </c>
      <c r="H38" s="120">
        <f t="shared" si="11"/>
        <v>1</v>
      </c>
      <c r="I38" s="120">
        <f t="shared" si="11"/>
        <v>1</v>
      </c>
      <c r="J38" s="120">
        <f t="shared" si="11"/>
        <v>1</v>
      </c>
      <c r="K38" s="121" t="s">
        <v>61</v>
      </c>
      <c r="L38" s="120">
        <f>J38-L36+L37</f>
        <v>2</v>
      </c>
      <c r="M38" s="120">
        <f t="shared" ref="M38:Y38" si="12">L38-M36+M37</f>
        <v>4</v>
      </c>
      <c r="N38" s="120">
        <f t="shared" si="12"/>
        <v>5</v>
      </c>
      <c r="O38" s="120">
        <f t="shared" si="12"/>
        <v>6</v>
      </c>
      <c r="P38" s="120">
        <f t="shared" si="12"/>
        <v>7</v>
      </c>
      <c r="Q38" s="120">
        <f t="shared" si="12"/>
        <v>7</v>
      </c>
      <c r="R38" s="120">
        <f t="shared" si="12"/>
        <v>12</v>
      </c>
      <c r="S38" s="85" t="s">
        <v>61</v>
      </c>
      <c r="T38" s="120">
        <f>R38-T36+T37</f>
        <v>10</v>
      </c>
      <c r="U38" s="86">
        <f t="shared" si="12"/>
        <v>8</v>
      </c>
      <c r="V38" s="83">
        <f t="shared" si="12"/>
        <v>15</v>
      </c>
      <c r="W38" s="83">
        <f t="shared" si="12"/>
        <v>13</v>
      </c>
      <c r="X38" s="83">
        <f t="shared" si="12"/>
        <v>7</v>
      </c>
      <c r="Y38" s="83">
        <f t="shared" si="12"/>
        <v>0</v>
      </c>
      <c r="Z38" s="87">
        <f>Y38-Z36</f>
        <v>0</v>
      </c>
      <c r="AA38" s="173"/>
      <c r="AB38" s="3">
        <f>MAX(C38:Z38)</f>
        <v>15</v>
      </c>
      <c r="AC38" s="48"/>
      <c r="AD38" s="48"/>
      <c r="AE38" s="48"/>
    </row>
    <row r="39" spans="1:31" ht="15.6" customHeight="1" x14ac:dyDescent="0.2">
      <c r="A39" s="185"/>
      <c r="B39" s="25" t="s">
        <v>9</v>
      </c>
      <c r="C39" s="143"/>
      <c r="D39" s="144"/>
      <c r="E39" s="144"/>
      <c r="F39" s="138"/>
      <c r="G39" s="138"/>
      <c r="H39" s="138"/>
      <c r="I39" s="138"/>
      <c r="J39" s="138"/>
      <c r="K39" s="138"/>
      <c r="L39" s="138"/>
      <c r="M39" s="145">
        <v>10.4</v>
      </c>
      <c r="N39" s="138"/>
      <c r="O39" s="138"/>
      <c r="P39" s="138"/>
      <c r="Q39" s="138"/>
      <c r="R39" s="145">
        <v>10.49</v>
      </c>
      <c r="S39" s="146" t="s">
        <v>61</v>
      </c>
      <c r="T39" s="138"/>
      <c r="U39" s="138"/>
      <c r="V39" s="144"/>
      <c r="W39" s="147">
        <v>10.57</v>
      </c>
      <c r="X39" s="144"/>
      <c r="Y39" s="144"/>
      <c r="Z39" s="92">
        <v>11.02</v>
      </c>
      <c r="AA39" s="174">
        <v>30</v>
      </c>
      <c r="AB39" s="12"/>
      <c r="AC39" s="48"/>
      <c r="AD39" s="48"/>
      <c r="AE39" s="48"/>
    </row>
    <row r="40" spans="1:31" ht="15.6" customHeight="1" x14ac:dyDescent="0.2">
      <c r="A40" s="186"/>
      <c r="B40" s="26" t="s">
        <v>10</v>
      </c>
      <c r="C40" s="148" t="s">
        <v>61</v>
      </c>
      <c r="D40" s="149"/>
      <c r="E40" s="149"/>
      <c r="F40" s="150">
        <v>10.32</v>
      </c>
      <c r="G40" s="149"/>
      <c r="H40" s="149"/>
      <c r="I40" s="149"/>
      <c r="J40" s="149"/>
      <c r="K40" s="151" t="s">
        <v>61</v>
      </c>
      <c r="L40" s="149"/>
      <c r="M40" s="128">
        <f>M39</f>
        <v>10.4</v>
      </c>
      <c r="N40" s="149"/>
      <c r="O40" s="149"/>
      <c r="P40" s="149"/>
      <c r="Q40" s="149"/>
      <c r="R40" s="128">
        <f>R39</f>
        <v>10.49</v>
      </c>
      <c r="S40" s="152" t="s">
        <v>61</v>
      </c>
      <c r="T40" s="149"/>
      <c r="U40" s="149"/>
      <c r="V40" s="149"/>
      <c r="W40" s="95">
        <f>W39</f>
        <v>10.57</v>
      </c>
      <c r="X40" s="149"/>
      <c r="Y40" s="149"/>
      <c r="Z40" s="97"/>
      <c r="AA40" s="173"/>
      <c r="AB40" s="13"/>
      <c r="AC40" s="48"/>
      <c r="AD40" s="48"/>
      <c r="AE40" s="48"/>
    </row>
    <row r="41" spans="1:31" ht="15.6" customHeight="1" thickBot="1" x14ac:dyDescent="0.25">
      <c r="A41" s="50">
        <v>203</v>
      </c>
      <c r="B41" s="50" t="s">
        <v>11</v>
      </c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100"/>
      <c r="AA41" s="175"/>
      <c r="AB41" s="3"/>
      <c r="AC41" s="48"/>
      <c r="AD41" s="48"/>
      <c r="AE41" s="48"/>
    </row>
    <row r="42" spans="1:31" ht="15.6" customHeight="1" x14ac:dyDescent="0.2">
      <c r="A42" s="54"/>
      <c r="B42" s="23" t="s">
        <v>5</v>
      </c>
      <c r="C42" s="71"/>
      <c r="D42" s="101" t="s">
        <v>61</v>
      </c>
      <c r="E42" s="137" t="s">
        <v>61</v>
      </c>
      <c r="F42" s="138"/>
      <c r="G42" s="110">
        <v>0</v>
      </c>
      <c r="H42" s="110">
        <v>0</v>
      </c>
      <c r="I42" s="110">
        <v>0</v>
      </c>
      <c r="J42" s="110">
        <v>0</v>
      </c>
      <c r="K42" s="138"/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2</v>
      </c>
      <c r="R42" s="110">
        <v>0</v>
      </c>
      <c r="S42" s="74" t="s">
        <v>61</v>
      </c>
      <c r="T42" s="110">
        <v>4</v>
      </c>
      <c r="U42" s="75">
        <v>3</v>
      </c>
      <c r="V42" s="72">
        <v>0</v>
      </c>
      <c r="W42" s="72">
        <v>2</v>
      </c>
      <c r="X42" s="72">
        <v>8</v>
      </c>
      <c r="Y42" s="72">
        <v>0</v>
      </c>
      <c r="Z42" s="76">
        <v>0</v>
      </c>
      <c r="AA42" s="171" t="s">
        <v>6</v>
      </c>
      <c r="AB42" s="44"/>
      <c r="AC42" s="48"/>
      <c r="AD42" s="48"/>
      <c r="AE42" s="48"/>
    </row>
    <row r="43" spans="1:31" ht="15.6" customHeight="1" x14ac:dyDescent="0.2">
      <c r="A43" s="24">
        <v>11.2</v>
      </c>
      <c r="B43" s="25" t="s">
        <v>7</v>
      </c>
      <c r="C43" s="139" t="s">
        <v>61</v>
      </c>
      <c r="D43" s="103" t="s">
        <v>61</v>
      </c>
      <c r="E43" s="140" t="s">
        <v>61</v>
      </c>
      <c r="F43" s="117">
        <v>3</v>
      </c>
      <c r="G43" s="115">
        <v>0</v>
      </c>
      <c r="H43" s="115">
        <v>0</v>
      </c>
      <c r="I43" s="115">
        <v>0</v>
      </c>
      <c r="J43" s="115">
        <v>2</v>
      </c>
      <c r="K43" s="141" t="s">
        <v>61</v>
      </c>
      <c r="L43" s="115">
        <v>0</v>
      </c>
      <c r="M43" s="115">
        <v>1</v>
      </c>
      <c r="N43" s="115">
        <v>3</v>
      </c>
      <c r="O43" s="115">
        <v>2</v>
      </c>
      <c r="P43" s="115">
        <v>1</v>
      </c>
      <c r="Q43" s="115">
        <v>3</v>
      </c>
      <c r="R43" s="115">
        <v>1</v>
      </c>
      <c r="S43" s="80" t="s">
        <v>61</v>
      </c>
      <c r="T43" s="115">
        <v>0</v>
      </c>
      <c r="U43" s="81">
        <v>2</v>
      </c>
      <c r="V43" s="78">
        <v>1</v>
      </c>
      <c r="W43" s="78">
        <v>0</v>
      </c>
      <c r="X43" s="78">
        <v>0</v>
      </c>
      <c r="Y43" s="78">
        <v>0</v>
      </c>
      <c r="Z43" s="82"/>
      <c r="AA43" s="172">
        <f>SUM(C43:Y43)</f>
        <v>19</v>
      </c>
      <c r="AB43" s="12"/>
      <c r="AC43" s="48"/>
      <c r="AD43" s="48"/>
      <c r="AE43" s="48"/>
    </row>
    <row r="44" spans="1:31" ht="15.6" customHeight="1" x14ac:dyDescent="0.2">
      <c r="A44" s="184" t="s">
        <v>62</v>
      </c>
      <c r="B44" s="25" t="s">
        <v>8</v>
      </c>
      <c r="C44" s="139" t="s">
        <v>61</v>
      </c>
      <c r="D44" s="102" t="s">
        <v>61</v>
      </c>
      <c r="E44" s="142" t="s">
        <v>61</v>
      </c>
      <c r="F44" s="122">
        <f>F43</f>
        <v>3</v>
      </c>
      <c r="G44" s="120">
        <f t="shared" ref="G44:J44" si="13">F44-G42+G43</f>
        <v>3</v>
      </c>
      <c r="H44" s="120">
        <f t="shared" si="13"/>
        <v>3</v>
      </c>
      <c r="I44" s="120">
        <f t="shared" si="13"/>
        <v>3</v>
      </c>
      <c r="J44" s="120">
        <f t="shared" si="13"/>
        <v>5</v>
      </c>
      <c r="K44" s="121" t="s">
        <v>61</v>
      </c>
      <c r="L44" s="120">
        <f>J44-L42+L43</f>
        <v>5</v>
      </c>
      <c r="M44" s="120">
        <f t="shared" ref="M44:Y44" si="14">L44-M42+M43</f>
        <v>6</v>
      </c>
      <c r="N44" s="120">
        <f t="shared" si="14"/>
        <v>9</v>
      </c>
      <c r="O44" s="120">
        <f t="shared" si="14"/>
        <v>11</v>
      </c>
      <c r="P44" s="120">
        <f t="shared" si="14"/>
        <v>12</v>
      </c>
      <c r="Q44" s="120">
        <f t="shared" si="14"/>
        <v>13</v>
      </c>
      <c r="R44" s="120">
        <f t="shared" si="14"/>
        <v>14</v>
      </c>
      <c r="S44" s="85" t="s">
        <v>61</v>
      </c>
      <c r="T44" s="120">
        <f>R44-T42+T43</f>
        <v>10</v>
      </c>
      <c r="U44" s="86">
        <f t="shared" si="14"/>
        <v>9</v>
      </c>
      <c r="V44" s="83">
        <f t="shared" si="14"/>
        <v>10</v>
      </c>
      <c r="W44" s="83">
        <f t="shared" si="14"/>
        <v>8</v>
      </c>
      <c r="X44" s="83">
        <f t="shared" si="14"/>
        <v>0</v>
      </c>
      <c r="Y44" s="83">
        <f t="shared" si="14"/>
        <v>0</v>
      </c>
      <c r="Z44" s="87">
        <f>Y44-Z42</f>
        <v>0</v>
      </c>
      <c r="AA44" s="173"/>
      <c r="AB44" s="3">
        <f>MAX(C44:Z44)</f>
        <v>14</v>
      </c>
      <c r="AC44" s="48"/>
      <c r="AD44" s="48"/>
      <c r="AE44" s="48"/>
    </row>
    <row r="45" spans="1:31" ht="15.6" customHeight="1" x14ac:dyDescent="0.2">
      <c r="A45" s="185"/>
      <c r="B45" s="25" t="s">
        <v>9</v>
      </c>
      <c r="C45" s="143"/>
      <c r="D45" s="144"/>
      <c r="E45" s="144"/>
      <c r="F45" s="138"/>
      <c r="G45" s="138"/>
      <c r="H45" s="138"/>
      <c r="I45" s="138"/>
      <c r="J45" s="138"/>
      <c r="K45" s="138"/>
      <c r="L45" s="138"/>
      <c r="M45" s="145">
        <v>11.29</v>
      </c>
      <c r="N45" s="138"/>
      <c r="O45" s="138"/>
      <c r="P45" s="138"/>
      <c r="Q45" s="138"/>
      <c r="R45" s="145">
        <v>11.37</v>
      </c>
      <c r="S45" s="146" t="s">
        <v>61</v>
      </c>
      <c r="T45" s="138"/>
      <c r="U45" s="138"/>
      <c r="V45" s="144"/>
      <c r="W45" s="147">
        <v>11.45</v>
      </c>
      <c r="X45" s="144"/>
      <c r="Y45" s="144"/>
      <c r="Z45" s="92">
        <v>11.49</v>
      </c>
      <c r="AA45" s="174">
        <v>29</v>
      </c>
      <c r="AB45" s="12"/>
      <c r="AC45" s="48"/>
      <c r="AD45" s="48"/>
      <c r="AE45" s="48"/>
    </row>
    <row r="46" spans="1:31" ht="15.6" customHeight="1" x14ac:dyDescent="0.2">
      <c r="A46" s="186"/>
      <c r="B46" s="26" t="s">
        <v>10</v>
      </c>
      <c r="C46" s="148" t="s">
        <v>61</v>
      </c>
      <c r="D46" s="149"/>
      <c r="E46" s="149"/>
      <c r="F46" s="150">
        <v>11.2</v>
      </c>
      <c r="G46" s="149"/>
      <c r="H46" s="149"/>
      <c r="I46" s="149"/>
      <c r="J46" s="149"/>
      <c r="K46" s="151" t="s">
        <v>61</v>
      </c>
      <c r="L46" s="149"/>
      <c r="M46" s="128">
        <f>M45</f>
        <v>11.29</v>
      </c>
      <c r="N46" s="149"/>
      <c r="O46" s="149"/>
      <c r="P46" s="149"/>
      <c r="Q46" s="149"/>
      <c r="R46" s="128">
        <f>R45</f>
        <v>11.37</v>
      </c>
      <c r="S46" s="152" t="s">
        <v>61</v>
      </c>
      <c r="T46" s="149"/>
      <c r="U46" s="149"/>
      <c r="V46" s="149"/>
      <c r="W46" s="95">
        <f>W45</f>
        <v>11.45</v>
      </c>
      <c r="X46" s="149"/>
      <c r="Y46" s="149"/>
      <c r="Z46" s="97"/>
      <c r="AA46" s="173"/>
      <c r="AB46" s="13"/>
      <c r="AC46" s="48"/>
      <c r="AD46" s="48"/>
      <c r="AE46" s="48"/>
    </row>
    <row r="47" spans="1:31" ht="15.6" customHeight="1" thickBot="1" x14ac:dyDescent="0.25">
      <c r="A47" s="50">
        <v>529</v>
      </c>
      <c r="B47" s="50" t="s">
        <v>11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100"/>
      <c r="AA47" s="175"/>
      <c r="AB47" s="3"/>
      <c r="AC47" s="48"/>
      <c r="AD47" s="48"/>
      <c r="AE47" s="48"/>
    </row>
    <row r="48" spans="1:31" ht="15.6" customHeight="1" x14ac:dyDescent="0.2">
      <c r="A48" s="54"/>
      <c r="B48" s="23" t="s">
        <v>5</v>
      </c>
      <c r="C48" s="71"/>
      <c r="D48" s="101" t="s">
        <v>61</v>
      </c>
      <c r="E48" s="137" t="s">
        <v>61</v>
      </c>
      <c r="F48" s="138"/>
      <c r="G48" s="110">
        <v>0</v>
      </c>
      <c r="H48" s="110">
        <v>0</v>
      </c>
      <c r="I48" s="110">
        <v>0</v>
      </c>
      <c r="J48" s="110">
        <v>0</v>
      </c>
      <c r="K48" s="138"/>
      <c r="L48" s="110">
        <v>0</v>
      </c>
      <c r="M48" s="110">
        <v>0</v>
      </c>
      <c r="N48" s="110">
        <v>0</v>
      </c>
      <c r="O48" s="110">
        <v>0</v>
      </c>
      <c r="P48" s="110">
        <v>1</v>
      </c>
      <c r="Q48" s="110">
        <v>0</v>
      </c>
      <c r="R48" s="110">
        <v>2</v>
      </c>
      <c r="S48" s="74">
        <v>0</v>
      </c>
      <c r="T48" s="110">
        <v>0</v>
      </c>
      <c r="U48" s="75">
        <v>2</v>
      </c>
      <c r="V48" s="72">
        <v>0</v>
      </c>
      <c r="W48" s="72">
        <v>1</v>
      </c>
      <c r="X48" s="72">
        <v>2</v>
      </c>
      <c r="Y48" s="72">
        <v>2</v>
      </c>
      <c r="Z48" s="76">
        <v>3</v>
      </c>
      <c r="AA48" s="171" t="s">
        <v>6</v>
      </c>
      <c r="AB48" s="44"/>
      <c r="AC48" s="48"/>
      <c r="AD48" s="48"/>
      <c r="AE48" s="48"/>
    </row>
    <row r="49" spans="1:31" ht="15.6" customHeight="1" x14ac:dyDescent="0.2">
      <c r="A49" s="24">
        <v>12.1</v>
      </c>
      <c r="B49" s="25" t="s">
        <v>7</v>
      </c>
      <c r="C49" s="139" t="s">
        <v>61</v>
      </c>
      <c r="D49" s="103" t="s">
        <v>61</v>
      </c>
      <c r="E49" s="140" t="s">
        <v>61</v>
      </c>
      <c r="F49" s="117">
        <v>1</v>
      </c>
      <c r="G49" s="115">
        <v>0</v>
      </c>
      <c r="H49" s="115">
        <v>0</v>
      </c>
      <c r="I49" s="115">
        <v>0</v>
      </c>
      <c r="J49" s="115">
        <v>1</v>
      </c>
      <c r="K49" s="141" t="s">
        <v>61</v>
      </c>
      <c r="L49" s="115">
        <v>0</v>
      </c>
      <c r="M49" s="115">
        <v>2</v>
      </c>
      <c r="N49" s="115">
        <v>1</v>
      </c>
      <c r="O49" s="115">
        <v>2</v>
      </c>
      <c r="P49" s="115">
        <v>0</v>
      </c>
      <c r="Q49" s="115">
        <v>1</v>
      </c>
      <c r="R49" s="115">
        <v>1</v>
      </c>
      <c r="S49" s="80">
        <v>1</v>
      </c>
      <c r="T49" s="115">
        <v>0</v>
      </c>
      <c r="U49" s="81">
        <v>3</v>
      </c>
      <c r="V49" s="78">
        <v>0</v>
      </c>
      <c r="W49" s="78">
        <v>0</v>
      </c>
      <c r="X49" s="78">
        <v>0</v>
      </c>
      <c r="Y49" s="78">
        <v>0</v>
      </c>
      <c r="Z49" s="82"/>
      <c r="AA49" s="172">
        <f>SUM(C49:Y49)</f>
        <v>13</v>
      </c>
      <c r="AB49" s="12"/>
      <c r="AC49" s="48"/>
      <c r="AD49" s="48"/>
      <c r="AE49" s="48"/>
    </row>
    <row r="50" spans="1:31" ht="15.6" customHeight="1" x14ac:dyDescent="0.2">
      <c r="A50" s="184" t="s">
        <v>62</v>
      </c>
      <c r="B50" s="25" t="s">
        <v>8</v>
      </c>
      <c r="C50" s="139" t="s">
        <v>61</v>
      </c>
      <c r="D50" s="102" t="s">
        <v>61</v>
      </c>
      <c r="E50" s="142" t="s">
        <v>61</v>
      </c>
      <c r="F50" s="122">
        <f>F49</f>
        <v>1</v>
      </c>
      <c r="G50" s="120">
        <f t="shared" ref="G50:J50" si="15">F50-G48+G49</f>
        <v>1</v>
      </c>
      <c r="H50" s="120">
        <f t="shared" si="15"/>
        <v>1</v>
      </c>
      <c r="I50" s="120">
        <f t="shared" si="15"/>
        <v>1</v>
      </c>
      <c r="J50" s="120">
        <f t="shared" si="15"/>
        <v>2</v>
      </c>
      <c r="K50" s="121" t="s">
        <v>61</v>
      </c>
      <c r="L50" s="120">
        <f>J50-L48+L49</f>
        <v>2</v>
      </c>
      <c r="M50" s="120">
        <f t="shared" ref="M50:Y50" si="16">L50-M48+M49</f>
        <v>4</v>
      </c>
      <c r="N50" s="120">
        <f t="shared" si="16"/>
        <v>5</v>
      </c>
      <c r="O50" s="120">
        <f t="shared" si="16"/>
        <v>7</v>
      </c>
      <c r="P50" s="120">
        <f t="shared" si="16"/>
        <v>6</v>
      </c>
      <c r="Q50" s="120">
        <f t="shared" si="16"/>
        <v>7</v>
      </c>
      <c r="R50" s="120">
        <f t="shared" si="16"/>
        <v>6</v>
      </c>
      <c r="S50" s="85">
        <f t="shared" si="16"/>
        <v>7</v>
      </c>
      <c r="T50" s="120">
        <f t="shared" si="16"/>
        <v>7</v>
      </c>
      <c r="U50" s="86">
        <f t="shared" si="16"/>
        <v>8</v>
      </c>
      <c r="V50" s="83">
        <f t="shared" si="16"/>
        <v>8</v>
      </c>
      <c r="W50" s="83">
        <f t="shared" si="16"/>
        <v>7</v>
      </c>
      <c r="X50" s="83">
        <f t="shared" si="16"/>
        <v>5</v>
      </c>
      <c r="Y50" s="83">
        <f t="shared" si="16"/>
        <v>3</v>
      </c>
      <c r="Z50" s="87">
        <f>Y50-Z48</f>
        <v>0</v>
      </c>
      <c r="AA50" s="173"/>
      <c r="AB50" s="3">
        <f>MAX(C50:Z50)</f>
        <v>8</v>
      </c>
      <c r="AC50" s="48"/>
      <c r="AD50" s="48"/>
      <c r="AE50" s="48"/>
    </row>
    <row r="51" spans="1:31" ht="15.6" customHeight="1" x14ac:dyDescent="0.2">
      <c r="A51" s="185"/>
      <c r="B51" s="25" t="s">
        <v>9</v>
      </c>
      <c r="C51" s="143"/>
      <c r="D51" s="144"/>
      <c r="E51" s="144"/>
      <c r="F51" s="138"/>
      <c r="G51" s="138"/>
      <c r="H51" s="138"/>
      <c r="I51" s="138"/>
      <c r="J51" s="138"/>
      <c r="K51" s="138"/>
      <c r="L51" s="138"/>
      <c r="M51" s="145">
        <v>12.18</v>
      </c>
      <c r="N51" s="138"/>
      <c r="O51" s="138"/>
      <c r="P51" s="138"/>
      <c r="Q51" s="138"/>
      <c r="R51" s="145">
        <v>12.27</v>
      </c>
      <c r="S51" s="146">
        <v>12.3</v>
      </c>
      <c r="T51" s="138"/>
      <c r="U51" s="138"/>
      <c r="V51" s="144"/>
      <c r="W51" s="147">
        <v>12.37</v>
      </c>
      <c r="X51" s="144"/>
      <c r="Y51" s="144"/>
      <c r="Z51" s="92">
        <v>12.42</v>
      </c>
      <c r="AA51" s="174">
        <v>32</v>
      </c>
      <c r="AB51" s="12"/>
      <c r="AC51" s="48"/>
      <c r="AD51" s="48"/>
      <c r="AE51" s="48"/>
    </row>
    <row r="52" spans="1:31" ht="15.6" customHeight="1" x14ac:dyDescent="0.2">
      <c r="A52" s="186"/>
      <c r="B52" s="26" t="s">
        <v>10</v>
      </c>
      <c r="C52" s="148" t="s">
        <v>61</v>
      </c>
      <c r="D52" s="149"/>
      <c r="E52" s="149"/>
      <c r="F52" s="150">
        <v>12.1</v>
      </c>
      <c r="G52" s="149"/>
      <c r="H52" s="149"/>
      <c r="I52" s="149"/>
      <c r="J52" s="149"/>
      <c r="K52" s="151" t="s">
        <v>61</v>
      </c>
      <c r="L52" s="149"/>
      <c r="M52" s="128">
        <v>12.19</v>
      </c>
      <c r="N52" s="149"/>
      <c r="O52" s="149"/>
      <c r="P52" s="149"/>
      <c r="Q52" s="149"/>
      <c r="R52" s="128">
        <f>R51</f>
        <v>12.27</v>
      </c>
      <c r="S52" s="152">
        <f>S51</f>
        <v>12.3</v>
      </c>
      <c r="T52" s="149"/>
      <c r="U52" s="149"/>
      <c r="V52" s="149"/>
      <c r="W52" s="95">
        <f>W51</f>
        <v>12.37</v>
      </c>
      <c r="X52" s="149"/>
      <c r="Y52" s="149"/>
      <c r="Z52" s="97"/>
      <c r="AA52" s="173"/>
      <c r="AB52" s="13"/>
      <c r="AC52" s="48"/>
      <c r="AD52" s="48"/>
      <c r="AE52" s="48"/>
    </row>
    <row r="53" spans="1:31" ht="15.6" customHeight="1" thickBot="1" x14ac:dyDescent="0.25">
      <c r="A53" s="50">
        <v>203</v>
      </c>
      <c r="B53" s="50" t="s">
        <v>11</v>
      </c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100"/>
      <c r="AA53" s="175"/>
      <c r="AB53" s="3"/>
      <c r="AC53" s="48"/>
      <c r="AD53" s="48"/>
      <c r="AE53" s="48"/>
    </row>
    <row r="54" spans="1:31" ht="15.6" customHeight="1" x14ac:dyDescent="0.2">
      <c r="A54" s="54"/>
      <c r="B54" s="23" t="s">
        <v>5</v>
      </c>
      <c r="C54" s="71"/>
      <c r="D54" s="101" t="s">
        <v>61</v>
      </c>
      <c r="E54" s="137" t="s">
        <v>61</v>
      </c>
      <c r="F54" s="138"/>
      <c r="G54" s="110" t="s">
        <v>61</v>
      </c>
      <c r="H54" s="110" t="s">
        <v>61</v>
      </c>
      <c r="I54" s="110" t="s">
        <v>61</v>
      </c>
      <c r="J54" s="110" t="s">
        <v>61</v>
      </c>
      <c r="K54" s="138"/>
      <c r="L54" s="110">
        <v>1</v>
      </c>
      <c r="M54" s="110">
        <v>0</v>
      </c>
      <c r="N54" s="110">
        <v>0</v>
      </c>
      <c r="O54" s="110">
        <v>0</v>
      </c>
      <c r="P54" s="110">
        <v>1</v>
      </c>
      <c r="Q54" s="110">
        <v>1</v>
      </c>
      <c r="R54" s="110">
        <v>2</v>
      </c>
      <c r="S54" s="74">
        <v>3</v>
      </c>
      <c r="T54" s="110">
        <v>5</v>
      </c>
      <c r="U54" s="75">
        <v>4</v>
      </c>
      <c r="V54" s="72">
        <v>3</v>
      </c>
      <c r="W54" s="72">
        <v>1</v>
      </c>
      <c r="X54" s="72">
        <v>6</v>
      </c>
      <c r="Y54" s="72">
        <v>7</v>
      </c>
      <c r="Z54" s="76">
        <v>0</v>
      </c>
      <c r="AA54" s="171" t="s">
        <v>6</v>
      </c>
      <c r="AB54" s="44"/>
      <c r="AC54" s="48"/>
      <c r="AD54" s="48"/>
      <c r="AE54" s="48"/>
    </row>
    <row r="55" spans="1:31" ht="15.6" customHeight="1" x14ac:dyDescent="0.2">
      <c r="A55" s="24">
        <v>12.55</v>
      </c>
      <c r="B55" s="25" t="s">
        <v>7</v>
      </c>
      <c r="C55" s="139" t="s">
        <v>61</v>
      </c>
      <c r="D55" s="103" t="s">
        <v>61</v>
      </c>
      <c r="E55" s="140" t="s">
        <v>61</v>
      </c>
      <c r="F55" s="117" t="s">
        <v>61</v>
      </c>
      <c r="G55" s="115" t="s">
        <v>61</v>
      </c>
      <c r="H55" s="115" t="s">
        <v>61</v>
      </c>
      <c r="I55" s="115" t="s">
        <v>61</v>
      </c>
      <c r="J55" s="115" t="s">
        <v>61</v>
      </c>
      <c r="K55" s="141">
        <v>4</v>
      </c>
      <c r="L55" s="115">
        <v>5</v>
      </c>
      <c r="M55" s="115">
        <v>5</v>
      </c>
      <c r="N55" s="115">
        <v>2</v>
      </c>
      <c r="O55" s="115">
        <v>2</v>
      </c>
      <c r="P55" s="115">
        <v>2</v>
      </c>
      <c r="Q55" s="115">
        <v>10</v>
      </c>
      <c r="R55" s="115">
        <v>0</v>
      </c>
      <c r="S55" s="80">
        <v>0</v>
      </c>
      <c r="T55" s="115">
        <v>0</v>
      </c>
      <c r="U55" s="81">
        <v>0</v>
      </c>
      <c r="V55" s="78">
        <v>4</v>
      </c>
      <c r="W55" s="78">
        <v>0</v>
      </c>
      <c r="X55" s="78">
        <v>0</v>
      </c>
      <c r="Y55" s="78">
        <v>0</v>
      </c>
      <c r="Z55" s="82"/>
      <c r="AA55" s="172">
        <f>SUM(C55:Y55)</f>
        <v>34</v>
      </c>
      <c r="AB55" s="12"/>
      <c r="AC55" s="48"/>
      <c r="AD55" s="48"/>
      <c r="AE55" s="48"/>
    </row>
    <row r="56" spans="1:31" ht="15.6" customHeight="1" x14ac:dyDescent="0.2">
      <c r="A56" s="184" t="s">
        <v>51</v>
      </c>
      <c r="B56" s="25" t="s">
        <v>8</v>
      </c>
      <c r="C56" s="139" t="s">
        <v>61</v>
      </c>
      <c r="D56" s="102" t="s">
        <v>61</v>
      </c>
      <c r="E56" s="142" t="s">
        <v>61</v>
      </c>
      <c r="F56" s="122" t="s">
        <v>61</v>
      </c>
      <c r="G56" s="120" t="s">
        <v>61</v>
      </c>
      <c r="H56" s="120" t="s">
        <v>61</v>
      </c>
      <c r="I56" s="120" t="s">
        <v>61</v>
      </c>
      <c r="J56" s="120" t="s">
        <v>61</v>
      </c>
      <c r="K56" s="121">
        <f>K55</f>
        <v>4</v>
      </c>
      <c r="L56" s="120">
        <f t="shared" ref="L56" si="17">K56-L54+L55</f>
        <v>8</v>
      </c>
      <c r="M56" s="120">
        <f t="shared" ref="M56:Y56" si="18">L56-M54+M55</f>
        <v>13</v>
      </c>
      <c r="N56" s="120">
        <f t="shared" si="18"/>
        <v>15</v>
      </c>
      <c r="O56" s="120">
        <f t="shared" si="18"/>
        <v>17</v>
      </c>
      <c r="P56" s="120">
        <f t="shared" si="18"/>
        <v>18</v>
      </c>
      <c r="Q56" s="120">
        <f t="shared" si="18"/>
        <v>27</v>
      </c>
      <c r="R56" s="120">
        <f t="shared" si="18"/>
        <v>25</v>
      </c>
      <c r="S56" s="85">
        <f t="shared" si="18"/>
        <v>22</v>
      </c>
      <c r="T56" s="120">
        <f t="shared" si="18"/>
        <v>17</v>
      </c>
      <c r="U56" s="86">
        <f t="shared" si="18"/>
        <v>13</v>
      </c>
      <c r="V56" s="83">
        <f t="shared" si="18"/>
        <v>14</v>
      </c>
      <c r="W56" s="83">
        <f t="shared" si="18"/>
        <v>13</v>
      </c>
      <c r="X56" s="83">
        <f t="shared" si="18"/>
        <v>7</v>
      </c>
      <c r="Y56" s="83">
        <f t="shared" si="18"/>
        <v>0</v>
      </c>
      <c r="Z56" s="87">
        <f>Y56-Z54</f>
        <v>0</v>
      </c>
      <c r="AA56" s="173"/>
      <c r="AB56" s="3">
        <f>MAX(C56:Z56)</f>
        <v>27</v>
      </c>
      <c r="AC56" s="48"/>
      <c r="AD56" s="48"/>
      <c r="AE56" s="48"/>
    </row>
    <row r="57" spans="1:31" ht="15.6" customHeight="1" x14ac:dyDescent="0.2">
      <c r="A57" s="185"/>
      <c r="B57" s="25" t="s">
        <v>9</v>
      </c>
      <c r="C57" s="143"/>
      <c r="D57" s="144"/>
      <c r="E57" s="144"/>
      <c r="F57" s="138"/>
      <c r="G57" s="138"/>
      <c r="H57" s="138"/>
      <c r="I57" s="138"/>
      <c r="J57" s="138"/>
      <c r="K57" s="138"/>
      <c r="L57" s="138"/>
      <c r="M57" s="145">
        <v>12.59</v>
      </c>
      <c r="N57" s="138"/>
      <c r="O57" s="138"/>
      <c r="P57" s="138"/>
      <c r="Q57" s="138"/>
      <c r="R57" s="145">
        <v>13.08</v>
      </c>
      <c r="S57" s="146">
        <v>13.11</v>
      </c>
      <c r="T57" s="138"/>
      <c r="U57" s="138"/>
      <c r="V57" s="144"/>
      <c r="W57" s="147">
        <v>13.18</v>
      </c>
      <c r="X57" s="144"/>
      <c r="Y57" s="144"/>
      <c r="Z57" s="92">
        <v>13.23</v>
      </c>
      <c r="AA57" s="174">
        <v>28</v>
      </c>
      <c r="AB57" s="12"/>
      <c r="AC57" s="48"/>
      <c r="AD57" s="48"/>
      <c r="AE57" s="48"/>
    </row>
    <row r="58" spans="1:31" ht="15.6" customHeight="1" x14ac:dyDescent="0.2">
      <c r="A58" s="186"/>
      <c r="B58" s="26" t="s">
        <v>10</v>
      </c>
      <c r="C58" s="148" t="s">
        <v>61</v>
      </c>
      <c r="D58" s="149"/>
      <c r="E58" s="149"/>
      <c r="F58" s="150" t="s">
        <v>61</v>
      </c>
      <c r="G58" s="149"/>
      <c r="H58" s="149"/>
      <c r="I58" s="149"/>
      <c r="J58" s="149"/>
      <c r="K58" s="151">
        <v>12.55</v>
      </c>
      <c r="L58" s="149"/>
      <c r="M58" s="128">
        <f>M57</f>
        <v>12.59</v>
      </c>
      <c r="N58" s="149"/>
      <c r="O58" s="149"/>
      <c r="P58" s="149"/>
      <c r="Q58" s="149"/>
      <c r="R58" s="128">
        <f>R57</f>
        <v>13.08</v>
      </c>
      <c r="S58" s="152">
        <v>13.12</v>
      </c>
      <c r="T58" s="149"/>
      <c r="U58" s="149"/>
      <c r="V58" s="149"/>
      <c r="W58" s="95">
        <f>W57</f>
        <v>13.18</v>
      </c>
      <c r="X58" s="149"/>
      <c r="Y58" s="149"/>
      <c r="Z58" s="97"/>
      <c r="AA58" s="173"/>
      <c r="AB58" s="13"/>
      <c r="AC58" s="48"/>
      <c r="AD58" s="48"/>
      <c r="AE58" s="48"/>
    </row>
    <row r="59" spans="1:31" ht="15.6" customHeight="1" thickBot="1" x14ac:dyDescent="0.25">
      <c r="A59" s="50">
        <v>529</v>
      </c>
      <c r="B59" s="50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100"/>
      <c r="AA59" s="175"/>
      <c r="AB59" s="3"/>
      <c r="AC59" s="48"/>
      <c r="AD59" s="48"/>
      <c r="AE59" s="48"/>
    </row>
    <row r="60" spans="1:31" ht="15.6" customHeight="1" x14ac:dyDescent="0.2">
      <c r="A60" s="54"/>
      <c r="B60" s="23" t="s">
        <v>5</v>
      </c>
      <c r="C60" s="71"/>
      <c r="D60" s="101" t="s">
        <v>61</v>
      </c>
      <c r="E60" s="137" t="s">
        <v>61</v>
      </c>
      <c r="F60" s="138"/>
      <c r="G60" s="110">
        <v>0</v>
      </c>
      <c r="H60" s="110">
        <v>0</v>
      </c>
      <c r="I60" s="110">
        <v>0</v>
      </c>
      <c r="J60" s="110">
        <v>1</v>
      </c>
      <c r="K60" s="138"/>
      <c r="L60" s="110">
        <v>1</v>
      </c>
      <c r="M60" s="110">
        <v>0</v>
      </c>
      <c r="N60" s="110">
        <v>0</v>
      </c>
      <c r="O60" s="110">
        <v>0</v>
      </c>
      <c r="P60" s="110">
        <v>1</v>
      </c>
      <c r="Q60" s="110">
        <v>1</v>
      </c>
      <c r="R60" s="110">
        <v>3</v>
      </c>
      <c r="S60" s="74" t="s">
        <v>61</v>
      </c>
      <c r="T60" s="110">
        <v>3</v>
      </c>
      <c r="U60" s="75">
        <v>8</v>
      </c>
      <c r="V60" s="72">
        <v>0</v>
      </c>
      <c r="W60" s="72">
        <v>2</v>
      </c>
      <c r="X60" s="72">
        <v>6</v>
      </c>
      <c r="Y60" s="72">
        <v>9</v>
      </c>
      <c r="Z60" s="76">
        <v>0</v>
      </c>
      <c r="AA60" s="171" t="s">
        <v>6</v>
      </c>
      <c r="AB60" s="44"/>
      <c r="AC60" s="48"/>
      <c r="AD60" s="48"/>
      <c r="AE60" s="48"/>
    </row>
    <row r="61" spans="1:31" ht="15.6" customHeight="1" x14ac:dyDescent="0.2">
      <c r="A61" s="24">
        <v>14.05</v>
      </c>
      <c r="B61" s="25" t="s">
        <v>7</v>
      </c>
      <c r="C61" s="139" t="s">
        <v>61</v>
      </c>
      <c r="D61" s="103" t="s">
        <v>61</v>
      </c>
      <c r="E61" s="140" t="s">
        <v>61</v>
      </c>
      <c r="F61" s="117">
        <v>1</v>
      </c>
      <c r="G61" s="115">
        <v>1</v>
      </c>
      <c r="H61" s="115">
        <v>0</v>
      </c>
      <c r="I61" s="115">
        <v>5</v>
      </c>
      <c r="J61" s="115">
        <v>3</v>
      </c>
      <c r="K61" s="141" t="s">
        <v>61</v>
      </c>
      <c r="L61" s="115">
        <v>0</v>
      </c>
      <c r="M61" s="115">
        <v>8</v>
      </c>
      <c r="N61" s="115">
        <v>3</v>
      </c>
      <c r="O61" s="115">
        <v>0</v>
      </c>
      <c r="P61" s="115">
        <v>3</v>
      </c>
      <c r="Q61" s="115">
        <v>2</v>
      </c>
      <c r="R61" s="115">
        <v>3</v>
      </c>
      <c r="S61" s="80" t="s">
        <v>61</v>
      </c>
      <c r="T61" s="115">
        <v>3</v>
      </c>
      <c r="U61" s="81">
        <v>1</v>
      </c>
      <c r="V61" s="78">
        <v>0</v>
      </c>
      <c r="W61" s="78">
        <v>2</v>
      </c>
      <c r="X61" s="78">
        <v>0</v>
      </c>
      <c r="Y61" s="78">
        <v>0</v>
      </c>
      <c r="Z61" s="82"/>
      <c r="AA61" s="172">
        <f>SUM(C61:Y61)</f>
        <v>35</v>
      </c>
      <c r="AB61" s="12"/>
      <c r="AC61" s="48"/>
      <c r="AD61" s="48"/>
      <c r="AE61" s="48"/>
    </row>
    <row r="62" spans="1:31" ht="15.6" customHeight="1" x14ac:dyDescent="0.2">
      <c r="A62" s="184" t="s">
        <v>62</v>
      </c>
      <c r="B62" s="25" t="s">
        <v>8</v>
      </c>
      <c r="C62" s="139" t="s">
        <v>61</v>
      </c>
      <c r="D62" s="102" t="s">
        <v>61</v>
      </c>
      <c r="E62" s="142" t="s">
        <v>61</v>
      </c>
      <c r="F62" s="122">
        <f>F61</f>
        <v>1</v>
      </c>
      <c r="G62" s="120">
        <f t="shared" ref="G62:J62" si="19">F62-G60+G61</f>
        <v>2</v>
      </c>
      <c r="H62" s="120">
        <f t="shared" si="19"/>
        <v>2</v>
      </c>
      <c r="I62" s="120">
        <f t="shared" si="19"/>
        <v>7</v>
      </c>
      <c r="J62" s="120">
        <f t="shared" si="19"/>
        <v>9</v>
      </c>
      <c r="K62" s="121" t="s">
        <v>61</v>
      </c>
      <c r="L62" s="120">
        <f>J62-L60+L61</f>
        <v>8</v>
      </c>
      <c r="M62" s="120">
        <f t="shared" ref="M62:Y62" si="20">L62-M60+M61</f>
        <v>16</v>
      </c>
      <c r="N62" s="120">
        <f t="shared" si="20"/>
        <v>19</v>
      </c>
      <c r="O62" s="120">
        <f t="shared" si="20"/>
        <v>19</v>
      </c>
      <c r="P62" s="120">
        <f t="shared" si="20"/>
        <v>21</v>
      </c>
      <c r="Q62" s="120">
        <f t="shared" si="20"/>
        <v>22</v>
      </c>
      <c r="R62" s="120">
        <f t="shared" si="20"/>
        <v>22</v>
      </c>
      <c r="S62" s="85" t="s">
        <v>61</v>
      </c>
      <c r="T62" s="120">
        <f>R62-T60+T61</f>
        <v>22</v>
      </c>
      <c r="U62" s="86">
        <f t="shared" si="20"/>
        <v>15</v>
      </c>
      <c r="V62" s="83">
        <f t="shared" si="20"/>
        <v>15</v>
      </c>
      <c r="W62" s="83">
        <f t="shared" si="20"/>
        <v>15</v>
      </c>
      <c r="X62" s="83">
        <f t="shared" si="20"/>
        <v>9</v>
      </c>
      <c r="Y62" s="83">
        <f t="shared" si="20"/>
        <v>0</v>
      </c>
      <c r="Z62" s="87">
        <f>Y62-Z60</f>
        <v>0</v>
      </c>
      <c r="AA62" s="173"/>
      <c r="AB62" s="3">
        <f>MAX(C62:Z62)</f>
        <v>22</v>
      </c>
      <c r="AC62" s="48"/>
      <c r="AD62" s="48"/>
      <c r="AE62" s="48"/>
    </row>
    <row r="63" spans="1:31" ht="15.6" customHeight="1" x14ac:dyDescent="0.2">
      <c r="A63" s="185"/>
      <c r="B63" s="25" t="s">
        <v>9</v>
      </c>
      <c r="C63" s="143"/>
      <c r="D63" s="144"/>
      <c r="E63" s="144"/>
      <c r="F63" s="138"/>
      <c r="G63" s="138"/>
      <c r="H63" s="138"/>
      <c r="I63" s="138"/>
      <c r="J63" s="138"/>
      <c r="K63" s="138"/>
      <c r="L63" s="138"/>
      <c r="M63" s="145">
        <v>14.14</v>
      </c>
      <c r="N63" s="138"/>
      <c r="O63" s="138"/>
      <c r="P63" s="138"/>
      <c r="Q63" s="138"/>
      <c r="R63" s="145">
        <v>14.23</v>
      </c>
      <c r="S63" s="146" t="s">
        <v>61</v>
      </c>
      <c r="T63" s="138"/>
      <c r="U63" s="138"/>
      <c r="V63" s="144"/>
      <c r="W63" s="147">
        <v>14.28</v>
      </c>
      <c r="X63" s="144"/>
      <c r="Y63" s="144"/>
      <c r="Z63" s="92">
        <v>14.34</v>
      </c>
      <c r="AA63" s="174">
        <v>29</v>
      </c>
      <c r="AB63" s="12"/>
      <c r="AC63" s="48"/>
      <c r="AD63" s="48"/>
      <c r="AE63" s="48"/>
    </row>
    <row r="64" spans="1:31" ht="15.6" customHeight="1" x14ac:dyDescent="0.2">
      <c r="A64" s="186"/>
      <c r="B64" s="26" t="s">
        <v>10</v>
      </c>
      <c r="C64" s="148" t="s">
        <v>61</v>
      </c>
      <c r="D64" s="149"/>
      <c r="E64" s="149"/>
      <c r="F64" s="150">
        <v>14.05</v>
      </c>
      <c r="G64" s="149"/>
      <c r="H64" s="149"/>
      <c r="I64" s="149"/>
      <c r="J64" s="149"/>
      <c r="K64" s="151" t="s">
        <v>61</v>
      </c>
      <c r="L64" s="149"/>
      <c r="M64" s="128">
        <f>M63</f>
        <v>14.14</v>
      </c>
      <c r="N64" s="149"/>
      <c r="O64" s="149"/>
      <c r="P64" s="149"/>
      <c r="Q64" s="149"/>
      <c r="R64" s="128">
        <f>R63</f>
        <v>14.23</v>
      </c>
      <c r="S64" s="152" t="s">
        <v>61</v>
      </c>
      <c r="T64" s="149"/>
      <c r="U64" s="149"/>
      <c r="V64" s="149"/>
      <c r="W64" s="95">
        <f>W63</f>
        <v>14.28</v>
      </c>
      <c r="X64" s="149"/>
      <c r="Y64" s="149"/>
      <c r="Z64" s="97"/>
      <c r="AA64" s="173"/>
      <c r="AB64" s="13"/>
      <c r="AC64" s="48"/>
      <c r="AD64" s="48"/>
      <c r="AE64" s="48"/>
    </row>
    <row r="65" spans="1:31" ht="15.6" customHeight="1" thickBot="1" x14ac:dyDescent="0.25">
      <c r="A65" s="50">
        <v>203</v>
      </c>
      <c r="B65" s="50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100"/>
      <c r="AA65" s="175"/>
      <c r="AB65" s="3"/>
      <c r="AC65" s="48"/>
      <c r="AD65" s="48"/>
      <c r="AE65" s="48"/>
    </row>
    <row r="66" spans="1:31" ht="15.6" customHeight="1" x14ac:dyDescent="0.2">
      <c r="A66" s="54"/>
      <c r="B66" s="23" t="s">
        <v>5</v>
      </c>
      <c r="C66" s="71"/>
      <c r="D66" s="101" t="s">
        <v>61</v>
      </c>
      <c r="E66" s="137" t="s">
        <v>61</v>
      </c>
      <c r="F66" s="138"/>
      <c r="G66" s="110">
        <v>0</v>
      </c>
      <c r="H66" s="110">
        <v>0</v>
      </c>
      <c r="I66" s="110">
        <v>0</v>
      </c>
      <c r="J66" s="110">
        <v>0</v>
      </c>
      <c r="K66" s="138"/>
      <c r="L66" s="110">
        <v>2</v>
      </c>
      <c r="M66" s="110">
        <v>0</v>
      </c>
      <c r="N66" s="110">
        <v>0</v>
      </c>
      <c r="O66" s="110">
        <v>3</v>
      </c>
      <c r="P66" s="110">
        <v>0</v>
      </c>
      <c r="Q66" s="110">
        <v>4</v>
      </c>
      <c r="R66" s="110">
        <v>2</v>
      </c>
      <c r="S66" s="74">
        <v>1</v>
      </c>
      <c r="T66" s="110">
        <v>6</v>
      </c>
      <c r="U66" s="75">
        <v>6</v>
      </c>
      <c r="V66" s="72">
        <v>3</v>
      </c>
      <c r="W66" s="72">
        <v>5</v>
      </c>
      <c r="X66" s="72">
        <v>4</v>
      </c>
      <c r="Y66" s="72">
        <v>3</v>
      </c>
      <c r="Z66" s="76">
        <v>3</v>
      </c>
      <c r="AA66" s="171" t="s">
        <v>6</v>
      </c>
      <c r="AB66" s="44"/>
      <c r="AC66" s="48"/>
      <c r="AD66" s="48"/>
      <c r="AE66" s="48"/>
    </row>
    <row r="67" spans="1:31" ht="15.6" customHeight="1" x14ac:dyDescent="0.2">
      <c r="A67" s="24">
        <v>15.05</v>
      </c>
      <c r="B67" s="25" t="s">
        <v>7</v>
      </c>
      <c r="C67" s="139" t="s">
        <v>61</v>
      </c>
      <c r="D67" s="103" t="s">
        <v>61</v>
      </c>
      <c r="E67" s="140" t="s">
        <v>61</v>
      </c>
      <c r="F67" s="117">
        <v>2</v>
      </c>
      <c r="G67" s="115">
        <v>0</v>
      </c>
      <c r="H67" s="115">
        <v>2</v>
      </c>
      <c r="I67" s="115">
        <v>0</v>
      </c>
      <c r="J67" s="115">
        <v>1</v>
      </c>
      <c r="K67" s="141" t="s">
        <v>61</v>
      </c>
      <c r="L67" s="115">
        <v>8</v>
      </c>
      <c r="M67" s="115">
        <v>2</v>
      </c>
      <c r="N67" s="115">
        <v>9</v>
      </c>
      <c r="O67" s="115">
        <v>2</v>
      </c>
      <c r="P67" s="115">
        <v>6</v>
      </c>
      <c r="Q67" s="115">
        <v>5</v>
      </c>
      <c r="R67" s="115">
        <v>0</v>
      </c>
      <c r="S67" s="80">
        <v>0</v>
      </c>
      <c r="T67" s="115">
        <v>0</v>
      </c>
      <c r="U67" s="81">
        <v>3</v>
      </c>
      <c r="V67" s="78">
        <v>0</v>
      </c>
      <c r="W67" s="78">
        <v>2</v>
      </c>
      <c r="X67" s="78">
        <v>0</v>
      </c>
      <c r="Y67" s="78">
        <v>0</v>
      </c>
      <c r="Z67" s="82"/>
      <c r="AA67" s="172">
        <f>SUM(C67:Y67)</f>
        <v>42</v>
      </c>
      <c r="AB67" s="12"/>
      <c r="AC67" s="48"/>
      <c r="AD67" s="48"/>
      <c r="AE67" s="48"/>
    </row>
    <row r="68" spans="1:31" ht="15.6" customHeight="1" x14ac:dyDescent="0.2">
      <c r="A68" s="184" t="s">
        <v>62</v>
      </c>
      <c r="B68" s="25" t="s">
        <v>8</v>
      </c>
      <c r="C68" s="139" t="s">
        <v>61</v>
      </c>
      <c r="D68" s="102" t="s">
        <v>61</v>
      </c>
      <c r="E68" s="142" t="s">
        <v>61</v>
      </c>
      <c r="F68" s="122">
        <f>F67</f>
        <v>2</v>
      </c>
      <c r="G68" s="120">
        <f t="shared" ref="G68:J68" si="21">F68-G66+G67</f>
        <v>2</v>
      </c>
      <c r="H68" s="120">
        <f t="shared" si="21"/>
        <v>4</v>
      </c>
      <c r="I68" s="120">
        <f t="shared" si="21"/>
        <v>4</v>
      </c>
      <c r="J68" s="120">
        <f t="shared" si="21"/>
        <v>5</v>
      </c>
      <c r="K68" s="121" t="s">
        <v>61</v>
      </c>
      <c r="L68" s="120">
        <f>J68-L66+L67</f>
        <v>11</v>
      </c>
      <c r="M68" s="120">
        <f t="shared" ref="M68:Y68" si="22">L68-M66+M67</f>
        <v>13</v>
      </c>
      <c r="N68" s="120">
        <f t="shared" si="22"/>
        <v>22</v>
      </c>
      <c r="O68" s="120">
        <f t="shared" si="22"/>
        <v>21</v>
      </c>
      <c r="P68" s="120">
        <f t="shared" si="22"/>
        <v>27</v>
      </c>
      <c r="Q68" s="120">
        <f t="shared" si="22"/>
        <v>28</v>
      </c>
      <c r="R68" s="120">
        <f t="shared" si="22"/>
        <v>26</v>
      </c>
      <c r="S68" s="85">
        <f t="shared" si="22"/>
        <v>25</v>
      </c>
      <c r="T68" s="120">
        <f t="shared" si="22"/>
        <v>19</v>
      </c>
      <c r="U68" s="86">
        <f t="shared" si="22"/>
        <v>16</v>
      </c>
      <c r="V68" s="83">
        <f t="shared" si="22"/>
        <v>13</v>
      </c>
      <c r="W68" s="83">
        <f t="shared" si="22"/>
        <v>10</v>
      </c>
      <c r="X68" s="83">
        <f t="shared" si="22"/>
        <v>6</v>
      </c>
      <c r="Y68" s="83">
        <f t="shared" si="22"/>
        <v>3</v>
      </c>
      <c r="Z68" s="87">
        <f>Y68-Z66</f>
        <v>0</v>
      </c>
      <c r="AA68" s="173"/>
      <c r="AB68" s="3">
        <f>MAX(C68:Z68)</f>
        <v>28</v>
      </c>
      <c r="AC68" s="48"/>
      <c r="AD68" s="48"/>
      <c r="AE68" s="48"/>
    </row>
    <row r="69" spans="1:31" ht="15.6" customHeight="1" x14ac:dyDescent="0.2">
      <c r="A69" s="185"/>
      <c r="B69" s="25" t="s">
        <v>9</v>
      </c>
      <c r="C69" s="143"/>
      <c r="D69" s="144"/>
      <c r="E69" s="144"/>
      <c r="F69" s="138"/>
      <c r="G69" s="138"/>
      <c r="H69" s="138"/>
      <c r="I69" s="138"/>
      <c r="J69" s="138"/>
      <c r="K69" s="138"/>
      <c r="L69" s="138"/>
      <c r="M69" s="145">
        <v>15.14</v>
      </c>
      <c r="N69" s="138"/>
      <c r="O69" s="138"/>
      <c r="P69" s="138"/>
      <c r="Q69" s="138"/>
      <c r="R69" s="145">
        <v>15.24</v>
      </c>
      <c r="S69" s="146">
        <v>15.27</v>
      </c>
      <c r="T69" s="138"/>
      <c r="U69" s="138"/>
      <c r="V69" s="144"/>
      <c r="W69" s="147">
        <v>15.33</v>
      </c>
      <c r="X69" s="144"/>
      <c r="Y69" s="144"/>
      <c r="Z69" s="92">
        <v>15.39</v>
      </c>
      <c r="AA69" s="174">
        <v>33</v>
      </c>
      <c r="AB69" s="12"/>
      <c r="AC69" s="48"/>
      <c r="AD69" s="48"/>
      <c r="AE69" s="48"/>
    </row>
    <row r="70" spans="1:31" ht="15.6" customHeight="1" x14ac:dyDescent="0.2">
      <c r="A70" s="186"/>
      <c r="B70" s="26" t="s">
        <v>10</v>
      </c>
      <c r="C70" s="148" t="s">
        <v>61</v>
      </c>
      <c r="D70" s="149"/>
      <c r="E70" s="149"/>
      <c r="F70" s="150">
        <v>15.06</v>
      </c>
      <c r="G70" s="149"/>
      <c r="H70" s="149"/>
      <c r="I70" s="149"/>
      <c r="J70" s="149"/>
      <c r="K70" s="151" t="s">
        <v>61</v>
      </c>
      <c r="L70" s="149"/>
      <c r="M70" s="128">
        <v>15.15</v>
      </c>
      <c r="N70" s="149"/>
      <c r="O70" s="149"/>
      <c r="P70" s="149"/>
      <c r="Q70" s="149"/>
      <c r="R70" s="128">
        <f>R69</f>
        <v>15.24</v>
      </c>
      <c r="S70" s="152">
        <f>S69</f>
        <v>15.27</v>
      </c>
      <c r="T70" s="149"/>
      <c r="U70" s="149"/>
      <c r="V70" s="149"/>
      <c r="W70" s="95">
        <v>15.34</v>
      </c>
      <c r="X70" s="149"/>
      <c r="Y70" s="149"/>
      <c r="Z70" s="97"/>
      <c r="AA70" s="173"/>
      <c r="AB70" s="13"/>
      <c r="AC70" s="48"/>
      <c r="AD70" s="48"/>
      <c r="AE70" s="48"/>
    </row>
    <row r="71" spans="1:31" ht="15.6" customHeight="1" thickBot="1" x14ac:dyDescent="0.25">
      <c r="A71" s="50">
        <v>537</v>
      </c>
      <c r="B71" s="50" t="s">
        <v>11</v>
      </c>
      <c r="C71" s="98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100"/>
      <c r="AA71" s="175"/>
      <c r="AB71" s="3"/>
      <c r="AC71" s="48"/>
      <c r="AD71" s="48"/>
      <c r="AE71" s="48"/>
    </row>
    <row r="72" spans="1:31" ht="15.6" customHeight="1" x14ac:dyDescent="0.2">
      <c r="A72" s="54"/>
      <c r="B72" s="23" t="s">
        <v>5</v>
      </c>
      <c r="C72" s="71"/>
      <c r="D72" s="101" t="s">
        <v>61</v>
      </c>
      <c r="E72" s="137" t="s">
        <v>61</v>
      </c>
      <c r="F72" s="138"/>
      <c r="G72" s="110" t="s">
        <v>61</v>
      </c>
      <c r="H72" s="110" t="s">
        <v>61</v>
      </c>
      <c r="I72" s="110" t="s">
        <v>61</v>
      </c>
      <c r="J72" s="110" t="s">
        <v>61</v>
      </c>
      <c r="K72" s="138"/>
      <c r="L72" s="110">
        <v>0</v>
      </c>
      <c r="M72" s="110">
        <v>0</v>
      </c>
      <c r="N72" s="110">
        <v>0</v>
      </c>
      <c r="O72" s="110">
        <v>0</v>
      </c>
      <c r="P72" s="110">
        <v>2</v>
      </c>
      <c r="Q72" s="110">
        <v>3</v>
      </c>
      <c r="R72" s="110">
        <v>0</v>
      </c>
      <c r="S72" s="74">
        <v>3</v>
      </c>
      <c r="T72" s="110">
        <v>0</v>
      </c>
      <c r="U72" s="75">
        <v>1</v>
      </c>
      <c r="V72" s="72">
        <v>2</v>
      </c>
      <c r="W72" s="72">
        <v>0</v>
      </c>
      <c r="X72" s="72">
        <v>2</v>
      </c>
      <c r="Y72" s="72">
        <v>7</v>
      </c>
      <c r="Z72" s="76">
        <v>1</v>
      </c>
      <c r="AA72" s="171" t="s">
        <v>6</v>
      </c>
      <c r="AB72" s="44"/>
      <c r="AC72" s="48"/>
      <c r="AD72" s="48"/>
      <c r="AE72" s="48"/>
    </row>
    <row r="73" spans="1:31" ht="15.6" customHeight="1" x14ac:dyDescent="0.2">
      <c r="A73" s="24">
        <v>15.43</v>
      </c>
      <c r="B73" s="25" t="s">
        <v>7</v>
      </c>
      <c r="C73" s="139" t="s">
        <v>61</v>
      </c>
      <c r="D73" s="103" t="s">
        <v>61</v>
      </c>
      <c r="E73" s="140" t="s">
        <v>61</v>
      </c>
      <c r="F73" s="117" t="s">
        <v>61</v>
      </c>
      <c r="G73" s="115" t="s">
        <v>61</v>
      </c>
      <c r="H73" s="115" t="s">
        <v>61</v>
      </c>
      <c r="I73" s="115" t="s">
        <v>61</v>
      </c>
      <c r="J73" s="115" t="s">
        <v>61</v>
      </c>
      <c r="K73" s="141">
        <v>5</v>
      </c>
      <c r="L73" s="115">
        <v>5</v>
      </c>
      <c r="M73" s="115">
        <v>3</v>
      </c>
      <c r="N73" s="115">
        <v>0</v>
      </c>
      <c r="O73" s="115">
        <v>4</v>
      </c>
      <c r="P73" s="115">
        <v>0</v>
      </c>
      <c r="Q73" s="115">
        <v>0</v>
      </c>
      <c r="R73" s="115">
        <v>2</v>
      </c>
      <c r="S73" s="80">
        <v>0</v>
      </c>
      <c r="T73" s="115">
        <v>0</v>
      </c>
      <c r="U73" s="81">
        <v>0</v>
      </c>
      <c r="V73" s="78">
        <v>2</v>
      </c>
      <c r="W73" s="78">
        <v>0</v>
      </c>
      <c r="X73" s="78">
        <v>0</v>
      </c>
      <c r="Y73" s="78">
        <v>0</v>
      </c>
      <c r="Z73" s="82"/>
      <c r="AA73" s="172">
        <f>SUM(C73:Y73)</f>
        <v>21</v>
      </c>
      <c r="AB73" s="12"/>
      <c r="AC73" s="48"/>
      <c r="AD73" s="48"/>
      <c r="AE73" s="48"/>
    </row>
    <row r="74" spans="1:31" ht="15.6" customHeight="1" x14ac:dyDescent="0.2">
      <c r="A74" s="184" t="s">
        <v>51</v>
      </c>
      <c r="B74" s="25" t="s">
        <v>8</v>
      </c>
      <c r="C74" s="139" t="s">
        <v>61</v>
      </c>
      <c r="D74" s="102" t="s">
        <v>61</v>
      </c>
      <c r="E74" s="142" t="s">
        <v>61</v>
      </c>
      <c r="F74" s="122" t="s">
        <v>61</v>
      </c>
      <c r="G74" s="120" t="s">
        <v>61</v>
      </c>
      <c r="H74" s="120" t="s">
        <v>61</v>
      </c>
      <c r="I74" s="120" t="s">
        <v>61</v>
      </c>
      <c r="J74" s="120" t="s">
        <v>61</v>
      </c>
      <c r="K74" s="121">
        <f>K73</f>
        <v>5</v>
      </c>
      <c r="L74" s="120">
        <f t="shared" ref="L74" si="23">K74-L72+L73</f>
        <v>10</v>
      </c>
      <c r="M74" s="120">
        <f t="shared" ref="M74:Y74" si="24">L74-M72+M73</f>
        <v>13</v>
      </c>
      <c r="N74" s="120">
        <f t="shared" si="24"/>
        <v>13</v>
      </c>
      <c r="O74" s="120">
        <f t="shared" si="24"/>
        <v>17</v>
      </c>
      <c r="P74" s="120">
        <f t="shared" si="24"/>
        <v>15</v>
      </c>
      <c r="Q74" s="120">
        <f t="shared" si="24"/>
        <v>12</v>
      </c>
      <c r="R74" s="120">
        <f t="shared" si="24"/>
        <v>14</v>
      </c>
      <c r="S74" s="85">
        <f t="shared" si="24"/>
        <v>11</v>
      </c>
      <c r="T74" s="120">
        <f t="shared" si="24"/>
        <v>11</v>
      </c>
      <c r="U74" s="86">
        <f t="shared" si="24"/>
        <v>10</v>
      </c>
      <c r="V74" s="83">
        <f t="shared" si="24"/>
        <v>10</v>
      </c>
      <c r="W74" s="83">
        <f t="shared" si="24"/>
        <v>10</v>
      </c>
      <c r="X74" s="83">
        <f t="shared" si="24"/>
        <v>8</v>
      </c>
      <c r="Y74" s="83">
        <f t="shared" si="24"/>
        <v>1</v>
      </c>
      <c r="Z74" s="87">
        <f>Y74-Z72</f>
        <v>0</v>
      </c>
      <c r="AA74" s="173"/>
      <c r="AB74" s="3">
        <f>MAX(C74:Z74)</f>
        <v>17</v>
      </c>
      <c r="AC74" s="48"/>
      <c r="AD74" s="48"/>
      <c r="AE74" s="48"/>
    </row>
    <row r="75" spans="1:31" ht="15.6" customHeight="1" x14ac:dyDescent="0.2">
      <c r="A75" s="185"/>
      <c r="B75" s="25" t="s">
        <v>9</v>
      </c>
      <c r="C75" s="143"/>
      <c r="D75" s="144"/>
      <c r="E75" s="144"/>
      <c r="F75" s="138"/>
      <c r="G75" s="138"/>
      <c r="H75" s="138"/>
      <c r="I75" s="138"/>
      <c r="J75" s="138"/>
      <c r="K75" s="138"/>
      <c r="L75" s="138"/>
      <c r="M75" s="145">
        <v>15.47</v>
      </c>
      <c r="N75" s="138"/>
      <c r="O75" s="138"/>
      <c r="P75" s="138"/>
      <c r="Q75" s="138"/>
      <c r="R75" s="145">
        <v>15.54</v>
      </c>
      <c r="S75" s="146">
        <v>15.55</v>
      </c>
      <c r="T75" s="138"/>
      <c r="U75" s="138"/>
      <c r="V75" s="144"/>
      <c r="W75" s="147">
        <v>16.03</v>
      </c>
      <c r="X75" s="144"/>
      <c r="Y75" s="144"/>
      <c r="Z75" s="92">
        <v>16.079999999999998</v>
      </c>
      <c r="AA75" s="174">
        <v>25</v>
      </c>
      <c r="AB75" s="12"/>
      <c r="AC75" s="48"/>
      <c r="AD75" s="48"/>
      <c r="AE75" s="48"/>
    </row>
    <row r="76" spans="1:31" ht="15.6" customHeight="1" x14ac:dyDescent="0.2">
      <c r="A76" s="186"/>
      <c r="B76" s="26" t="s">
        <v>10</v>
      </c>
      <c r="C76" s="148" t="s">
        <v>61</v>
      </c>
      <c r="D76" s="149"/>
      <c r="E76" s="149"/>
      <c r="F76" s="150" t="s">
        <v>61</v>
      </c>
      <c r="G76" s="149"/>
      <c r="H76" s="149"/>
      <c r="I76" s="149"/>
      <c r="J76" s="149"/>
      <c r="K76" s="151">
        <v>15.43</v>
      </c>
      <c r="L76" s="149"/>
      <c r="M76" s="128">
        <f>M75</f>
        <v>15.47</v>
      </c>
      <c r="N76" s="149"/>
      <c r="O76" s="149"/>
      <c r="P76" s="149"/>
      <c r="Q76" s="149"/>
      <c r="R76" s="128">
        <f>R75</f>
        <v>15.54</v>
      </c>
      <c r="S76" s="152">
        <f>S75</f>
        <v>15.55</v>
      </c>
      <c r="T76" s="149"/>
      <c r="U76" s="149"/>
      <c r="V76" s="149"/>
      <c r="W76" s="95">
        <f>W75</f>
        <v>16.03</v>
      </c>
      <c r="X76" s="149"/>
      <c r="Y76" s="149"/>
      <c r="Z76" s="97"/>
      <c r="AA76" s="173"/>
      <c r="AB76" s="13"/>
      <c r="AC76" s="48"/>
      <c r="AD76" s="48"/>
      <c r="AE76" s="48"/>
    </row>
    <row r="77" spans="1:31" ht="15.6" customHeight="1" thickBot="1" x14ac:dyDescent="0.25">
      <c r="A77" s="50">
        <v>201</v>
      </c>
      <c r="B77" s="50" t="s">
        <v>11</v>
      </c>
      <c r="C77" s="98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100"/>
      <c r="AA77" s="175"/>
      <c r="AB77" s="3"/>
      <c r="AC77" s="48"/>
      <c r="AD77" s="48"/>
      <c r="AE77" s="48"/>
    </row>
    <row r="78" spans="1:31" ht="15.6" customHeight="1" x14ac:dyDescent="0.2">
      <c r="A78" s="54"/>
      <c r="B78" s="23" t="s">
        <v>5</v>
      </c>
      <c r="C78" s="71"/>
      <c r="D78" s="101" t="s">
        <v>61</v>
      </c>
      <c r="E78" s="137" t="s">
        <v>61</v>
      </c>
      <c r="F78" s="138"/>
      <c r="G78" s="110" t="s">
        <v>61</v>
      </c>
      <c r="H78" s="110" t="s">
        <v>61</v>
      </c>
      <c r="I78" s="110" t="s">
        <v>61</v>
      </c>
      <c r="J78" s="110" t="s">
        <v>61</v>
      </c>
      <c r="K78" s="138"/>
      <c r="L78" s="110">
        <v>0</v>
      </c>
      <c r="M78" s="110">
        <v>0</v>
      </c>
      <c r="N78" s="110">
        <v>0</v>
      </c>
      <c r="O78" s="110">
        <v>0</v>
      </c>
      <c r="P78" s="110">
        <v>1</v>
      </c>
      <c r="Q78" s="110">
        <v>2</v>
      </c>
      <c r="R78" s="110">
        <v>0</v>
      </c>
      <c r="S78" s="74" t="s">
        <v>61</v>
      </c>
      <c r="T78" s="110">
        <v>7</v>
      </c>
      <c r="U78" s="75">
        <v>7</v>
      </c>
      <c r="V78" s="72">
        <v>3</v>
      </c>
      <c r="W78" s="72">
        <v>2</v>
      </c>
      <c r="X78" s="72">
        <v>4</v>
      </c>
      <c r="Y78" s="72">
        <v>2</v>
      </c>
      <c r="Z78" s="76">
        <v>0</v>
      </c>
      <c r="AA78" s="171" t="s">
        <v>6</v>
      </c>
      <c r="AB78" s="44"/>
      <c r="AC78" s="48"/>
      <c r="AD78" s="48"/>
      <c r="AE78" s="48"/>
    </row>
    <row r="79" spans="1:31" ht="15.6" customHeight="1" x14ac:dyDescent="0.2">
      <c r="A79" s="24">
        <v>16.5</v>
      </c>
      <c r="B79" s="25" t="s">
        <v>7</v>
      </c>
      <c r="C79" s="139" t="s">
        <v>61</v>
      </c>
      <c r="D79" s="103" t="s">
        <v>61</v>
      </c>
      <c r="E79" s="140" t="s">
        <v>61</v>
      </c>
      <c r="F79" s="117" t="s">
        <v>61</v>
      </c>
      <c r="G79" s="115" t="s">
        <v>61</v>
      </c>
      <c r="H79" s="115" t="s">
        <v>61</v>
      </c>
      <c r="I79" s="115" t="s">
        <v>61</v>
      </c>
      <c r="J79" s="115" t="s">
        <v>61</v>
      </c>
      <c r="K79" s="141">
        <v>6</v>
      </c>
      <c r="L79" s="115">
        <v>2</v>
      </c>
      <c r="M79" s="115">
        <v>2</v>
      </c>
      <c r="N79" s="115">
        <v>4</v>
      </c>
      <c r="O79" s="115">
        <v>0</v>
      </c>
      <c r="P79" s="115">
        <v>0</v>
      </c>
      <c r="Q79" s="115">
        <v>6</v>
      </c>
      <c r="R79" s="115">
        <v>7</v>
      </c>
      <c r="S79" s="80" t="s">
        <v>61</v>
      </c>
      <c r="T79" s="115">
        <v>1</v>
      </c>
      <c r="U79" s="81">
        <v>0</v>
      </c>
      <c r="V79" s="78">
        <v>0</v>
      </c>
      <c r="W79" s="78">
        <v>0</v>
      </c>
      <c r="X79" s="78">
        <v>0</v>
      </c>
      <c r="Y79" s="78">
        <v>0</v>
      </c>
      <c r="Z79" s="82"/>
      <c r="AA79" s="172">
        <f>SUM(C79:Y79)</f>
        <v>28</v>
      </c>
      <c r="AB79" s="12"/>
      <c r="AC79" s="48"/>
      <c r="AD79" s="48"/>
      <c r="AE79" s="48"/>
    </row>
    <row r="80" spans="1:31" ht="15.6" customHeight="1" x14ac:dyDescent="0.2">
      <c r="A80" s="184" t="s">
        <v>51</v>
      </c>
      <c r="B80" s="25" t="s">
        <v>8</v>
      </c>
      <c r="C80" s="139" t="s">
        <v>61</v>
      </c>
      <c r="D80" s="102" t="s">
        <v>61</v>
      </c>
      <c r="E80" s="142" t="s">
        <v>61</v>
      </c>
      <c r="F80" s="122" t="s">
        <v>61</v>
      </c>
      <c r="G80" s="120" t="s">
        <v>61</v>
      </c>
      <c r="H80" s="120" t="s">
        <v>61</v>
      </c>
      <c r="I80" s="120" t="s">
        <v>61</v>
      </c>
      <c r="J80" s="120" t="s">
        <v>61</v>
      </c>
      <c r="K80" s="121">
        <f>K79</f>
        <v>6</v>
      </c>
      <c r="L80" s="120">
        <f t="shared" ref="L80" si="25">K80-L78+L79</f>
        <v>8</v>
      </c>
      <c r="M80" s="120">
        <f t="shared" ref="M80:Y80" si="26">L80-M78+M79</f>
        <v>10</v>
      </c>
      <c r="N80" s="120">
        <f t="shared" si="26"/>
        <v>14</v>
      </c>
      <c r="O80" s="120">
        <f t="shared" si="26"/>
        <v>14</v>
      </c>
      <c r="P80" s="120">
        <f t="shared" si="26"/>
        <v>13</v>
      </c>
      <c r="Q80" s="120">
        <f t="shared" si="26"/>
        <v>17</v>
      </c>
      <c r="R80" s="120">
        <f t="shared" si="26"/>
        <v>24</v>
      </c>
      <c r="S80" s="85" t="s">
        <v>61</v>
      </c>
      <c r="T80" s="120">
        <f>R80-T78+T79</f>
        <v>18</v>
      </c>
      <c r="U80" s="86">
        <f t="shared" si="26"/>
        <v>11</v>
      </c>
      <c r="V80" s="83">
        <f t="shared" si="26"/>
        <v>8</v>
      </c>
      <c r="W80" s="83">
        <f t="shared" si="26"/>
        <v>6</v>
      </c>
      <c r="X80" s="83">
        <f t="shared" si="26"/>
        <v>2</v>
      </c>
      <c r="Y80" s="83">
        <f t="shared" si="26"/>
        <v>0</v>
      </c>
      <c r="Z80" s="87">
        <f>Y80-Z78</f>
        <v>0</v>
      </c>
      <c r="AA80" s="173"/>
      <c r="AB80" s="3">
        <f>MAX(C80:Z80)</f>
        <v>24</v>
      </c>
      <c r="AC80" s="48"/>
      <c r="AD80" s="48"/>
      <c r="AE80" s="48"/>
    </row>
    <row r="81" spans="1:31" ht="15.6" customHeight="1" x14ac:dyDescent="0.2">
      <c r="A81" s="185"/>
      <c r="B81" s="25" t="s">
        <v>9</v>
      </c>
      <c r="C81" s="143"/>
      <c r="D81" s="144"/>
      <c r="E81" s="144"/>
      <c r="F81" s="138"/>
      <c r="G81" s="138"/>
      <c r="H81" s="138"/>
      <c r="I81" s="138"/>
      <c r="J81" s="138"/>
      <c r="K81" s="138"/>
      <c r="L81" s="138"/>
      <c r="M81" s="145">
        <v>16.54</v>
      </c>
      <c r="N81" s="138"/>
      <c r="O81" s="138"/>
      <c r="P81" s="138"/>
      <c r="Q81" s="138"/>
      <c r="R81" s="145">
        <v>17.02</v>
      </c>
      <c r="S81" s="146" t="s">
        <v>61</v>
      </c>
      <c r="T81" s="138"/>
      <c r="U81" s="138"/>
      <c r="V81" s="144"/>
      <c r="W81" s="147">
        <v>17.100000000000001</v>
      </c>
      <c r="X81" s="144"/>
      <c r="Y81" s="144"/>
      <c r="Z81" s="92">
        <v>17.149999999999999</v>
      </c>
      <c r="AA81" s="174">
        <v>25</v>
      </c>
      <c r="AB81" s="12"/>
      <c r="AC81" s="48"/>
      <c r="AD81" s="48"/>
      <c r="AE81" s="48"/>
    </row>
    <row r="82" spans="1:31" ht="15.6" customHeight="1" x14ac:dyDescent="0.2">
      <c r="A82" s="186"/>
      <c r="B82" s="26" t="s">
        <v>10</v>
      </c>
      <c r="C82" s="148" t="s">
        <v>61</v>
      </c>
      <c r="D82" s="149"/>
      <c r="E82" s="149"/>
      <c r="F82" s="150" t="s">
        <v>61</v>
      </c>
      <c r="G82" s="149"/>
      <c r="H82" s="149"/>
      <c r="I82" s="149"/>
      <c r="J82" s="149"/>
      <c r="K82" s="151">
        <v>16.5</v>
      </c>
      <c r="L82" s="149"/>
      <c r="M82" s="128">
        <f>M81</f>
        <v>16.54</v>
      </c>
      <c r="N82" s="149"/>
      <c r="O82" s="149"/>
      <c r="P82" s="149"/>
      <c r="Q82" s="149"/>
      <c r="R82" s="128">
        <v>17.03</v>
      </c>
      <c r="S82" s="152" t="s">
        <v>61</v>
      </c>
      <c r="T82" s="149"/>
      <c r="U82" s="149"/>
      <c r="V82" s="149"/>
      <c r="W82" s="95">
        <f>W81</f>
        <v>17.100000000000001</v>
      </c>
      <c r="X82" s="149"/>
      <c r="Y82" s="149"/>
      <c r="Z82" s="97"/>
      <c r="AA82" s="173"/>
      <c r="AB82" s="13"/>
      <c r="AC82" s="48"/>
      <c r="AD82" s="48"/>
      <c r="AE82" s="48"/>
    </row>
    <row r="83" spans="1:31" ht="15.6" customHeight="1" thickBot="1" x14ac:dyDescent="0.25">
      <c r="A83" s="50">
        <v>537</v>
      </c>
      <c r="B83" s="50" t="s">
        <v>11</v>
      </c>
      <c r="C83" s="98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100"/>
      <c r="AA83" s="175"/>
      <c r="AB83" s="3"/>
      <c r="AC83" s="48"/>
      <c r="AD83" s="48"/>
      <c r="AE83" s="48"/>
    </row>
    <row r="84" spans="1:31" ht="15.6" customHeight="1" x14ac:dyDescent="0.2">
      <c r="A84" s="54"/>
      <c r="B84" s="23" t="s">
        <v>5</v>
      </c>
      <c r="C84" s="71"/>
      <c r="D84" s="101">
        <v>0</v>
      </c>
      <c r="E84" s="137">
        <v>0</v>
      </c>
      <c r="F84" s="138"/>
      <c r="G84" s="110">
        <v>0</v>
      </c>
      <c r="H84" s="110">
        <v>0</v>
      </c>
      <c r="I84" s="110">
        <v>0</v>
      </c>
      <c r="J84" s="110">
        <v>0</v>
      </c>
      <c r="K84" s="138"/>
      <c r="L84" s="110">
        <v>1</v>
      </c>
      <c r="M84" s="110">
        <v>5</v>
      </c>
      <c r="N84" s="110">
        <v>0</v>
      </c>
      <c r="O84" s="110">
        <v>1</v>
      </c>
      <c r="P84" s="110">
        <v>1</v>
      </c>
      <c r="Q84" s="110">
        <v>1</v>
      </c>
      <c r="R84" s="110">
        <v>3</v>
      </c>
      <c r="S84" s="74" t="s">
        <v>61</v>
      </c>
      <c r="T84" s="110">
        <v>5</v>
      </c>
      <c r="U84" s="75">
        <v>5</v>
      </c>
      <c r="V84" s="72">
        <v>6</v>
      </c>
      <c r="W84" s="72">
        <v>6</v>
      </c>
      <c r="X84" s="72">
        <v>4</v>
      </c>
      <c r="Y84" s="72">
        <v>0</v>
      </c>
      <c r="Z84" s="76">
        <v>0</v>
      </c>
      <c r="AA84" s="171" t="s">
        <v>6</v>
      </c>
      <c r="AB84" s="44"/>
      <c r="AC84" s="48"/>
      <c r="AD84" s="48"/>
      <c r="AE84" s="48"/>
    </row>
    <row r="85" spans="1:31" ht="15.6" customHeight="1" x14ac:dyDescent="0.2">
      <c r="A85" s="24">
        <v>17.3</v>
      </c>
      <c r="B85" s="25" t="s">
        <v>7</v>
      </c>
      <c r="C85" s="139">
        <v>14</v>
      </c>
      <c r="D85" s="103">
        <v>2</v>
      </c>
      <c r="E85" s="140">
        <v>0</v>
      </c>
      <c r="F85" s="117" t="s">
        <v>61</v>
      </c>
      <c r="G85" s="115">
        <v>0</v>
      </c>
      <c r="H85" s="115">
        <v>0</v>
      </c>
      <c r="I85" s="115">
        <v>1</v>
      </c>
      <c r="J85" s="115">
        <v>1</v>
      </c>
      <c r="K85" s="141" t="s">
        <v>61</v>
      </c>
      <c r="L85" s="115">
        <v>4</v>
      </c>
      <c r="M85" s="115">
        <v>3</v>
      </c>
      <c r="N85" s="115">
        <v>6</v>
      </c>
      <c r="O85" s="115">
        <v>0</v>
      </c>
      <c r="P85" s="115">
        <v>2</v>
      </c>
      <c r="Q85" s="115">
        <v>1</v>
      </c>
      <c r="R85" s="115">
        <v>1</v>
      </c>
      <c r="S85" s="80" t="s">
        <v>61</v>
      </c>
      <c r="T85" s="115">
        <v>2</v>
      </c>
      <c r="U85" s="81">
        <v>0</v>
      </c>
      <c r="V85" s="78">
        <v>1</v>
      </c>
      <c r="W85" s="78">
        <v>0</v>
      </c>
      <c r="X85" s="78">
        <v>0</v>
      </c>
      <c r="Y85" s="78">
        <v>0</v>
      </c>
      <c r="Z85" s="82"/>
      <c r="AA85" s="172">
        <f>SUM(C85:Y85)</f>
        <v>38</v>
      </c>
      <c r="AB85" s="12"/>
      <c r="AC85" s="48"/>
      <c r="AD85" s="48"/>
      <c r="AE85" s="48"/>
    </row>
    <row r="86" spans="1:31" ht="15.6" customHeight="1" x14ac:dyDescent="0.2">
      <c r="A86" s="184" t="s">
        <v>63</v>
      </c>
      <c r="B86" s="25" t="s">
        <v>8</v>
      </c>
      <c r="C86" s="139">
        <f>C85</f>
        <v>14</v>
      </c>
      <c r="D86" s="102">
        <f t="shared" ref="D86" si="27">C86-D84+D85</f>
        <v>16</v>
      </c>
      <c r="E86" s="142">
        <f>D86-E84+E85</f>
        <v>16</v>
      </c>
      <c r="F86" s="122" t="s">
        <v>61</v>
      </c>
      <c r="G86" s="120">
        <f>E86-G84+G85</f>
        <v>16</v>
      </c>
      <c r="H86" s="120">
        <f t="shared" ref="H86:J86" si="28">G86-H84+H85</f>
        <v>16</v>
      </c>
      <c r="I86" s="120">
        <f t="shared" si="28"/>
        <v>17</v>
      </c>
      <c r="J86" s="120">
        <f t="shared" si="28"/>
        <v>18</v>
      </c>
      <c r="K86" s="121" t="s">
        <v>61</v>
      </c>
      <c r="L86" s="120">
        <f>J86-L84+L85</f>
        <v>21</v>
      </c>
      <c r="M86" s="120">
        <f t="shared" ref="M86:R86" si="29">L86-M84+M85</f>
        <v>19</v>
      </c>
      <c r="N86" s="120">
        <f t="shared" si="29"/>
        <v>25</v>
      </c>
      <c r="O86" s="120">
        <f t="shared" si="29"/>
        <v>24</v>
      </c>
      <c r="P86" s="120">
        <f t="shared" si="29"/>
        <v>25</v>
      </c>
      <c r="Q86" s="120">
        <f t="shared" si="29"/>
        <v>25</v>
      </c>
      <c r="R86" s="120">
        <f t="shared" si="29"/>
        <v>23</v>
      </c>
      <c r="S86" s="85" t="s">
        <v>61</v>
      </c>
      <c r="T86" s="120">
        <f>R86-T84+T85</f>
        <v>20</v>
      </c>
      <c r="U86" s="86">
        <f t="shared" ref="U86" si="30">T86-U84+U85</f>
        <v>15</v>
      </c>
      <c r="V86" s="83">
        <f t="shared" ref="V86:Y86" si="31">U86-V84+V85</f>
        <v>10</v>
      </c>
      <c r="W86" s="83">
        <f t="shared" si="31"/>
        <v>4</v>
      </c>
      <c r="X86" s="83">
        <f t="shared" si="31"/>
        <v>0</v>
      </c>
      <c r="Y86" s="83">
        <f t="shared" si="31"/>
        <v>0</v>
      </c>
      <c r="Z86" s="87">
        <f>Y86-Z84</f>
        <v>0</v>
      </c>
      <c r="AA86" s="173"/>
      <c r="AB86" s="3">
        <f>MAX(C86:Z86)</f>
        <v>25</v>
      </c>
      <c r="AC86" s="48"/>
      <c r="AD86" s="48"/>
      <c r="AE86" s="48"/>
    </row>
    <row r="87" spans="1:31" ht="15.6" customHeight="1" x14ac:dyDescent="0.2">
      <c r="A87" s="185"/>
      <c r="B87" s="25" t="s">
        <v>9</v>
      </c>
      <c r="C87" s="143"/>
      <c r="D87" s="144"/>
      <c r="E87" s="144"/>
      <c r="F87" s="138"/>
      <c r="G87" s="138"/>
      <c r="H87" s="138"/>
      <c r="I87" s="138"/>
      <c r="J87" s="138"/>
      <c r="K87" s="138"/>
      <c r="L87" s="138"/>
      <c r="M87" s="145">
        <v>17.420000000000002</v>
      </c>
      <c r="N87" s="138"/>
      <c r="O87" s="138"/>
      <c r="P87" s="138"/>
      <c r="Q87" s="138"/>
      <c r="R87" s="145">
        <v>17.510000000000002</v>
      </c>
      <c r="S87" s="146" t="s">
        <v>61</v>
      </c>
      <c r="T87" s="138"/>
      <c r="U87" s="138"/>
      <c r="V87" s="144"/>
      <c r="W87" s="147">
        <v>17.57</v>
      </c>
      <c r="X87" s="144"/>
      <c r="Y87" s="144"/>
      <c r="Z87" s="92">
        <v>18.010000000000002</v>
      </c>
      <c r="AA87" s="174">
        <v>31</v>
      </c>
      <c r="AB87" s="12"/>
      <c r="AC87" s="48"/>
      <c r="AD87" s="48"/>
      <c r="AE87" s="48"/>
    </row>
    <row r="88" spans="1:31" ht="15.6" customHeight="1" x14ac:dyDescent="0.2">
      <c r="A88" s="186"/>
      <c r="B88" s="26" t="s">
        <v>10</v>
      </c>
      <c r="C88" s="148">
        <v>17.3</v>
      </c>
      <c r="D88" s="149"/>
      <c r="E88" s="149"/>
      <c r="F88" s="150" t="s">
        <v>61</v>
      </c>
      <c r="G88" s="149"/>
      <c r="H88" s="149"/>
      <c r="I88" s="149"/>
      <c r="J88" s="149"/>
      <c r="K88" s="151" t="s">
        <v>61</v>
      </c>
      <c r="L88" s="149"/>
      <c r="M88" s="128">
        <f>M87</f>
        <v>17.420000000000002</v>
      </c>
      <c r="N88" s="149"/>
      <c r="O88" s="149"/>
      <c r="P88" s="149"/>
      <c r="Q88" s="149"/>
      <c r="R88" s="128">
        <f>R87</f>
        <v>17.510000000000002</v>
      </c>
      <c r="S88" s="152" t="s">
        <v>61</v>
      </c>
      <c r="T88" s="149"/>
      <c r="U88" s="149"/>
      <c r="V88" s="149"/>
      <c r="W88" s="95">
        <f>W87</f>
        <v>17.57</v>
      </c>
      <c r="X88" s="149"/>
      <c r="Y88" s="149"/>
      <c r="Z88" s="97"/>
      <c r="AA88" s="173"/>
      <c r="AB88" s="13"/>
      <c r="AC88" s="48"/>
      <c r="AD88" s="48"/>
      <c r="AE88" s="48"/>
    </row>
    <row r="89" spans="1:31" ht="15.6" customHeight="1" thickBot="1" x14ac:dyDescent="0.25">
      <c r="A89" s="50">
        <v>201</v>
      </c>
      <c r="B89" s="50" t="s">
        <v>11</v>
      </c>
      <c r="C89" s="98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100"/>
      <c r="AA89" s="175"/>
      <c r="AB89" s="3"/>
      <c r="AC89" s="48"/>
      <c r="AD89" s="48"/>
      <c r="AE89" s="48"/>
    </row>
    <row r="90" spans="1:31" ht="15.6" customHeight="1" x14ac:dyDescent="0.2">
      <c r="A90" s="54"/>
      <c r="B90" s="23" t="s">
        <v>5</v>
      </c>
      <c r="C90" s="71"/>
      <c r="D90" s="101" t="s">
        <v>61</v>
      </c>
      <c r="E90" s="137" t="s">
        <v>61</v>
      </c>
      <c r="F90" s="138"/>
      <c r="G90" s="110" t="s">
        <v>61</v>
      </c>
      <c r="H90" s="110" t="s">
        <v>61</v>
      </c>
      <c r="I90" s="110" t="s">
        <v>61</v>
      </c>
      <c r="J90" s="110" t="s">
        <v>61</v>
      </c>
      <c r="K90" s="138"/>
      <c r="L90" s="110">
        <v>0</v>
      </c>
      <c r="M90" s="110">
        <v>0</v>
      </c>
      <c r="N90" s="110">
        <v>1</v>
      </c>
      <c r="O90" s="110">
        <v>3</v>
      </c>
      <c r="P90" s="110">
        <v>0</v>
      </c>
      <c r="Q90" s="110">
        <v>0</v>
      </c>
      <c r="R90" s="110">
        <v>0</v>
      </c>
      <c r="S90" s="74">
        <v>1</v>
      </c>
      <c r="T90" s="110">
        <v>3</v>
      </c>
      <c r="U90" s="75">
        <v>5</v>
      </c>
      <c r="V90" s="72">
        <v>5</v>
      </c>
      <c r="W90" s="72">
        <v>2</v>
      </c>
      <c r="X90" s="72">
        <v>4</v>
      </c>
      <c r="Y90" s="72">
        <v>1</v>
      </c>
      <c r="Z90" s="76">
        <v>2</v>
      </c>
      <c r="AA90" s="171" t="s">
        <v>6</v>
      </c>
      <c r="AB90" s="44"/>
      <c r="AC90" s="48"/>
      <c r="AD90" s="48"/>
      <c r="AE90" s="48"/>
    </row>
    <row r="91" spans="1:31" ht="15.6" customHeight="1" x14ac:dyDescent="0.2">
      <c r="A91" s="24">
        <v>18.25</v>
      </c>
      <c r="B91" s="25" t="s">
        <v>7</v>
      </c>
      <c r="C91" s="139" t="s">
        <v>61</v>
      </c>
      <c r="D91" s="103" t="s">
        <v>61</v>
      </c>
      <c r="E91" s="140" t="s">
        <v>61</v>
      </c>
      <c r="F91" s="117" t="s">
        <v>61</v>
      </c>
      <c r="G91" s="115" t="s">
        <v>61</v>
      </c>
      <c r="H91" s="115" t="s">
        <v>61</v>
      </c>
      <c r="I91" s="115" t="s">
        <v>61</v>
      </c>
      <c r="J91" s="115" t="s">
        <v>61</v>
      </c>
      <c r="K91" s="141">
        <v>11</v>
      </c>
      <c r="L91" s="115">
        <v>3</v>
      </c>
      <c r="M91" s="115">
        <v>1</v>
      </c>
      <c r="N91" s="115">
        <v>1</v>
      </c>
      <c r="O91" s="115">
        <v>1</v>
      </c>
      <c r="P91" s="115">
        <v>0</v>
      </c>
      <c r="Q91" s="115">
        <v>3</v>
      </c>
      <c r="R91" s="115">
        <v>3</v>
      </c>
      <c r="S91" s="80">
        <v>1</v>
      </c>
      <c r="T91" s="115">
        <v>0</v>
      </c>
      <c r="U91" s="81">
        <v>1</v>
      </c>
      <c r="V91" s="78">
        <v>2</v>
      </c>
      <c r="W91" s="78">
        <v>0</v>
      </c>
      <c r="X91" s="78">
        <v>0</v>
      </c>
      <c r="Y91" s="78">
        <v>0</v>
      </c>
      <c r="Z91" s="82"/>
      <c r="AA91" s="172">
        <f>SUM(C91:Y91)</f>
        <v>27</v>
      </c>
      <c r="AB91" s="12"/>
      <c r="AC91" s="48"/>
      <c r="AD91" s="48"/>
      <c r="AE91" s="48"/>
    </row>
    <row r="92" spans="1:31" ht="15.6" customHeight="1" x14ac:dyDescent="0.2">
      <c r="A92" s="184" t="s">
        <v>51</v>
      </c>
      <c r="B92" s="25" t="s">
        <v>8</v>
      </c>
      <c r="C92" s="139" t="s">
        <v>61</v>
      </c>
      <c r="D92" s="102" t="s">
        <v>61</v>
      </c>
      <c r="E92" s="142" t="s">
        <v>61</v>
      </c>
      <c r="F92" s="122" t="s">
        <v>61</v>
      </c>
      <c r="G92" s="120" t="s">
        <v>61</v>
      </c>
      <c r="H92" s="120" t="s">
        <v>61</v>
      </c>
      <c r="I92" s="120" t="s">
        <v>61</v>
      </c>
      <c r="J92" s="120" t="s">
        <v>61</v>
      </c>
      <c r="K92" s="121">
        <f>K91</f>
        <v>11</v>
      </c>
      <c r="L92" s="120">
        <f t="shared" ref="L92" si="32">K92-L90+L91</f>
        <v>14</v>
      </c>
      <c r="M92" s="120">
        <f t="shared" ref="M92:Y92" si="33">L92-M90+M91</f>
        <v>15</v>
      </c>
      <c r="N92" s="120">
        <f t="shared" si="33"/>
        <v>15</v>
      </c>
      <c r="O92" s="120">
        <f t="shared" si="33"/>
        <v>13</v>
      </c>
      <c r="P92" s="120">
        <f t="shared" si="33"/>
        <v>13</v>
      </c>
      <c r="Q92" s="120">
        <f t="shared" si="33"/>
        <v>16</v>
      </c>
      <c r="R92" s="120">
        <f t="shared" si="33"/>
        <v>19</v>
      </c>
      <c r="S92" s="85">
        <f t="shared" si="33"/>
        <v>19</v>
      </c>
      <c r="T92" s="120">
        <f t="shared" si="33"/>
        <v>16</v>
      </c>
      <c r="U92" s="86">
        <f t="shared" si="33"/>
        <v>12</v>
      </c>
      <c r="V92" s="83">
        <f t="shared" si="33"/>
        <v>9</v>
      </c>
      <c r="W92" s="83">
        <f t="shared" si="33"/>
        <v>7</v>
      </c>
      <c r="X92" s="83">
        <f t="shared" si="33"/>
        <v>3</v>
      </c>
      <c r="Y92" s="83">
        <f t="shared" si="33"/>
        <v>2</v>
      </c>
      <c r="Z92" s="87">
        <f>Y92-Z90</f>
        <v>0</v>
      </c>
      <c r="AA92" s="173"/>
      <c r="AB92" s="3">
        <f>MAX(C92:Z92)</f>
        <v>19</v>
      </c>
      <c r="AC92" s="48"/>
      <c r="AD92" s="48"/>
      <c r="AE92" s="48"/>
    </row>
    <row r="93" spans="1:31" ht="15.6" customHeight="1" x14ac:dyDescent="0.2">
      <c r="A93" s="185"/>
      <c r="B93" s="25" t="s">
        <v>9</v>
      </c>
      <c r="C93" s="143"/>
      <c r="D93" s="144"/>
      <c r="E93" s="144"/>
      <c r="F93" s="138"/>
      <c r="G93" s="138"/>
      <c r="H93" s="138"/>
      <c r="I93" s="138"/>
      <c r="J93" s="138"/>
      <c r="K93" s="138"/>
      <c r="L93" s="138"/>
      <c r="M93" s="145">
        <v>18.29</v>
      </c>
      <c r="N93" s="138"/>
      <c r="O93" s="138"/>
      <c r="P93" s="138"/>
      <c r="Q93" s="138"/>
      <c r="R93" s="145">
        <v>18.37</v>
      </c>
      <c r="S93" s="146">
        <v>18.399999999999999</v>
      </c>
      <c r="T93" s="138"/>
      <c r="U93" s="138"/>
      <c r="V93" s="144"/>
      <c r="W93" s="147">
        <v>18.47</v>
      </c>
      <c r="X93" s="144"/>
      <c r="Y93" s="144"/>
      <c r="Z93" s="92">
        <v>18.52</v>
      </c>
      <c r="AA93" s="174">
        <v>27</v>
      </c>
      <c r="AB93" s="12"/>
      <c r="AC93" s="48"/>
      <c r="AD93" s="48"/>
      <c r="AE93" s="48"/>
    </row>
    <row r="94" spans="1:31" ht="15.6" customHeight="1" x14ac:dyDescent="0.2">
      <c r="A94" s="186"/>
      <c r="B94" s="26" t="s">
        <v>10</v>
      </c>
      <c r="C94" s="148" t="s">
        <v>61</v>
      </c>
      <c r="D94" s="149"/>
      <c r="E94" s="149"/>
      <c r="F94" s="150" t="s">
        <v>61</v>
      </c>
      <c r="G94" s="149"/>
      <c r="H94" s="149"/>
      <c r="I94" s="149"/>
      <c r="J94" s="149"/>
      <c r="K94" s="151">
        <v>18.25</v>
      </c>
      <c r="L94" s="149"/>
      <c r="M94" s="128">
        <f>M93</f>
        <v>18.29</v>
      </c>
      <c r="N94" s="149"/>
      <c r="O94" s="149"/>
      <c r="P94" s="149"/>
      <c r="Q94" s="149"/>
      <c r="R94" s="128">
        <f>R93</f>
        <v>18.37</v>
      </c>
      <c r="S94" s="152">
        <f>S93</f>
        <v>18.399999999999999</v>
      </c>
      <c r="T94" s="149"/>
      <c r="U94" s="149"/>
      <c r="V94" s="149"/>
      <c r="W94" s="95">
        <f>W93</f>
        <v>18.47</v>
      </c>
      <c r="X94" s="149"/>
      <c r="Y94" s="149"/>
      <c r="Z94" s="97"/>
      <c r="AA94" s="173"/>
      <c r="AB94" s="13"/>
      <c r="AC94" s="48"/>
      <c r="AD94" s="48"/>
      <c r="AE94" s="48"/>
    </row>
    <row r="95" spans="1:31" ht="15.6" customHeight="1" thickBot="1" x14ac:dyDescent="0.25">
      <c r="A95" s="50">
        <v>537</v>
      </c>
      <c r="B95" s="50" t="s">
        <v>11</v>
      </c>
      <c r="C95" s="98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100"/>
      <c r="AA95" s="175"/>
      <c r="AB95" s="3"/>
      <c r="AC95" s="48"/>
      <c r="AD95" s="48"/>
      <c r="AE95" s="48"/>
    </row>
    <row r="96" spans="1:31" ht="15.6" customHeight="1" x14ac:dyDescent="0.2">
      <c r="A96" s="54"/>
      <c r="B96" s="23" t="s">
        <v>5</v>
      </c>
      <c r="C96" s="71"/>
      <c r="D96" s="101" t="s">
        <v>61</v>
      </c>
      <c r="E96" s="137" t="s">
        <v>61</v>
      </c>
      <c r="F96" s="138"/>
      <c r="G96" s="110" t="s">
        <v>61</v>
      </c>
      <c r="H96" s="110" t="s">
        <v>61</v>
      </c>
      <c r="I96" s="110" t="s">
        <v>61</v>
      </c>
      <c r="J96" s="110" t="s">
        <v>61</v>
      </c>
      <c r="K96" s="138"/>
      <c r="L96" s="110">
        <v>0</v>
      </c>
      <c r="M96" s="110">
        <v>0</v>
      </c>
      <c r="N96" s="110">
        <v>0</v>
      </c>
      <c r="O96" s="110">
        <v>0</v>
      </c>
      <c r="P96" s="110">
        <v>2</v>
      </c>
      <c r="Q96" s="110">
        <v>0</v>
      </c>
      <c r="R96" s="110">
        <v>0</v>
      </c>
      <c r="S96" s="74">
        <v>0</v>
      </c>
      <c r="T96" s="110">
        <v>2</v>
      </c>
      <c r="U96" s="75">
        <v>4</v>
      </c>
      <c r="V96" s="72">
        <v>2</v>
      </c>
      <c r="W96" s="72">
        <v>0</v>
      </c>
      <c r="X96" s="72">
        <v>3</v>
      </c>
      <c r="Y96" s="72">
        <v>0</v>
      </c>
      <c r="Z96" s="76">
        <v>1</v>
      </c>
      <c r="AA96" s="171" t="s">
        <v>6</v>
      </c>
      <c r="AB96" s="44"/>
      <c r="AC96" s="48"/>
      <c r="AD96" s="48"/>
      <c r="AE96" s="48"/>
    </row>
    <row r="97" spans="1:31" ht="15.6" customHeight="1" x14ac:dyDescent="0.2">
      <c r="A97" s="24">
        <v>19</v>
      </c>
      <c r="B97" s="25" t="s">
        <v>7</v>
      </c>
      <c r="C97" s="139" t="s">
        <v>61</v>
      </c>
      <c r="D97" s="103" t="s">
        <v>61</v>
      </c>
      <c r="E97" s="140" t="s">
        <v>61</v>
      </c>
      <c r="F97" s="117" t="s">
        <v>61</v>
      </c>
      <c r="G97" s="115" t="s">
        <v>61</v>
      </c>
      <c r="H97" s="115" t="s">
        <v>61</v>
      </c>
      <c r="I97" s="115" t="s">
        <v>61</v>
      </c>
      <c r="J97" s="115" t="s">
        <v>61</v>
      </c>
      <c r="K97" s="141">
        <v>3</v>
      </c>
      <c r="L97" s="115">
        <v>0</v>
      </c>
      <c r="M97" s="115">
        <v>1</v>
      </c>
      <c r="N97" s="115">
        <v>0</v>
      </c>
      <c r="O97" s="115">
        <v>0</v>
      </c>
      <c r="P97" s="115">
        <v>2</v>
      </c>
      <c r="Q97" s="115">
        <v>2</v>
      </c>
      <c r="R97" s="115">
        <v>1</v>
      </c>
      <c r="S97" s="80">
        <v>3</v>
      </c>
      <c r="T97" s="115">
        <v>0</v>
      </c>
      <c r="U97" s="81">
        <v>1</v>
      </c>
      <c r="V97" s="78">
        <v>0</v>
      </c>
      <c r="W97" s="78">
        <v>1</v>
      </c>
      <c r="X97" s="78">
        <v>0</v>
      </c>
      <c r="Y97" s="78">
        <v>0</v>
      </c>
      <c r="Z97" s="82"/>
      <c r="AA97" s="172">
        <f>SUM(C97:Y97)</f>
        <v>14</v>
      </c>
      <c r="AB97" s="12"/>
      <c r="AC97" s="48"/>
      <c r="AD97" s="48"/>
      <c r="AE97" s="48"/>
    </row>
    <row r="98" spans="1:31" ht="15.6" customHeight="1" x14ac:dyDescent="0.2">
      <c r="A98" s="184" t="s">
        <v>51</v>
      </c>
      <c r="B98" s="25" t="s">
        <v>8</v>
      </c>
      <c r="C98" s="139" t="s">
        <v>61</v>
      </c>
      <c r="D98" s="102" t="s">
        <v>61</v>
      </c>
      <c r="E98" s="142" t="s">
        <v>61</v>
      </c>
      <c r="F98" s="122" t="s">
        <v>61</v>
      </c>
      <c r="G98" s="120" t="s">
        <v>61</v>
      </c>
      <c r="H98" s="120" t="s">
        <v>61</v>
      </c>
      <c r="I98" s="120" t="s">
        <v>61</v>
      </c>
      <c r="J98" s="120" t="s">
        <v>61</v>
      </c>
      <c r="K98" s="121">
        <f>K97</f>
        <v>3</v>
      </c>
      <c r="L98" s="120">
        <f t="shared" ref="L98" si="34">K98-L96+L97</f>
        <v>3</v>
      </c>
      <c r="M98" s="120">
        <f t="shared" ref="M98:Y98" si="35">L98-M96+M97</f>
        <v>4</v>
      </c>
      <c r="N98" s="120">
        <f t="shared" si="35"/>
        <v>4</v>
      </c>
      <c r="O98" s="120">
        <f t="shared" si="35"/>
        <v>4</v>
      </c>
      <c r="P98" s="120">
        <f t="shared" si="35"/>
        <v>4</v>
      </c>
      <c r="Q98" s="120">
        <f t="shared" si="35"/>
        <v>6</v>
      </c>
      <c r="R98" s="120">
        <f t="shared" si="35"/>
        <v>7</v>
      </c>
      <c r="S98" s="85">
        <f t="shared" si="35"/>
        <v>10</v>
      </c>
      <c r="T98" s="120">
        <f t="shared" si="35"/>
        <v>8</v>
      </c>
      <c r="U98" s="86">
        <f t="shared" si="35"/>
        <v>5</v>
      </c>
      <c r="V98" s="83">
        <f t="shared" si="35"/>
        <v>3</v>
      </c>
      <c r="W98" s="83">
        <f t="shared" si="35"/>
        <v>4</v>
      </c>
      <c r="X98" s="83">
        <f t="shared" si="35"/>
        <v>1</v>
      </c>
      <c r="Y98" s="83">
        <f t="shared" si="35"/>
        <v>1</v>
      </c>
      <c r="Z98" s="87">
        <f>Y98-Z96</f>
        <v>0</v>
      </c>
      <c r="AA98" s="173"/>
      <c r="AB98" s="3">
        <f>MAX(C98:Z98)</f>
        <v>10</v>
      </c>
      <c r="AC98" s="48"/>
      <c r="AD98" s="48"/>
      <c r="AE98" s="48"/>
    </row>
    <row r="99" spans="1:31" ht="15.6" customHeight="1" x14ac:dyDescent="0.2">
      <c r="A99" s="185"/>
      <c r="B99" s="25" t="s">
        <v>9</v>
      </c>
      <c r="C99" s="143"/>
      <c r="D99" s="144"/>
      <c r="E99" s="144"/>
      <c r="F99" s="138"/>
      <c r="G99" s="138"/>
      <c r="H99" s="138"/>
      <c r="I99" s="138"/>
      <c r="J99" s="138"/>
      <c r="K99" s="138"/>
      <c r="L99" s="138"/>
      <c r="M99" s="145">
        <v>19.03</v>
      </c>
      <c r="N99" s="138"/>
      <c r="O99" s="138"/>
      <c r="P99" s="138"/>
      <c r="Q99" s="138"/>
      <c r="R99" s="145">
        <v>19.12</v>
      </c>
      <c r="S99" s="146">
        <v>19.149999999999999</v>
      </c>
      <c r="T99" s="138"/>
      <c r="U99" s="138"/>
      <c r="V99" s="144"/>
      <c r="W99" s="147">
        <v>19.22</v>
      </c>
      <c r="X99" s="144"/>
      <c r="Y99" s="144"/>
      <c r="Z99" s="92">
        <v>19.28</v>
      </c>
      <c r="AA99" s="174">
        <v>28</v>
      </c>
      <c r="AB99" s="12"/>
      <c r="AC99" s="48"/>
      <c r="AD99" s="48"/>
      <c r="AE99" s="48"/>
    </row>
    <row r="100" spans="1:31" ht="15.6" customHeight="1" x14ac:dyDescent="0.2">
      <c r="A100" s="186"/>
      <c r="B100" s="26" t="s">
        <v>10</v>
      </c>
      <c r="C100" s="148" t="s">
        <v>61</v>
      </c>
      <c r="D100" s="149"/>
      <c r="E100" s="149"/>
      <c r="F100" s="150" t="s">
        <v>61</v>
      </c>
      <c r="G100" s="149"/>
      <c r="H100" s="149"/>
      <c r="I100" s="149"/>
      <c r="J100" s="149"/>
      <c r="K100" s="151">
        <v>19</v>
      </c>
      <c r="L100" s="149"/>
      <c r="M100" s="128">
        <f>M99</f>
        <v>19.03</v>
      </c>
      <c r="N100" s="149"/>
      <c r="O100" s="149"/>
      <c r="P100" s="149"/>
      <c r="Q100" s="149"/>
      <c r="R100" s="128">
        <f>R99</f>
        <v>19.12</v>
      </c>
      <c r="S100" s="152">
        <f>S99</f>
        <v>19.149999999999999</v>
      </c>
      <c r="T100" s="149"/>
      <c r="U100" s="149"/>
      <c r="V100" s="149"/>
      <c r="W100" s="95">
        <f>W99</f>
        <v>19.22</v>
      </c>
      <c r="X100" s="149"/>
      <c r="Y100" s="149"/>
      <c r="Z100" s="97"/>
      <c r="AA100" s="173"/>
      <c r="AB100" s="13"/>
      <c r="AC100" s="48"/>
      <c r="AD100" s="48"/>
      <c r="AE100" s="48"/>
    </row>
    <row r="101" spans="1:31" ht="15.6" customHeight="1" thickBot="1" x14ac:dyDescent="0.25">
      <c r="A101" s="50">
        <v>201</v>
      </c>
      <c r="B101" s="50" t="s">
        <v>11</v>
      </c>
      <c r="C101" s="98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100"/>
      <c r="AA101" s="175"/>
      <c r="AB101" s="3"/>
      <c r="AC101" s="48"/>
      <c r="AD101" s="48"/>
      <c r="AE101" s="48"/>
    </row>
    <row r="102" spans="1:31" ht="15.6" customHeight="1" x14ac:dyDescent="0.2">
      <c r="A102" s="54"/>
      <c r="B102" s="23" t="s">
        <v>5</v>
      </c>
      <c r="C102" s="71"/>
      <c r="D102" s="101" t="s">
        <v>61</v>
      </c>
      <c r="E102" s="137" t="s">
        <v>61</v>
      </c>
      <c r="F102" s="138"/>
      <c r="G102" s="110" t="s">
        <v>61</v>
      </c>
      <c r="H102" s="110" t="s">
        <v>61</v>
      </c>
      <c r="I102" s="110" t="s">
        <v>61</v>
      </c>
      <c r="J102" s="110" t="s">
        <v>61</v>
      </c>
      <c r="K102" s="138"/>
      <c r="L102" s="110">
        <v>0</v>
      </c>
      <c r="M102" s="110">
        <v>0</v>
      </c>
      <c r="N102" s="110">
        <v>2</v>
      </c>
      <c r="O102" s="110">
        <v>0</v>
      </c>
      <c r="P102" s="110">
        <v>2</v>
      </c>
      <c r="Q102" s="110">
        <v>1</v>
      </c>
      <c r="R102" s="110">
        <v>1</v>
      </c>
      <c r="S102" s="74">
        <v>0</v>
      </c>
      <c r="T102" s="110">
        <v>2</v>
      </c>
      <c r="U102" s="75">
        <v>3</v>
      </c>
      <c r="V102" s="72">
        <v>2</v>
      </c>
      <c r="W102" s="72">
        <v>0</v>
      </c>
      <c r="X102" s="72">
        <v>4</v>
      </c>
      <c r="Y102" s="72">
        <v>0</v>
      </c>
      <c r="Z102" s="76">
        <v>0</v>
      </c>
      <c r="AA102" s="171" t="s">
        <v>6</v>
      </c>
      <c r="AB102" s="44"/>
      <c r="AC102" s="48"/>
      <c r="AD102" s="48"/>
      <c r="AE102" s="48"/>
    </row>
    <row r="103" spans="1:31" ht="15.6" customHeight="1" x14ac:dyDescent="0.2">
      <c r="A103" s="24">
        <v>19.5</v>
      </c>
      <c r="B103" s="25" t="s">
        <v>7</v>
      </c>
      <c r="C103" s="139" t="s">
        <v>61</v>
      </c>
      <c r="D103" s="103" t="s">
        <v>61</v>
      </c>
      <c r="E103" s="140" t="s">
        <v>61</v>
      </c>
      <c r="F103" s="117" t="s">
        <v>61</v>
      </c>
      <c r="G103" s="115" t="s">
        <v>61</v>
      </c>
      <c r="H103" s="115" t="s">
        <v>61</v>
      </c>
      <c r="I103" s="115" t="s">
        <v>61</v>
      </c>
      <c r="J103" s="115" t="s">
        <v>61</v>
      </c>
      <c r="K103" s="141">
        <v>6</v>
      </c>
      <c r="L103" s="115">
        <v>1</v>
      </c>
      <c r="M103" s="115">
        <v>0</v>
      </c>
      <c r="N103" s="115">
        <v>3</v>
      </c>
      <c r="O103" s="115">
        <v>1</v>
      </c>
      <c r="P103" s="115">
        <v>3</v>
      </c>
      <c r="Q103" s="115">
        <v>1</v>
      </c>
      <c r="R103" s="115">
        <v>0</v>
      </c>
      <c r="S103" s="80">
        <v>2</v>
      </c>
      <c r="T103" s="115">
        <v>0</v>
      </c>
      <c r="U103" s="81">
        <v>0</v>
      </c>
      <c r="V103" s="78">
        <v>0</v>
      </c>
      <c r="W103" s="78">
        <v>0</v>
      </c>
      <c r="X103" s="78">
        <v>0</v>
      </c>
      <c r="Y103" s="78">
        <v>0</v>
      </c>
      <c r="Z103" s="82"/>
      <c r="AA103" s="172">
        <f>SUM(C103:Y103)</f>
        <v>17</v>
      </c>
      <c r="AB103" s="12"/>
      <c r="AC103" s="48"/>
      <c r="AD103" s="48"/>
      <c r="AE103" s="48"/>
    </row>
    <row r="104" spans="1:31" ht="15.6" customHeight="1" x14ac:dyDescent="0.2">
      <c r="A104" s="184" t="s">
        <v>51</v>
      </c>
      <c r="B104" s="25" t="s">
        <v>8</v>
      </c>
      <c r="C104" s="139" t="s">
        <v>61</v>
      </c>
      <c r="D104" s="102" t="s">
        <v>61</v>
      </c>
      <c r="E104" s="142" t="s">
        <v>61</v>
      </c>
      <c r="F104" s="122" t="s">
        <v>61</v>
      </c>
      <c r="G104" s="120" t="s">
        <v>61</v>
      </c>
      <c r="H104" s="120" t="s">
        <v>61</v>
      </c>
      <c r="I104" s="120" t="s">
        <v>61</v>
      </c>
      <c r="J104" s="120" t="s">
        <v>61</v>
      </c>
      <c r="K104" s="121">
        <f>K103</f>
        <v>6</v>
      </c>
      <c r="L104" s="120">
        <f t="shared" ref="L104" si="36">K104-L102+L103</f>
        <v>7</v>
      </c>
      <c r="M104" s="120">
        <f t="shared" ref="M104:Y104" si="37">L104-M102+M103</f>
        <v>7</v>
      </c>
      <c r="N104" s="120">
        <f t="shared" si="37"/>
        <v>8</v>
      </c>
      <c r="O104" s="120">
        <f t="shared" si="37"/>
        <v>9</v>
      </c>
      <c r="P104" s="120">
        <f t="shared" si="37"/>
        <v>10</v>
      </c>
      <c r="Q104" s="120">
        <f t="shared" si="37"/>
        <v>10</v>
      </c>
      <c r="R104" s="120">
        <f t="shared" si="37"/>
        <v>9</v>
      </c>
      <c r="S104" s="85">
        <f t="shared" si="37"/>
        <v>11</v>
      </c>
      <c r="T104" s="120">
        <f t="shared" si="37"/>
        <v>9</v>
      </c>
      <c r="U104" s="86">
        <f t="shared" si="37"/>
        <v>6</v>
      </c>
      <c r="V104" s="83">
        <f t="shared" si="37"/>
        <v>4</v>
      </c>
      <c r="W104" s="83">
        <f t="shared" si="37"/>
        <v>4</v>
      </c>
      <c r="X104" s="83">
        <f t="shared" si="37"/>
        <v>0</v>
      </c>
      <c r="Y104" s="83">
        <f t="shared" si="37"/>
        <v>0</v>
      </c>
      <c r="Z104" s="87">
        <f>Y104-Z102</f>
        <v>0</v>
      </c>
      <c r="AA104" s="173"/>
      <c r="AB104" s="3">
        <f>MAX(C104:Z104)</f>
        <v>11</v>
      </c>
      <c r="AC104" s="48"/>
      <c r="AD104" s="48"/>
      <c r="AE104" s="48"/>
    </row>
    <row r="105" spans="1:31" ht="15.6" customHeight="1" x14ac:dyDescent="0.2">
      <c r="A105" s="185"/>
      <c r="B105" s="25" t="s">
        <v>9</v>
      </c>
      <c r="C105" s="143"/>
      <c r="D105" s="144"/>
      <c r="E105" s="144"/>
      <c r="F105" s="138"/>
      <c r="G105" s="138"/>
      <c r="H105" s="138"/>
      <c r="I105" s="138"/>
      <c r="J105" s="138"/>
      <c r="K105" s="138"/>
      <c r="L105" s="138"/>
      <c r="M105" s="145">
        <v>19.55</v>
      </c>
      <c r="N105" s="138"/>
      <c r="O105" s="138"/>
      <c r="P105" s="138"/>
      <c r="Q105" s="138"/>
      <c r="R105" s="145">
        <v>20.03</v>
      </c>
      <c r="S105" s="146">
        <v>20.059999999999999</v>
      </c>
      <c r="T105" s="138"/>
      <c r="U105" s="138"/>
      <c r="V105" s="144"/>
      <c r="W105" s="147">
        <v>20.14</v>
      </c>
      <c r="X105" s="144"/>
      <c r="Y105" s="144"/>
      <c r="Z105" s="92">
        <v>20.2</v>
      </c>
      <c r="AA105" s="174">
        <v>29</v>
      </c>
      <c r="AB105" s="12"/>
      <c r="AC105" s="48"/>
      <c r="AD105" s="48"/>
      <c r="AE105" s="48"/>
    </row>
    <row r="106" spans="1:31" ht="15.6" customHeight="1" x14ac:dyDescent="0.2">
      <c r="A106" s="186"/>
      <c r="B106" s="26" t="s">
        <v>10</v>
      </c>
      <c r="C106" s="148" t="s">
        <v>61</v>
      </c>
      <c r="D106" s="149"/>
      <c r="E106" s="149"/>
      <c r="F106" s="150" t="s">
        <v>61</v>
      </c>
      <c r="G106" s="149"/>
      <c r="H106" s="149"/>
      <c r="I106" s="149"/>
      <c r="J106" s="149"/>
      <c r="K106" s="151">
        <v>19.510000000000002</v>
      </c>
      <c r="L106" s="149"/>
      <c r="M106" s="128">
        <f>M105</f>
        <v>19.55</v>
      </c>
      <c r="N106" s="149"/>
      <c r="O106" s="149"/>
      <c r="P106" s="149"/>
      <c r="Q106" s="149"/>
      <c r="R106" s="128">
        <v>20.04</v>
      </c>
      <c r="S106" s="152">
        <f>S105</f>
        <v>20.059999999999999</v>
      </c>
      <c r="T106" s="149"/>
      <c r="U106" s="149"/>
      <c r="V106" s="149"/>
      <c r="W106" s="95">
        <f>W105</f>
        <v>20.14</v>
      </c>
      <c r="X106" s="149"/>
      <c r="Y106" s="149"/>
      <c r="Z106" s="97"/>
      <c r="AA106" s="173"/>
      <c r="AB106" s="13"/>
      <c r="AC106" s="48"/>
      <c r="AD106" s="48"/>
      <c r="AE106" s="48"/>
    </row>
    <row r="107" spans="1:31" ht="15.6" customHeight="1" thickBot="1" x14ac:dyDescent="0.25">
      <c r="A107" s="50">
        <v>537</v>
      </c>
      <c r="B107" s="50" t="s">
        <v>11</v>
      </c>
      <c r="C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100"/>
      <c r="AA107" s="175"/>
      <c r="AB107" s="3"/>
      <c r="AC107" s="48"/>
      <c r="AD107" s="48"/>
      <c r="AE107" s="48"/>
    </row>
    <row r="108" spans="1:31" ht="15.6" customHeight="1" x14ac:dyDescent="0.2">
      <c r="A108" s="54"/>
      <c r="B108" s="23" t="s">
        <v>5</v>
      </c>
      <c r="C108" s="71"/>
      <c r="D108" s="101" t="s">
        <v>61</v>
      </c>
      <c r="E108" s="137" t="s">
        <v>61</v>
      </c>
      <c r="F108" s="138"/>
      <c r="G108" s="110" t="s">
        <v>61</v>
      </c>
      <c r="H108" s="110" t="s">
        <v>61</v>
      </c>
      <c r="I108" s="110" t="s">
        <v>61</v>
      </c>
      <c r="J108" s="110" t="s">
        <v>61</v>
      </c>
      <c r="K108" s="138"/>
      <c r="L108" s="110">
        <v>0</v>
      </c>
      <c r="M108" s="110">
        <v>0</v>
      </c>
      <c r="N108" s="110">
        <v>1</v>
      </c>
      <c r="O108" s="110">
        <v>0</v>
      </c>
      <c r="P108" s="110">
        <v>0</v>
      </c>
      <c r="Q108" s="110">
        <v>2</v>
      </c>
      <c r="R108" s="110">
        <v>1</v>
      </c>
      <c r="S108" s="74">
        <v>0</v>
      </c>
      <c r="T108" s="110">
        <v>4</v>
      </c>
      <c r="U108" s="75">
        <v>3</v>
      </c>
      <c r="V108" s="72">
        <v>0</v>
      </c>
      <c r="W108" s="72">
        <v>1</v>
      </c>
      <c r="X108" s="72">
        <v>2</v>
      </c>
      <c r="Y108" s="72">
        <v>1</v>
      </c>
      <c r="Z108" s="76">
        <v>0</v>
      </c>
      <c r="AA108" s="171" t="s">
        <v>6</v>
      </c>
      <c r="AB108" s="44"/>
      <c r="AC108" s="48"/>
      <c r="AD108" s="48"/>
      <c r="AE108" s="48"/>
    </row>
    <row r="109" spans="1:31" ht="15.6" customHeight="1" x14ac:dyDescent="0.2">
      <c r="A109" s="24">
        <v>20.3</v>
      </c>
      <c r="B109" s="25" t="s">
        <v>7</v>
      </c>
      <c r="C109" s="139" t="s">
        <v>61</v>
      </c>
      <c r="D109" s="103" t="s">
        <v>61</v>
      </c>
      <c r="E109" s="140" t="s">
        <v>61</v>
      </c>
      <c r="F109" s="117" t="s">
        <v>61</v>
      </c>
      <c r="G109" s="115" t="s">
        <v>61</v>
      </c>
      <c r="H109" s="115" t="s">
        <v>61</v>
      </c>
      <c r="I109" s="115" t="s">
        <v>61</v>
      </c>
      <c r="J109" s="115" t="s">
        <v>61</v>
      </c>
      <c r="K109" s="141">
        <v>6</v>
      </c>
      <c r="L109" s="115">
        <v>0</v>
      </c>
      <c r="M109" s="115">
        <v>0</v>
      </c>
      <c r="N109" s="115">
        <v>4</v>
      </c>
      <c r="O109" s="115">
        <v>2</v>
      </c>
      <c r="P109" s="115">
        <v>2</v>
      </c>
      <c r="Q109" s="115">
        <v>0</v>
      </c>
      <c r="R109" s="115">
        <v>1</v>
      </c>
      <c r="S109" s="80">
        <v>0</v>
      </c>
      <c r="T109" s="115">
        <v>0</v>
      </c>
      <c r="U109" s="81">
        <v>0</v>
      </c>
      <c r="V109" s="78">
        <v>0</v>
      </c>
      <c r="W109" s="78">
        <v>0</v>
      </c>
      <c r="X109" s="78">
        <v>0</v>
      </c>
      <c r="Y109" s="78">
        <v>0</v>
      </c>
      <c r="Z109" s="82"/>
      <c r="AA109" s="172">
        <f>SUM(C109:Y109)</f>
        <v>15</v>
      </c>
      <c r="AB109" s="12"/>
      <c r="AC109" s="48"/>
      <c r="AD109" s="48"/>
      <c r="AE109" s="48"/>
    </row>
    <row r="110" spans="1:31" ht="15.6" customHeight="1" x14ac:dyDescent="0.2">
      <c r="A110" s="184" t="s">
        <v>51</v>
      </c>
      <c r="B110" s="25" t="s">
        <v>8</v>
      </c>
      <c r="C110" s="139" t="s">
        <v>61</v>
      </c>
      <c r="D110" s="102" t="s">
        <v>61</v>
      </c>
      <c r="E110" s="142" t="s">
        <v>61</v>
      </c>
      <c r="F110" s="122" t="s">
        <v>61</v>
      </c>
      <c r="G110" s="120" t="s">
        <v>61</v>
      </c>
      <c r="H110" s="120" t="s">
        <v>61</v>
      </c>
      <c r="I110" s="120" t="s">
        <v>61</v>
      </c>
      <c r="J110" s="120" t="s">
        <v>61</v>
      </c>
      <c r="K110" s="121">
        <f>K109</f>
        <v>6</v>
      </c>
      <c r="L110" s="120">
        <f t="shared" ref="L110" si="38">K110-L108+L109</f>
        <v>6</v>
      </c>
      <c r="M110" s="120">
        <f t="shared" ref="M110:Y110" si="39">L110-M108+M109</f>
        <v>6</v>
      </c>
      <c r="N110" s="120">
        <f t="shared" si="39"/>
        <v>9</v>
      </c>
      <c r="O110" s="120">
        <f t="shared" si="39"/>
        <v>11</v>
      </c>
      <c r="P110" s="120">
        <f t="shared" si="39"/>
        <v>13</v>
      </c>
      <c r="Q110" s="120">
        <f t="shared" si="39"/>
        <v>11</v>
      </c>
      <c r="R110" s="120">
        <f t="shared" si="39"/>
        <v>11</v>
      </c>
      <c r="S110" s="85">
        <f t="shared" si="39"/>
        <v>11</v>
      </c>
      <c r="T110" s="120">
        <f t="shared" si="39"/>
        <v>7</v>
      </c>
      <c r="U110" s="86">
        <f t="shared" si="39"/>
        <v>4</v>
      </c>
      <c r="V110" s="83">
        <f t="shared" si="39"/>
        <v>4</v>
      </c>
      <c r="W110" s="83">
        <f t="shared" si="39"/>
        <v>3</v>
      </c>
      <c r="X110" s="83">
        <f t="shared" si="39"/>
        <v>1</v>
      </c>
      <c r="Y110" s="83">
        <f t="shared" si="39"/>
        <v>0</v>
      </c>
      <c r="Z110" s="87">
        <f>Y110-Z108</f>
        <v>0</v>
      </c>
      <c r="AA110" s="173"/>
      <c r="AB110" s="3">
        <f>MAX(C110:Z110)</f>
        <v>13</v>
      </c>
      <c r="AC110" s="48"/>
      <c r="AD110" s="48"/>
      <c r="AE110" s="48"/>
    </row>
    <row r="111" spans="1:31" ht="15.6" customHeight="1" x14ac:dyDescent="0.2">
      <c r="A111" s="185"/>
      <c r="B111" s="25" t="s">
        <v>9</v>
      </c>
      <c r="C111" s="143"/>
      <c r="D111" s="144"/>
      <c r="E111" s="144"/>
      <c r="F111" s="138"/>
      <c r="G111" s="138"/>
      <c r="H111" s="138"/>
      <c r="I111" s="138"/>
      <c r="J111" s="138"/>
      <c r="K111" s="138"/>
      <c r="L111" s="138"/>
      <c r="M111" s="145">
        <v>20.36</v>
      </c>
      <c r="N111" s="138"/>
      <c r="O111" s="138"/>
      <c r="P111" s="138"/>
      <c r="Q111" s="138"/>
      <c r="R111" s="145">
        <v>20.420000000000002</v>
      </c>
      <c r="S111" s="146">
        <v>20.45</v>
      </c>
      <c r="T111" s="138"/>
      <c r="U111" s="138"/>
      <c r="V111" s="144"/>
      <c r="W111" s="147">
        <v>20.5</v>
      </c>
      <c r="X111" s="144"/>
      <c r="Y111" s="144"/>
      <c r="Z111" s="92">
        <v>20.56</v>
      </c>
      <c r="AA111" s="174">
        <v>26</v>
      </c>
      <c r="AB111" s="12"/>
      <c r="AC111" s="48"/>
      <c r="AD111" s="48"/>
      <c r="AE111" s="48"/>
    </row>
    <row r="112" spans="1:31" ht="15.6" customHeight="1" x14ac:dyDescent="0.2">
      <c r="A112" s="186"/>
      <c r="B112" s="26" t="s">
        <v>10</v>
      </c>
      <c r="C112" s="148" t="s">
        <v>61</v>
      </c>
      <c r="D112" s="149"/>
      <c r="E112" s="149"/>
      <c r="F112" s="150" t="s">
        <v>61</v>
      </c>
      <c r="G112" s="149"/>
      <c r="H112" s="149"/>
      <c r="I112" s="149"/>
      <c r="J112" s="149"/>
      <c r="K112" s="151">
        <v>20.3</v>
      </c>
      <c r="L112" s="149"/>
      <c r="M112" s="128">
        <f>M111</f>
        <v>20.36</v>
      </c>
      <c r="N112" s="149"/>
      <c r="O112" s="149"/>
      <c r="P112" s="149"/>
      <c r="Q112" s="149"/>
      <c r="R112" s="128">
        <f>R111</f>
        <v>20.420000000000002</v>
      </c>
      <c r="S112" s="152">
        <f>S111</f>
        <v>20.45</v>
      </c>
      <c r="T112" s="149"/>
      <c r="U112" s="149"/>
      <c r="V112" s="149"/>
      <c r="W112" s="95">
        <f>W111</f>
        <v>20.5</v>
      </c>
      <c r="X112" s="149"/>
      <c r="Y112" s="149"/>
      <c r="Z112" s="97"/>
      <c r="AA112" s="173"/>
      <c r="AB112" s="13"/>
      <c r="AC112" s="48"/>
      <c r="AD112" s="48"/>
      <c r="AE112" s="48"/>
    </row>
    <row r="113" spans="1:31" ht="15.6" customHeight="1" thickBot="1" x14ac:dyDescent="0.25">
      <c r="A113" s="50">
        <v>201</v>
      </c>
      <c r="B113" s="50" t="s">
        <v>11</v>
      </c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100"/>
      <c r="AA113" s="175"/>
      <c r="AB113" s="3"/>
      <c r="AC113" s="48"/>
      <c r="AD113" s="48"/>
      <c r="AE113" s="48"/>
    </row>
    <row r="114" spans="1:31" ht="15.6" customHeight="1" x14ac:dyDescent="0.2">
      <c r="A114" s="54"/>
      <c r="B114" s="23" t="s">
        <v>5</v>
      </c>
      <c r="C114" s="71"/>
      <c r="D114" s="101" t="s">
        <v>61</v>
      </c>
      <c r="E114" s="137" t="s">
        <v>61</v>
      </c>
      <c r="F114" s="138"/>
      <c r="G114" s="110" t="s">
        <v>61</v>
      </c>
      <c r="H114" s="110" t="s">
        <v>61</v>
      </c>
      <c r="I114" s="110" t="s">
        <v>61</v>
      </c>
      <c r="J114" s="110" t="s">
        <v>61</v>
      </c>
      <c r="K114" s="138"/>
      <c r="L114" s="110">
        <v>0</v>
      </c>
      <c r="M114" s="110">
        <v>0</v>
      </c>
      <c r="N114" s="110">
        <v>0</v>
      </c>
      <c r="O114" s="110">
        <v>0</v>
      </c>
      <c r="P114" s="110">
        <v>0</v>
      </c>
      <c r="Q114" s="110">
        <v>0</v>
      </c>
      <c r="R114" s="110">
        <v>1</v>
      </c>
      <c r="S114" s="74" t="s">
        <v>61</v>
      </c>
      <c r="T114" s="110">
        <v>2</v>
      </c>
      <c r="U114" s="75">
        <v>2</v>
      </c>
      <c r="V114" s="72">
        <v>0</v>
      </c>
      <c r="W114" s="72">
        <v>0</v>
      </c>
      <c r="X114" s="72">
        <v>1</v>
      </c>
      <c r="Y114" s="72">
        <v>0</v>
      </c>
      <c r="Z114" s="76">
        <v>0</v>
      </c>
      <c r="AA114" s="171" t="s">
        <v>6</v>
      </c>
      <c r="AB114" s="44"/>
      <c r="AC114" s="48"/>
      <c r="AD114" s="48"/>
      <c r="AE114" s="48"/>
    </row>
    <row r="115" spans="1:31" ht="15.6" customHeight="1" x14ac:dyDescent="0.2">
      <c r="A115" s="24">
        <v>21.1</v>
      </c>
      <c r="B115" s="25" t="s">
        <v>7</v>
      </c>
      <c r="C115" s="139" t="s">
        <v>61</v>
      </c>
      <c r="D115" s="103" t="s">
        <v>61</v>
      </c>
      <c r="E115" s="140" t="s">
        <v>61</v>
      </c>
      <c r="F115" s="117" t="s">
        <v>61</v>
      </c>
      <c r="G115" s="115" t="s">
        <v>61</v>
      </c>
      <c r="H115" s="115" t="s">
        <v>61</v>
      </c>
      <c r="I115" s="115" t="s">
        <v>61</v>
      </c>
      <c r="J115" s="115" t="s">
        <v>61</v>
      </c>
      <c r="K115" s="141">
        <v>3</v>
      </c>
      <c r="L115" s="115">
        <v>1</v>
      </c>
      <c r="M115" s="115">
        <v>0</v>
      </c>
      <c r="N115" s="115">
        <v>0</v>
      </c>
      <c r="O115" s="115">
        <v>1</v>
      </c>
      <c r="P115" s="115">
        <v>1</v>
      </c>
      <c r="Q115" s="115">
        <v>0</v>
      </c>
      <c r="R115" s="115">
        <v>0</v>
      </c>
      <c r="S115" s="80" t="s">
        <v>61</v>
      </c>
      <c r="T115" s="115">
        <v>0</v>
      </c>
      <c r="U115" s="81">
        <v>0</v>
      </c>
      <c r="V115" s="78">
        <v>0</v>
      </c>
      <c r="W115" s="78">
        <v>0</v>
      </c>
      <c r="X115" s="78">
        <v>0</v>
      </c>
      <c r="Y115" s="78">
        <v>0</v>
      </c>
      <c r="Z115" s="82"/>
      <c r="AA115" s="172">
        <f>SUM(C115:Y115)</f>
        <v>6</v>
      </c>
      <c r="AB115" s="12"/>
      <c r="AC115" s="48"/>
      <c r="AD115" s="48"/>
      <c r="AE115" s="48"/>
    </row>
    <row r="116" spans="1:31" ht="15.6" customHeight="1" x14ac:dyDescent="0.2">
      <c r="A116" s="184" t="s">
        <v>51</v>
      </c>
      <c r="B116" s="25" t="s">
        <v>8</v>
      </c>
      <c r="C116" s="139" t="s">
        <v>61</v>
      </c>
      <c r="D116" s="102" t="s">
        <v>61</v>
      </c>
      <c r="E116" s="142" t="s">
        <v>61</v>
      </c>
      <c r="F116" s="122" t="s">
        <v>61</v>
      </c>
      <c r="G116" s="120" t="s">
        <v>61</v>
      </c>
      <c r="H116" s="120" t="s">
        <v>61</v>
      </c>
      <c r="I116" s="120" t="s">
        <v>61</v>
      </c>
      <c r="J116" s="120" t="s">
        <v>61</v>
      </c>
      <c r="K116" s="121">
        <f>K115</f>
        <v>3</v>
      </c>
      <c r="L116" s="120">
        <f t="shared" ref="L116" si="40">K116-L114+L115</f>
        <v>4</v>
      </c>
      <c r="M116" s="120">
        <f t="shared" ref="M116:Y116" si="41">L116-M114+M115</f>
        <v>4</v>
      </c>
      <c r="N116" s="120">
        <f t="shared" si="41"/>
        <v>4</v>
      </c>
      <c r="O116" s="120">
        <f t="shared" si="41"/>
        <v>5</v>
      </c>
      <c r="P116" s="120">
        <f t="shared" si="41"/>
        <v>6</v>
      </c>
      <c r="Q116" s="120">
        <f t="shared" si="41"/>
        <v>6</v>
      </c>
      <c r="R116" s="120">
        <f t="shared" si="41"/>
        <v>5</v>
      </c>
      <c r="S116" s="85" t="s">
        <v>61</v>
      </c>
      <c r="T116" s="120">
        <f>R116-T114+T115</f>
        <v>3</v>
      </c>
      <c r="U116" s="86">
        <f t="shared" si="41"/>
        <v>1</v>
      </c>
      <c r="V116" s="83">
        <f t="shared" si="41"/>
        <v>1</v>
      </c>
      <c r="W116" s="83">
        <f t="shared" si="41"/>
        <v>1</v>
      </c>
      <c r="X116" s="83">
        <f t="shared" si="41"/>
        <v>0</v>
      </c>
      <c r="Y116" s="83">
        <f t="shared" si="41"/>
        <v>0</v>
      </c>
      <c r="Z116" s="87">
        <f>Y116-Z114</f>
        <v>0</v>
      </c>
      <c r="AA116" s="173"/>
      <c r="AB116" s="3">
        <f>MAX(C116:Z116)</f>
        <v>6</v>
      </c>
      <c r="AC116" s="48"/>
      <c r="AD116" s="48"/>
      <c r="AE116" s="48"/>
    </row>
    <row r="117" spans="1:31" ht="15.6" customHeight="1" x14ac:dyDescent="0.2">
      <c r="A117" s="185"/>
      <c r="B117" s="25" t="s">
        <v>9</v>
      </c>
      <c r="C117" s="143"/>
      <c r="D117" s="144"/>
      <c r="E117" s="144"/>
      <c r="F117" s="138"/>
      <c r="G117" s="138"/>
      <c r="H117" s="138"/>
      <c r="I117" s="138"/>
      <c r="J117" s="138"/>
      <c r="K117" s="138"/>
      <c r="L117" s="138"/>
      <c r="M117" s="145">
        <v>21.12</v>
      </c>
      <c r="N117" s="138"/>
      <c r="O117" s="138"/>
      <c r="P117" s="138"/>
      <c r="Q117" s="138"/>
      <c r="R117" s="145">
        <v>21.21</v>
      </c>
      <c r="S117" s="146" t="s">
        <v>61</v>
      </c>
      <c r="T117" s="138"/>
      <c r="U117" s="138"/>
      <c r="V117" s="144"/>
      <c r="W117" s="147">
        <v>21.28</v>
      </c>
      <c r="X117" s="144"/>
      <c r="Y117" s="144"/>
      <c r="Z117" s="92">
        <v>21.32</v>
      </c>
      <c r="AA117" s="174">
        <v>22</v>
      </c>
      <c r="AB117" s="12"/>
      <c r="AC117" s="48"/>
      <c r="AD117" s="48"/>
      <c r="AE117" s="48"/>
    </row>
    <row r="118" spans="1:31" ht="15.6" customHeight="1" x14ac:dyDescent="0.2">
      <c r="A118" s="186"/>
      <c r="B118" s="26" t="s">
        <v>10</v>
      </c>
      <c r="C118" s="148" t="s">
        <v>61</v>
      </c>
      <c r="D118" s="149"/>
      <c r="E118" s="149"/>
      <c r="F118" s="150" t="s">
        <v>61</v>
      </c>
      <c r="G118" s="149"/>
      <c r="H118" s="149"/>
      <c r="I118" s="149"/>
      <c r="J118" s="149"/>
      <c r="K118" s="151">
        <v>21.1</v>
      </c>
      <c r="L118" s="149"/>
      <c r="M118" s="128">
        <f>M117</f>
        <v>21.12</v>
      </c>
      <c r="N118" s="149"/>
      <c r="O118" s="149"/>
      <c r="P118" s="149"/>
      <c r="Q118" s="149"/>
      <c r="R118" s="128">
        <f>R117</f>
        <v>21.21</v>
      </c>
      <c r="S118" s="152" t="s">
        <v>61</v>
      </c>
      <c r="T118" s="149"/>
      <c r="U118" s="149"/>
      <c r="V118" s="149"/>
      <c r="W118" s="95">
        <f>W117</f>
        <v>21.28</v>
      </c>
      <c r="X118" s="149"/>
      <c r="Y118" s="149"/>
      <c r="Z118" s="97"/>
      <c r="AA118" s="173"/>
      <c r="AB118" s="13"/>
      <c r="AC118" s="48"/>
      <c r="AD118" s="48"/>
      <c r="AE118" s="48"/>
    </row>
    <row r="119" spans="1:31" ht="15.6" customHeight="1" thickBot="1" x14ac:dyDescent="0.25">
      <c r="A119" s="50">
        <v>537</v>
      </c>
      <c r="B119" s="50" t="s">
        <v>11</v>
      </c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100"/>
      <c r="AA119" s="175"/>
      <c r="AB119" s="3"/>
      <c r="AC119" s="48"/>
      <c r="AD119" s="48"/>
      <c r="AE119" s="48"/>
    </row>
    <row r="120" spans="1:31" ht="15.6" customHeight="1" x14ac:dyDescent="0.2">
      <c r="A120" s="54"/>
      <c r="B120" s="23" t="s">
        <v>5</v>
      </c>
      <c r="C120" s="71"/>
      <c r="D120" s="101" t="s">
        <v>61</v>
      </c>
      <c r="E120" s="137" t="s">
        <v>61</v>
      </c>
      <c r="F120" s="138"/>
      <c r="G120" s="110">
        <v>0</v>
      </c>
      <c r="H120" s="110">
        <v>0</v>
      </c>
      <c r="I120" s="110">
        <v>0</v>
      </c>
      <c r="J120" s="110">
        <v>0</v>
      </c>
      <c r="K120" s="138"/>
      <c r="L120" s="110">
        <v>0</v>
      </c>
      <c r="M120" s="110">
        <v>0</v>
      </c>
      <c r="N120" s="110">
        <v>0</v>
      </c>
      <c r="O120" s="110">
        <v>0</v>
      </c>
      <c r="P120" s="110">
        <v>1</v>
      </c>
      <c r="Q120" s="110">
        <v>4</v>
      </c>
      <c r="R120" s="110">
        <v>1</v>
      </c>
      <c r="S120" s="74" t="s">
        <v>61</v>
      </c>
      <c r="T120" s="110">
        <v>3</v>
      </c>
      <c r="U120" s="75">
        <v>7</v>
      </c>
      <c r="V120" s="72">
        <v>2</v>
      </c>
      <c r="W120" s="72">
        <v>0</v>
      </c>
      <c r="X120" s="72">
        <v>0</v>
      </c>
      <c r="Y120" s="72">
        <v>0</v>
      </c>
      <c r="Z120" s="76">
        <v>0</v>
      </c>
      <c r="AA120" s="171" t="s">
        <v>6</v>
      </c>
      <c r="AB120" s="44"/>
      <c r="AC120" s="48"/>
      <c r="AD120" s="48"/>
      <c r="AE120" s="48"/>
    </row>
    <row r="121" spans="1:31" ht="15.6" customHeight="1" x14ac:dyDescent="0.2">
      <c r="A121" s="24">
        <v>22.1</v>
      </c>
      <c r="B121" s="25" t="s">
        <v>7</v>
      </c>
      <c r="C121" s="139" t="s">
        <v>61</v>
      </c>
      <c r="D121" s="103" t="s">
        <v>61</v>
      </c>
      <c r="E121" s="140" t="s">
        <v>61</v>
      </c>
      <c r="F121" s="117">
        <v>0</v>
      </c>
      <c r="G121" s="115">
        <v>3</v>
      </c>
      <c r="H121" s="115">
        <v>0</v>
      </c>
      <c r="I121" s="115">
        <v>0</v>
      </c>
      <c r="J121" s="115">
        <v>0</v>
      </c>
      <c r="K121" s="141" t="s">
        <v>61</v>
      </c>
      <c r="L121" s="115">
        <v>0</v>
      </c>
      <c r="M121" s="115">
        <v>9</v>
      </c>
      <c r="N121" s="115">
        <v>2</v>
      </c>
      <c r="O121" s="115">
        <v>0</v>
      </c>
      <c r="P121" s="115">
        <v>1</v>
      </c>
      <c r="Q121" s="115">
        <v>0</v>
      </c>
      <c r="R121" s="115">
        <v>2</v>
      </c>
      <c r="S121" s="80" t="s">
        <v>61</v>
      </c>
      <c r="T121" s="115">
        <v>1</v>
      </c>
      <c r="U121" s="81">
        <v>0</v>
      </c>
      <c r="V121" s="78">
        <v>0</v>
      </c>
      <c r="W121" s="78">
        <v>0</v>
      </c>
      <c r="X121" s="78">
        <v>0</v>
      </c>
      <c r="Y121" s="78">
        <v>0</v>
      </c>
      <c r="Z121" s="82"/>
      <c r="AA121" s="172">
        <f>SUM(C121:Y121)</f>
        <v>18</v>
      </c>
      <c r="AB121" s="12"/>
      <c r="AC121" s="48"/>
      <c r="AD121" s="48"/>
      <c r="AE121" s="48"/>
    </row>
    <row r="122" spans="1:31" ht="15.6" customHeight="1" x14ac:dyDescent="0.2">
      <c r="A122" s="184" t="s">
        <v>62</v>
      </c>
      <c r="B122" s="25" t="s">
        <v>8</v>
      </c>
      <c r="C122" s="139" t="s">
        <v>61</v>
      </c>
      <c r="D122" s="102" t="s">
        <v>61</v>
      </c>
      <c r="E122" s="142" t="s">
        <v>61</v>
      </c>
      <c r="F122" s="122">
        <f>F121</f>
        <v>0</v>
      </c>
      <c r="G122" s="120">
        <f t="shared" ref="G122:J122" si="42">F122-G120+G121</f>
        <v>3</v>
      </c>
      <c r="H122" s="120">
        <f t="shared" si="42"/>
        <v>3</v>
      </c>
      <c r="I122" s="120">
        <f t="shared" si="42"/>
        <v>3</v>
      </c>
      <c r="J122" s="120">
        <f t="shared" si="42"/>
        <v>3</v>
      </c>
      <c r="K122" s="121" t="s">
        <v>61</v>
      </c>
      <c r="L122" s="120">
        <f>J122-L120+L121</f>
        <v>3</v>
      </c>
      <c r="M122" s="120">
        <f t="shared" ref="M122:Y122" si="43">L122-M120+M121</f>
        <v>12</v>
      </c>
      <c r="N122" s="120">
        <f t="shared" si="43"/>
        <v>14</v>
      </c>
      <c r="O122" s="120">
        <f t="shared" si="43"/>
        <v>14</v>
      </c>
      <c r="P122" s="120">
        <f t="shared" si="43"/>
        <v>14</v>
      </c>
      <c r="Q122" s="120">
        <f t="shared" si="43"/>
        <v>10</v>
      </c>
      <c r="R122" s="120">
        <f t="shared" si="43"/>
        <v>11</v>
      </c>
      <c r="S122" s="85" t="s">
        <v>61</v>
      </c>
      <c r="T122" s="120">
        <f>R122-T120+T121</f>
        <v>9</v>
      </c>
      <c r="U122" s="86">
        <f t="shared" si="43"/>
        <v>2</v>
      </c>
      <c r="V122" s="83">
        <f t="shared" si="43"/>
        <v>0</v>
      </c>
      <c r="W122" s="83">
        <f t="shared" si="43"/>
        <v>0</v>
      </c>
      <c r="X122" s="83">
        <f t="shared" si="43"/>
        <v>0</v>
      </c>
      <c r="Y122" s="83">
        <f t="shared" si="43"/>
        <v>0</v>
      </c>
      <c r="Z122" s="87">
        <f>Y122-Z120</f>
        <v>0</v>
      </c>
      <c r="AA122" s="173"/>
      <c r="AB122" s="3">
        <f>MAX(C122:Z122)</f>
        <v>14</v>
      </c>
      <c r="AC122" s="48"/>
      <c r="AD122" s="48"/>
      <c r="AE122" s="48"/>
    </row>
    <row r="123" spans="1:31" ht="15.6" customHeight="1" x14ac:dyDescent="0.2">
      <c r="A123" s="185"/>
      <c r="B123" s="25" t="s">
        <v>9</v>
      </c>
      <c r="C123" s="143"/>
      <c r="D123" s="144"/>
      <c r="E123" s="144"/>
      <c r="F123" s="138"/>
      <c r="G123" s="138"/>
      <c r="H123" s="138"/>
      <c r="I123" s="138"/>
      <c r="J123" s="138"/>
      <c r="K123" s="138"/>
      <c r="L123" s="138"/>
      <c r="M123" s="145">
        <v>22.19</v>
      </c>
      <c r="N123" s="138"/>
      <c r="O123" s="138"/>
      <c r="P123" s="138"/>
      <c r="Q123" s="138"/>
      <c r="R123" s="145">
        <v>22.28</v>
      </c>
      <c r="S123" s="146" t="s">
        <v>61</v>
      </c>
      <c r="T123" s="138"/>
      <c r="U123" s="138"/>
      <c r="V123" s="144"/>
      <c r="W123" s="147">
        <v>22.34</v>
      </c>
      <c r="X123" s="144"/>
      <c r="Y123" s="144"/>
      <c r="Z123" s="92">
        <v>22.38</v>
      </c>
      <c r="AA123" s="174">
        <v>28</v>
      </c>
      <c r="AB123" s="12"/>
      <c r="AC123" s="48"/>
      <c r="AD123" s="48"/>
      <c r="AE123" s="48"/>
    </row>
    <row r="124" spans="1:31" ht="15.6" customHeight="1" x14ac:dyDescent="0.2">
      <c r="A124" s="186"/>
      <c r="B124" s="26" t="s">
        <v>10</v>
      </c>
      <c r="C124" s="148" t="s">
        <v>61</v>
      </c>
      <c r="D124" s="149"/>
      <c r="E124" s="149"/>
      <c r="F124" s="150">
        <v>22.1</v>
      </c>
      <c r="G124" s="149"/>
      <c r="H124" s="149"/>
      <c r="I124" s="149"/>
      <c r="J124" s="149"/>
      <c r="K124" s="151" t="s">
        <v>61</v>
      </c>
      <c r="L124" s="149"/>
      <c r="M124" s="128">
        <f>M123</f>
        <v>22.19</v>
      </c>
      <c r="N124" s="149"/>
      <c r="O124" s="149"/>
      <c r="P124" s="149"/>
      <c r="Q124" s="149"/>
      <c r="R124" s="128">
        <f>R123</f>
        <v>22.28</v>
      </c>
      <c r="S124" s="152" t="s">
        <v>61</v>
      </c>
      <c r="T124" s="149"/>
      <c r="U124" s="149"/>
      <c r="V124" s="149"/>
      <c r="W124" s="95">
        <f>W123</f>
        <v>22.34</v>
      </c>
      <c r="X124" s="149"/>
      <c r="Y124" s="149"/>
      <c r="Z124" s="97"/>
      <c r="AA124" s="173"/>
      <c r="AB124" s="13"/>
      <c r="AC124" s="48"/>
      <c r="AD124" s="48"/>
      <c r="AE124" s="48"/>
    </row>
    <row r="125" spans="1:31" ht="15.6" customHeight="1" thickBot="1" x14ac:dyDescent="0.25">
      <c r="A125" s="50">
        <v>201</v>
      </c>
      <c r="B125" s="50" t="s">
        <v>11</v>
      </c>
      <c r="C125" s="98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100"/>
      <c r="AA125" s="175"/>
      <c r="AB125" s="3"/>
      <c r="AC125" s="48"/>
      <c r="AD125" s="48"/>
      <c r="AE125" s="48"/>
    </row>
    <row r="126" spans="1:31" s="48" customFormat="1" ht="15.6" customHeight="1" x14ac:dyDescent="0.2">
      <c r="A126" s="59" t="s">
        <v>12</v>
      </c>
      <c r="B126" s="55"/>
      <c r="C126" s="176"/>
      <c r="D126" s="177">
        <f t="shared" ref="D126:Z126" si="44">SUMIF($B6:$B125,"l. wys.",D6:D125)</f>
        <v>0</v>
      </c>
      <c r="E126" s="177">
        <f t="shared" si="44"/>
        <v>0</v>
      </c>
      <c r="F126" s="177">
        <f t="shared" si="44"/>
        <v>0</v>
      </c>
      <c r="G126" s="177">
        <f t="shared" si="44"/>
        <v>0</v>
      </c>
      <c r="H126" s="177">
        <f t="shared" si="44"/>
        <v>0</v>
      </c>
      <c r="I126" s="177">
        <f t="shared" si="44"/>
        <v>0</v>
      </c>
      <c r="J126" s="177">
        <f t="shared" si="44"/>
        <v>1</v>
      </c>
      <c r="K126" s="177">
        <f t="shared" si="44"/>
        <v>0</v>
      </c>
      <c r="L126" s="177">
        <f t="shared" si="44"/>
        <v>7</v>
      </c>
      <c r="M126" s="177">
        <f t="shared" si="44"/>
        <v>5</v>
      </c>
      <c r="N126" s="177">
        <f t="shared" si="44"/>
        <v>8</v>
      </c>
      <c r="O126" s="177">
        <f t="shared" si="44"/>
        <v>9</v>
      </c>
      <c r="P126" s="177">
        <f t="shared" si="44"/>
        <v>15</v>
      </c>
      <c r="Q126" s="177">
        <f t="shared" si="44"/>
        <v>28</v>
      </c>
      <c r="R126" s="177">
        <f t="shared" si="44"/>
        <v>24</v>
      </c>
      <c r="S126" s="177">
        <f t="shared" si="44"/>
        <v>8</v>
      </c>
      <c r="T126" s="177">
        <f t="shared" si="44"/>
        <v>63</v>
      </c>
      <c r="U126" s="177">
        <f t="shared" si="44"/>
        <v>68</v>
      </c>
      <c r="V126" s="177">
        <f t="shared" si="44"/>
        <v>45</v>
      </c>
      <c r="W126" s="177">
        <f t="shared" si="44"/>
        <v>30</v>
      </c>
      <c r="X126" s="177">
        <f t="shared" si="44"/>
        <v>68</v>
      </c>
      <c r="Y126" s="177">
        <f t="shared" si="44"/>
        <v>42</v>
      </c>
      <c r="Z126" s="177">
        <f t="shared" si="44"/>
        <v>11</v>
      </c>
      <c r="AA126" s="178" t="str">
        <f>"Σ: "&amp;SUM(C126:Z126)</f>
        <v>Σ: 432</v>
      </c>
      <c r="AB126" s="47"/>
    </row>
    <row r="127" spans="1:31" s="48" customFormat="1" ht="15.6" customHeight="1" thickBot="1" x14ac:dyDescent="0.25">
      <c r="A127" s="60" t="s">
        <v>13</v>
      </c>
      <c r="B127" s="56"/>
      <c r="C127" s="179">
        <f t="shared" ref="C127:Y127" si="45">SUMIF($B6:$B125,"l. wsiad.",C6:C125)</f>
        <v>14</v>
      </c>
      <c r="D127" s="180">
        <f t="shared" si="45"/>
        <v>2</v>
      </c>
      <c r="E127" s="180">
        <f t="shared" si="45"/>
        <v>0</v>
      </c>
      <c r="F127" s="180">
        <f t="shared" si="45"/>
        <v>12</v>
      </c>
      <c r="G127" s="180">
        <f t="shared" si="45"/>
        <v>5</v>
      </c>
      <c r="H127" s="180">
        <f t="shared" si="45"/>
        <v>3</v>
      </c>
      <c r="I127" s="180">
        <f t="shared" si="45"/>
        <v>6</v>
      </c>
      <c r="J127" s="180">
        <f t="shared" si="45"/>
        <v>9</v>
      </c>
      <c r="K127" s="180">
        <f t="shared" si="45"/>
        <v>48</v>
      </c>
      <c r="L127" s="180">
        <f t="shared" si="45"/>
        <v>43</v>
      </c>
      <c r="M127" s="180">
        <f t="shared" si="45"/>
        <v>52</v>
      </c>
      <c r="N127" s="180">
        <f t="shared" si="45"/>
        <v>46</v>
      </c>
      <c r="O127" s="180">
        <f t="shared" si="45"/>
        <v>29</v>
      </c>
      <c r="P127" s="180">
        <f t="shared" si="45"/>
        <v>27</v>
      </c>
      <c r="Q127" s="180">
        <f t="shared" si="45"/>
        <v>44</v>
      </c>
      <c r="R127" s="180">
        <f t="shared" si="45"/>
        <v>33</v>
      </c>
      <c r="S127" s="180">
        <f t="shared" si="45"/>
        <v>7</v>
      </c>
      <c r="T127" s="180">
        <f t="shared" si="45"/>
        <v>10</v>
      </c>
      <c r="U127" s="180">
        <f t="shared" si="45"/>
        <v>11</v>
      </c>
      <c r="V127" s="180">
        <f t="shared" si="45"/>
        <v>23</v>
      </c>
      <c r="W127" s="180">
        <f t="shared" si="45"/>
        <v>5</v>
      </c>
      <c r="X127" s="180">
        <f t="shared" si="45"/>
        <v>3</v>
      </c>
      <c r="Y127" s="183">
        <f t="shared" si="45"/>
        <v>0</v>
      </c>
      <c r="Z127" s="181"/>
      <c r="AA127" s="182" t="str">
        <f>"Σ: "&amp;SUM(C127:Z127)</f>
        <v>Σ: 432</v>
      </c>
      <c r="AB127" s="10"/>
    </row>
    <row r="128" spans="1:3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61" t="s">
        <v>12</v>
      </c>
      <c r="W128" s="62"/>
      <c r="X128" s="62"/>
      <c r="Y128" s="62"/>
      <c r="Z128" s="62"/>
      <c r="AA128" s="63" t="str">
        <f>"Σ: "&amp;SUM(C126:Z126)+SUM('S Wiejska&gt;Ostrowska'!C126:Y126)</f>
        <v>Σ: 908</v>
      </c>
      <c r="AB128" s="48"/>
      <c r="AC128" s="48"/>
      <c r="AD128" s="48"/>
      <c r="AE128" s="48"/>
    </row>
    <row r="129" spans="1:31" ht="15.75" thickBo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64" t="s">
        <v>13</v>
      </c>
      <c r="W129" s="65"/>
      <c r="X129" s="65"/>
      <c r="Y129" s="65"/>
      <c r="Z129" s="65"/>
      <c r="AA129" s="66" t="str">
        <f>"Σ: "&amp;SUM(C127:Z127)+SUM('S Wiejska&gt;Ostrowska'!C127:Y127)</f>
        <v>Σ: 908</v>
      </c>
      <c r="AB129" s="58"/>
      <c r="AC129" s="48"/>
      <c r="AD129" s="48"/>
      <c r="AE129" s="48"/>
    </row>
    <row r="130" spans="1:31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</row>
    <row r="131" spans="1:3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</row>
    <row r="132" spans="1:31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</row>
    <row r="133" spans="1:31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</row>
    <row r="134" spans="1:31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</row>
    <row r="135" spans="1:31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</row>
    <row r="136" spans="1:31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</row>
    <row r="137" spans="1:31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</row>
    <row r="138" spans="1:3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</row>
    <row r="139" spans="1:3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</row>
  </sheetData>
  <sheetProtection selectLockedCells="1" selectUnlockedCells="1"/>
  <mergeCells count="20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16:A118"/>
    <mergeCell ref="A122:A124"/>
    <mergeCell ref="A80:A82"/>
    <mergeCell ref="A86:A88"/>
    <mergeCell ref="A92:A94"/>
    <mergeCell ref="A98:A100"/>
    <mergeCell ref="A104:A106"/>
    <mergeCell ref="A110:A112"/>
  </mergeCells>
  <conditionalFormatting sqref="AA8:AA125">
    <cfRule type="expression" dxfId="678" priority="510" stopIfTrue="1">
      <formula>AL8</formula>
    </cfRule>
  </conditionalFormatting>
  <conditionalFormatting sqref="C8:Z8">
    <cfRule type="cellIs" dxfId="677" priority="509" stopIfTrue="1" operator="equal">
      <formula>$AB8</formula>
    </cfRule>
  </conditionalFormatting>
  <conditionalFormatting sqref="AA26:AA29">
    <cfRule type="expression" dxfId="676" priority="427" stopIfTrue="1">
      <formula>AL26</formula>
    </cfRule>
  </conditionalFormatting>
  <conditionalFormatting sqref="C26:Z26">
    <cfRule type="cellIs" dxfId="675" priority="426" stopIfTrue="1" operator="equal">
      <formula>$AB26</formula>
    </cfRule>
  </conditionalFormatting>
  <conditionalFormatting sqref="C26:Z26">
    <cfRule type="cellIs" dxfId="674" priority="425" stopIfTrue="1" operator="equal">
      <formula>$AB26</formula>
    </cfRule>
  </conditionalFormatting>
  <conditionalFormatting sqref="AA26:AA29">
    <cfRule type="expression" dxfId="673" priority="424" stopIfTrue="1">
      <formula>AL26</formula>
    </cfRule>
  </conditionalFormatting>
  <conditionalFormatting sqref="C26:Z26">
    <cfRule type="cellIs" dxfId="672" priority="423" stopIfTrue="1" operator="equal">
      <formula>$AB26</formula>
    </cfRule>
  </conditionalFormatting>
  <conditionalFormatting sqref="AA26:AA29">
    <cfRule type="expression" dxfId="671" priority="422" stopIfTrue="1">
      <formula>AL26</formula>
    </cfRule>
  </conditionalFormatting>
  <conditionalFormatting sqref="C26:Z26">
    <cfRule type="cellIs" dxfId="670" priority="421" stopIfTrue="1" operator="equal">
      <formula>$AB26</formula>
    </cfRule>
  </conditionalFormatting>
  <conditionalFormatting sqref="AA14:AA17">
    <cfRule type="expression" dxfId="669" priority="420" stopIfTrue="1">
      <formula>AL14</formula>
    </cfRule>
  </conditionalFormatting>
  <conditionalFormatting sqref="C14:Z14">
    <cfRule type="cellIs" dxfId="668" priority="419" stopIfTrue="1" operator="equal">
      <formula>$AB14</formula>
    </cfRule>
  </conditionalFormatting>
  <conditionalFormatting sqref="C14:Z14">
    <cfRule type="cellIs" dxfId="667" priority="418" stopIfTrue="1" operator="equal">
      <formula>$AB14</formula>
    </cfRule>
  </conditionalFormatting>
  <conditionalFormatting sqref="AA14:AA17">
    <cfRule type="expression" dxfId="666" priority="417" stopIfTrue="1">
      <formula>AL14</formula>
    </cfRule>
  </conditionalFormatting>
  <conditionalFormatting sqref="C14:Z14">
    <cfRule type="cellIs" dxfId="665" priority="416" stopIfTrue="1" operator="equal">
      <formula>$AB14</formula>
    </cfRule>
  </conditionalFormatting>
  <conditionalFormatting sqref="AA14:AA17">
    <cfRule type="expression" dxfId="664" priority="415" stopIfTrue="1">
      <formula>AL14</formula>
    </cfRule>
  </conditionalFormatting>
  <conditionalFormatting sqref="C14:Z14">
    <cfRule type="cellIs" dxfId="663" priority="414" stopIfTrue="1" operator="equal">
      <formula>$AB14</formula>
    </cfRule>
  </conditionalFormatting>
  <conditionalFormatting sqref="AA20:AA23">
    <cfRule type="expression" dxfId="662" priority="413" stopIfTrue="1">
      <formula>AL20</formula>
    </cfRule>
  </conditionalFormatting>
  <conditionalFormatting sqref="C20:Z20">
    <cfRule type="cellIs" dxfId="661" priority="412" stopIfTrue="1" operator="equal">
      <formula>$AB20</formula>
    </cfRule>
  </conditionalFormatting>
  <conditionalFormatting sqref="C20:Z20">
    <cfRule type="cellIs" dxfId="660" priority="411" stopIfTrue="1" operator="equal">
      <formula>$AB20</formula>
    </cfRule>
  </conditionalFormatting>
  <conditionalFormatting sqref="AA20:AA23">
    <cfRule type="expression" dxfId="659" priority="410" stopIfTrue="1">
      <formula>AL20</formula>
    </cfRule>
  </conditionalFormatting>
  <conditionalFormatting sqref="C20:Z20">
    <cfRule type="cellIs" dxfId="658" priority="409" stopIfTrue="1" operator="equal">
      <formula>$AB20</formula>
    </cfRule>
  </conditionalFormatting>
  <conditionalFormatting sqref="AA20:AA23">
    <cfRule type="expression" dxfId="657" priority="408" stopIfTrue="1">
      <formula>AL20</formula>
    </cfRule>
  </conditionalFormatting>
  <conditionalFormatting sqref="C20:Z20">
    <cfRule type="cellIs" dxfId="656" priority="407" stopIfTrue="1" operator="equal">
      <formula>$AB20</formula>
    </cfRule>
  </conditionalFormatting>
  <conditionalFormatting sqref="AA44:AA47">
    <cfRule type="expression" dxfId="655" priority="406" stopIfTrue="1">
      <formula>AL44</formula>
    </cfRule>
  </conditionalFormatting>
  <conditionalFormatting sqref="C44:Z44">
    <cfRule type="cellIs" dxfId="654" priority="405" stopIfTrue="1" operator="equal">
      <formula>$AB44</formula>
    </cfRule>
  </conditionalFormatting>
  <conditionalFormatting sqref="C44:Z44">
    <cfRule type="cellIs" dxfId="653" priority="404" stopIfTrue="1" operator="equal">
      <formula>$AB44</formula>
    </cfRule>
  </conditionalFormatting>
  <conditionalFormatting sqref="AA44:AA47">
    <cfRule type="expression" dxfId="652" priority="403" stopIfTrue="1">
      <formula>AL44</formula>
    </cfRule>
  </conditionalFormatting>
  <conditionalFormatting sqref="C44:Z44">
    <cfRule type="cellIs" dxfId="651" priority="402" stopIfTrue="1" operator="equal">
      <formula>$AB44</formula>
    </cfRule>
  </conditionalFormatting>
  <conditionalFormatting sqref="AA44:AA47">
    <cfRule type="expression" dxfId="650" priority="401" stopIfTrue="1">
      <formula>AL44</formula>
    </cfRule>
  </conditionalFormatting>
  <conditionalFormatting sqref="C44:Z44">
    <cfRule type="cellIs" dxfId="649" priority="400" stopIfTrue="1" operator="equal">
      <formula>$AB44</formula>
    </cfRule>
  </conditionalFormatting>
  <conditionalFormatting sqref="AA32:AA35">
    <cfRule type="expression" dxfId="648" priority="399" stopIfTrue="1">
      <formula>AL32</formula>
    </cfRule>
  </conditionalFormatting>
  <conditionalFormatting sqref="C32:Z32">
    <cfRule type="cellIs" dxfId="647" priority="398" stopIfTrue="1" operator="equal">
      <formula>$AB32</formula>
    </cfRule>
  </conditionalFormatting>
  <conditionalFormatting sqref="C32:Z32">
    <cfRule type="cellIs" dxfId="646" priority="397" stopIfTrue="1" operator="equal">
      <formula>$AB32</formula>
    </cfRule>
  </conditionalFormatting>
  <conditionalFormatting sqref="AA32:AA35">
    <cfRule type="expression" dxfId="645" priority="396" stopIfTrue="1">
      <formula>AL32</formula>
    </cfRule>
  </conditionalFormatting>
  <conditionalFormatting sqref="C32:Z32">
    <cfRule type="cellIs" dxfId="644" priority="395" stopIfTrue="1" operator="equal">
      <formula>$AB32</formula>
    </cfRule>
  </conditionalFormatting>
  <conditionalFormatting sqref="AA32:AA35">
    <cfRule type="expression" dxfId="643" priority="394" stopIfTrue="1">
      <formula>AL32</formula>
    </cfRule>
  </conditionalFormatting>
  <conditionalFormatting sqref="C32:Z32">
    <cfRule type="cellIs" dxfId="642" priority="393" stopIfTrue="1" operator="equal">
      <formula>$AB32</formula>
    </cfRule>
  </conditionalFormatting>
  <conditionalFormatting sqref="AA38:AA41">
    <cfRule type="expression" dxfId="641" priority="392" stopIfTrue="1">
      <formula>AL38</formula>
    </cfRule>
  </conditionalFormatting>
  <conditionalFormatting sqref="C38:Z38">
    <cfRule type="cellIs" dxfId="640" priority="391" stopIfTrue="1" operator="equal">
      <formula>$AB38</formula>
    </cfRule>
  </conditionalFormatting>
  <conditionalFormatting sqref="C38:Z38">
    <cfRule type="cellIs" dxfId="639" priority="390" stopIfTrue="1" operator="equal">
      <formula>$AB38</formula>
    </cfRule>
  </conditionalFormatting>
  <conditionalFormatting sqref="AA38:AA41">
    <cfRule type="expression" dxfId="638" priority="389" stopIfTrue="1">
      <formula>AL38</formula>
    </cfRule>
  </conditionalFormatting>
  <conditionalFormatting sqref="C38:Z38">
    <cfRule type="cellIs" dxfId="637" priority="388" stopIfTrue="1" operator="equal">
      <formula>$AB38</formula>
    </cfRule>
  </conditionalFormatting>
  <conditionalFormatting sqref="AA38:AA41">
    <cfRule type="expression" dxfId="636" priority="387" stopIfTrue="1">
      <formula>AL38</formula>
    </cfRule>
  </conditionalFormatting>
  <conditionalFormatting sqref="C38:Z38">
    <cfRule type="cellIs" dxfId="635" priority="386" stopIfTrue="1" operator="equal">
      <formula>$AB38</formula>
    </cfRule>
  </conditionalFormatting>
  <conditionalFormatting sqref="AA62:AA65">
    <cfRule type="expression" dxfId="634" priority="385" stopIfTrue="1">
      <formula>AL62</formula>
    </cfRule>
  </conditionalFormatting>
  <conditionalFormatting sqref="C62:Z62">
    <cfRule type="cellIs" dxfId="633" priority="384" stopIfTrue="1" operator="equal">
      <formula>$AB62</formula>
    </cfRule>
  </conditionalFormatting>
  <conditionalFormatting sqref="C62:Z62">
    <cfRule type="cellIs" dxfId="632" priority="383" stopIfTrue="1" operator="equal">
      <formula>$AB62</formula>
    </cfRule>
  </conditionalFormatting>
  <conditionalFormatting sqref="AA62:AA65">
    <cfRule type="expression" dxfId="631" priority="382" stopIfTrue="1">
      <formula>AL62</formula>
    </cfRule>
  </conditionalFormatting>
  <conditionalFormatting sqref="C62:Z62">
    <cfRule type="cellIs" dxfId="630" priority="381" stopIfTrue="1" operator="equal">
      <formula>$AB62</formula>
    </cfRule>
  </conditionalFormatting>
  <conditionalFormatting sqref="AA62:AA65">
    <cfRule type="expression" dxfId="629" priority="380" stopIfTrue="1">
      <formula>AL62</formula>
    </cfRule>
  </conditionalFormatting>
  <conditionalFormatting sqref="C62:Z62">
    <cfRule type="cellIs" dxfId="628" priority="379" stopIfTrue="1" operator="equal">
      <formula>$AB62</formula>
    </cfRule>
  </conditionalFormatting>
  <conditionalFormatting sqref="AA50:AA53">
    <cfRule type="expression" dxfId="627" priority="378" stopIfTrue="1">
      <formula>AL50</formula>
    </cfRule>
  </conditionalFormatting>
  <conditionalFormatting sqref="C50:Z50">
    <cfRule type="cellIs" dxfId="626" priority="377" stopIfTrue="1" operator="equal">
      <formula>$AB50</formula>
    </cfRule>
  </conditionalFormatting>
  <conditionalFormatting sqref="C50:Z50">
    <cfRule type="cellIs" dxfId="625" priority="376" stopIfTrue="1" operator="equal">
      <formula>$AB50</formula>
    </cfRule>
  </conditionalFormatting>
  <conditionalFormatting sqref="AA50:AA53">
    <cfRule type="expression" dxfId="624" priority="375" stopIfTrue="1">
      <formula>AL50</formula>
    </cfRule>
  </conditionalFormatting>
  <conditionalFormatting sqref="C50:Z50">
    <cfRule type="cellIs" dxfId="623" priority="374" stopIfTrue="1" operator="equal">
      <formula>$AB50</formula>
    </cfRule>
  </conditionalFormatting>
  <conditionalFormatting sqref="AA50:AA53">
    <cfRule type="expression" dxfId="622" priority="373" stopIfTrue="1">
      <formula>AL50</formula>
    </cfRule>
  </conditionalFormatting>
  <conditionalFormatting sqref="C50:Z50">
    <cfRule type="cellIs" dxfId="621" priority="372" stopIfTrue="1" operator="equal">
      <formula>$AB50</formula>
    </cfRule>
  </conditionalFormatting>
  <conditionalFormatting sqref="AA56:AA59">
    <cfRule type="expression" dxfId="620" priority="371" stopIfTrue="1">
      <formula>AL56</formula>
    </cfRule>
  </conditionalFormatting>
  <conditionalFormatting sqref="C56:Z56">
    <cfRule type="cellIs" dxfId="619" priority="370" stopIfTrue="1" operator="equal">
      <formula>$AB56</formula>
    </cfRule>
  </conditionalFormatting>
  <conditionalFormatting sqref="C56:Z56">
    <cfRule type="cellIs" dxfId="618" priority="369" stopIfTrue="1" operator="equal">
      <formula>$AB56</formula>
    </cfRule>
  </conditionalFormatting>
  <conditionalFormatting sqref="AA56:AA59">
    <cfRule type="expression" dxfId="617" priority="368" stopIfTrue="1">
      <formula>AL56</formula>
    </cfRule>
  </conditionalFormatting>
  <conditionalFormatting sqref="C56:Z56">
    <cfRule type="cellIs" dxfId="616" priority="367" stopIfTrue="1" operator="equal">
      <formula>$AB56</formula>
    </cfRule>
  </conditionalFormatting>
  <conditionalFormatting sqref="AA56:AA59">
    <cfRule type="expression" dxfId="615" priority="366" stopIfTrue="1">
      <formula>AL56</formula>
    </cfRule>
  </conditionalFormatting>
  <conditionalFormatting sqref="C56:Z56">
    <cfRule type="cellIs" dxfId="614" priority="365" stopIfTrue="1" operator="equal">
      <formula>$AB56</formula>
    </cfRule>
  </conditionalFormatting>
  <conditionalFormatting sqref="C14:Z14">
    <cfRule type="cellIs" dxfId="613" priority="364" stopIfTrue="1" operator="equal">
      <formula>$AB14</formula>
    </cfRule>
  </conditionalFormatting>
  <conditionalFormatting sqref="C14:Z14">
    <cfRule type="cellIs" dxfId="612" priority="363" stopIfTrue="1" operator="equal">
      <formula>$AB14</formula>
    </cfRule>
  </conditionalFormatting>
  <conditionalFormatting sqref="C20:Z20">
    <cfRule type="cellIs" dxfId="611" priority="362" stopIfTrue="1" operator="equal">
      <formula>$AB20</formula>
    </cfRule>
  </conditionalFormatting>
  <conditionalFormatting sqref="C26:Z26">
    <cfRule type="cellIs" dxfId="610" priority="361" stopIfTrue="1" operator="equal">
      <formula>$AB26</formula>
    </cfRule>
  </conditionalFormatting>
  <conditionalFormatting sqref="C32:Z32">
    <cfRule type="cellIs" dxfId="609" priority="360" stopIfTrue="1" operator="equal">
      <formula>$AB32</formula>
    </cfRule>
  </conditionalFormatting>
  <conditionalFormatting sqref="C38:Z38">
    <cfRule type="cellIs" dxfId="608" priority="359" stopIfTrue="1" operator="equal">
      <formula>$AB38</formula>
    </cfRule>
  </conditionalFormatting>
  <conditionalFormatting sqref="C44:Z44">
    <cfRule type="cellIs" dxfId="607" priority="358" stopIfTrue="1" operator="equal">
      <formula>$AB44</formula>
    </cfRule>
  </conditionalFormatting>
  <conditionalFormatting sqref="C50:Z50">
    <cfRule type="cellIs" dxfId="606" priority="357" stopIfTrue="1" operator="equal">
      <formula>$AB50</formula>
    </cfRule>
  </conditionalFormatting>
  <conditionalFormatting sqref="C56:Z56">
    <cfRule type="cellIs" dxfId="605" priority="356" stopIfTrue="1" operator="equal">
      <formula>$AB56</formula>
    </cfRule>
  </conditionalFormatting>
  <conditionalFormatting sqref="C62:Z62">
    <cfRule type="cellIs" dxfId="604" priority="355" stopIfTrue="1" operator="equal">
      <formula>$AB62</formula>
    </cfRule>
  </conditionalFormatting>
  <conditionalFormatting sqref="AA80:AA83">
    <cfRule type="expression" dxfId="603" priority="354" stopIfTrue="1">
      <formula>AL80</formula>
    </cfRule>
  </conditionalFormatting>
  <conditionalFormatting sqref="C80:Z80">
    <cfRule type="cellIs" dxfId="602" priority="353" stopIfTrue="1" operator="equal">
      <formula>$AB80</formula>
    </cfRule>
  </conditionalFormatting>
  <conditionalFormatting sqref="C80:Z80">
    <cfRule type="cellIs" dxfId="601" priority="352" stopIfTrue="1" operator="equal">
      <formula>$AB80</formula>
    </cfRule>
  </conditionalFormatting>
  <conditionalFormatting sqref="AA80:AA83">
    <cfRule type="expression" dxfId="600" priority="351" stopIfTrue="1">
      <formula>AL80</formula>
    </cfRule>
  </conditionalFormatting>
  <conditionalFormatting sqref="C80:Z80">
    <cfRule type="cellIs" dxfId="599" priority="350" stopIfTrue="1" operator="equal">
      <formula>$AB80</formula>
    </cfRule>
  </conditionalFormatting>
  <conditionalFormatting sqref="AA80:AA83">
    <cfRule type="expression" dxfId="598" priority="349" stopIfTrue="1">
      <formula>AL80</formula>
    </cfRule>
  </conditionalFormatting>
  <conditionalFormatting sqref="C80:Z80">
    <cfRule type="cellIs" dxfId="597" priority="348" stopIfTrue="1" operator="equal">
      <formula>$AB80</formula>
    </cfRule>
  </conditionalFormatting>
  <conditionalFormatting sqref="AA68:AA71">
    <cfRule type="expression" dxfId="596" priority="347" stopIfTrue="1">
      <formula>AL68</formula>
    </cfRule>
  </conditionalFormatting>
  <conditionalFormatting sqref="C68:Z68">
    <cfRule type="cellIs" dxfId="595" priority="346" stopIfTrue="1" operator="equal">
      <formula>$AB68</formula>
    </cfRule>
  </conditionalFormatting>
  <conditionalFormatting sqref="C68:Z68">
    <cfRule type="cellIs" dxfId="594" priority="345" stopIfTrue="1" operator="equal">
      <formula>$AB68</formula>
    </cfRule>
  </conditionalFormatting>
  <conditionalFormatting sqref="AA68:AA71">
    <cfRule type="expression" dxfId="593" priority="344" stopIfTrue="1">
      <formula>AL68</formula>
    </cfRule>
  </conditionalFormatting>
  <conditionalFormatting sqref="C68:Z68">
    <cfRule type="cellIs" dxfId="592" priority="343" stopIfTrue="1" operator="equal">
      <formula>$AB68</formula>
    </cfRule>
  </conditionalFormatting>
  <conditionalFormatting sqref="AA68:AA71">
    <cfRule type="expression" dxfId="591" priority="342" stopIfTrue="1">
      <formula>AL68</formula>
    </cfRule>
  </conditionalFormatting>
  <conditionalFormatting sqref="C68:Z68">
    <cfRule type="cellIs" dxfId="590" priority="341" stopIfTrue="1" operator="equal">
      <formula>$AB68</formula>
    </cfRule>
  </conditionalFormatting>
  <conditionalFormatting sqref="AA74:AA77">
    <cfRule type="expression" dxfId="589" priority="340" stopIfTrue="1">
      <formula>AL74</formula>
    </cfRule>
  </conditionalFormatting>
  <conditionalFormatting sqref="C74:Z74">
    <cfRule type="cellIs" dxfId="588" priority="339" stopIfTrue="1" operator="equal">
      <formula>$AB74</formula>
    </cfRule>
  </conditionalFormatting>
  <conditionalFormatting sqref="C74:Z74">
    <cfRule type="cellIs" dxfId="587" priority="338" stopIfTrue="1" operator="equal">
      <formula>$AB74</formula>
    </cfRule>
  </conditionalFormatting>
  <conditionalFormatting sqref="AA74:AA77">
    <cfRule type="expression" dxfId="586" priority="337" stopIfTrue="1">
      <formula>AL74</formula>
    </cfRule>
  </conditionalFormatting>
  <conditionalFormatting sqref="C74:Z74">
    <cfRule type="cellIs" dxfId="585" priority="336" stopIfTrue="1" operator="equal">
      <formula>$AB74</formula>
    </cfRule>
  </conditionalFormatting>
  <conditionalFormatting sqref="AA74:AA77">
    <cfRule type="expression" dxfId="584" priority="335" stopIfTrue="1">
      <formula>AL74</formula>
    </cfRule>
  </conditionalFormatting>
  <conditionalFormatting sqref="C74:Z74">
    <cfRule type="cellIs" dxfId="583" priority="334" stopIfTrue="1" operator="equal">
      <formula>$AB74</formula>
    </cfRule>
  </conditionalFormatting>
  <conditionalFormatting sqref="AA98:AA101">
    <cfRule type="expression" dxfId="582" priority="333" stopIfTrue="1">
      <formula>AL98</formula>
    </cfRule>
  </conditionalFormatting>
  <conditionalFormatting sqref="C98:Z98">
    <cfRule type="cellIs" dxfId="581" priority="332" stopIfTrue="1" operator="equal">
      <formula>$AB98</formula>
    </cfRule>
  </conditionalFormatting>
  <conditionalFormatting sqref="C98:Z98">
    <cfRule type="cellIs" dxfId="580" priority="331" stopIfTrue="1" operator="equal">
      <formula>$AB98</formula>
    </cfRule>
  </conditionalFormatting>
  <conditionalFormatting sqref="AA98:AA101">
    <cfRule type="expression" dxfId="579" priority="330" stopIfTrue="1">
      <formula>AL98</formula>
    </cfRule>
  </conditionalFormatting>
  <conditionalFormatting sqref="C98:Z98">
    <cfRule type="cellIs" dxfId="578" priority="329" stopIfTrue="1" operator="equal">
      <formula>$AB98</formula>
    </cfRule>
  </conditionalFormatting>
  <conditionalFormatting sqref="AA98:AA101">
    <cfRule type="expression" dxfId="577" priority="328" stopIfTrue="1">
      <formula>AL98</formula>
    </cfRule>
  </conditionalFormatting>
  <conditionalFormatting sqref="C98:Z98">
    <cfRule type="cellIs" dxfId="576" priority="327" stopIfTrue="1" operator="equal">
      <formula>$AB98</formula>
    </cfRule>
  </conditionalFormatting>
  <conditionalFormatting sqref="AA86:AA89">
    <cfRule type="expression" dxfId="575" priority="326" stopIfTrue="1">
      <formula>AL86</formula>
    </cfRule>
  </conditionalFormatting>
  <conditionalFormatting sqref="C86:Z86">
    <cfRule type="cellIs" dxfId="574" priority="325" stopIfTrue="1" operator="equal">
      <formula>$AB86</formula>
    </cfRule>
  </conditionalFormatting>
  <conditionalFormatting sqref="C86:Z86">
    <cfRule type="cellIs" dxfId="573" priority="324" stopIfTrue="1" operator="equal">
      <formula>$AB86</formula>
    </cfRule>
  </conditionalFormatting>
  <conditionalFormatting sqref="AA86:AA89">
    <cfRule type="expression" dxfId="572" priority="323" stopIfTrue="1">
      <formula>AL86</formula>
    </cfRule>
  </conditionalFormatting>
  <conditionalFormatting sqref="C86:Z86">
    <cfRule type="cellIs" dxfId="571" priority="322" stopIfTrue="1" operator="equal">
      <formula>$AB86</formula>
    </cfRule>
  </conditionalFormatting>
  <conditionalFormatting sqref="AA86:AA89">
    <cfRule type="expression" dxfId="570" priority="321" stopIfTrue="1">
      <formula>AL86</formula>
    </cfRule>
  </conditionalFormatting>
  <conditionalFormatting sqref="C86:Z86">
    <cfRule type="cellIs" dxfId="569" priority="320" stopIfTrue="1" operator="equal">
      <formula>$AB86</formula>
    </cfRule>
  </conditionalFormatting>
  <conditionalFormatting sqref="AA92:AA95">
    <cfRule type="expression" dxfId="568" priority="319" stopIfTrue="1">
      <formula>AL92</formula>
    </cfRule>
  </conditionalFormatting>
  <conditionalFormatting sqref="C92:Z92">
    <cfRule type="cellIs" dxfId="567" priority="318" stopIfTrue="1" operator="equal">
      <formula>$AB92</formula>
    </cfRule>
  </conditionalFormatting>
  <conditionalFormatting sqref="C92:Z92">
    <cfRule type="cellIs" dxfId="566" priority="317" stopIfTrue="1" operator="equal">
      <formula>$AB92</formula>
    </cfRule>
  </conditionalFormatting>
  <conditionalFormatting sqref="AA92:AA95">
    <cfRule type="expression" dxfId="565" priority="316" stopIfTrue="1">
      <formula>AL92</formula>
    </cfRule>
  </conditionalFormatting>
  <conditionalFormatting sqref="C92:Z92">
    <cfRule type="cellIs" dxfId="564" priority="315" stopIfTrue="1" operator="equal">
      <formula>$AB92</formula>
    </cfRule>
  </conditionalFormatting>
  <conditionalFormatting sqref="AA92:AA95">
    <cfRule type="expression" dxfId="563" priority="314" stopIfTrue="1">
      <formula>AL92</formula>
    </cfRule>
  </conditionalFormatting>
  <conditionalFormatting sqref="C92:Z92">
    <cfRule type="cellIs" dxfId="562" priority="313" stopIfTrue="1" operator="equal">
      <formula>$AB92</formula>
    </cfRule>
  </conditionalFormatting>
  <conditionalFormatting sqref="AA116:AA119">
    <cfRule type="expression" dxfId="561" priority="312" stopIfTrue="1">
      <formula>AL116</formula>
    </cfRule>
  </conditionalFormatting>
  <conditionalFormatting sqref="C116:Z116">
    <cfRule type="cellIs" dxfId="560" priority="311" stopIfTrue="1" operator="equal">
      <formula>$AB116</formula>
    </cfRule>
  </conditionalFormatting>
  <conditionalFormatting sqref="C116:Z116">
    <cfRule type="cellIs" dxfId="559" priority="310" stopIfTrue="1" operator="equal">
      <formula>$AB116</formula>
    </cfRule>
  </conditionalFormatting>
  <conditionalFormatting sqref="AA116:AA119">
    <cfRule type="expression" dxfId="558" priority="309" stopIfTrue="1">
      <formula>AL116</formula>
    </cfRule>
  </conditionalFormatting>
  <conditionalFormatting sqref="C116:Z116">
    <cfRule type="cellIs" dxfId="557" priority="308" stopIfTrue="1" operator="equal">
      <formula>$AB116</formula>
    </cfRule>
  </conditionalFormatting>
  <conditionalFormatting sqref="AA116:AA119">
    <cfRule type="expression" dxfId="556" priority="307" stopIfTrue="1">
      <formula>AL116</formula>
    </cfRule>
  </conditionalFormatting>
  <conditionalFormatting sqref="C116:Z116">
    <cfRule type="cellIs" dxfId="555" priority="306" stopIfTrue="1" operator="equal">
      <formula>$AB116</formula>
    </cfRule>
  </conditionalFormatting>
  <conditionalFormatting sqref="AA104:AA107">
    <cfRule type="expression" dxfId="554" priority="305" stopIfTrue="1">
      <formula>AL104</formula>
    </cfRule>
  </conditionalFormatting>
  <conditionalFormatting sqref="C104:Z104">
    <cfRule type="cellIs" dxfId="553" priority="304" stopIfTrue="1" operator="equal">
      <formula>$AB104</formula>
    </cfRule>
  </conditionalFormatting>
  <conditionalFormatting sqref="C104:Z104">
    <cfRule type="cellIs" dxfId="552" priority="303" stopIfTrue="1" operator="equal">
      <formula>$AB104</formula>
    </cfRule>
  </conditionalFormatting>
  <conditionalFormatting sqref="AA104:AA107">
    <cfRule type="expression" dxfId="551" priority="302" stopIfTrue="1">
      <formula>AL104</formula>
    </cfRule>
  </conditionalFormatting>
  <conditionalFormatting sqref="C104:Z104">
    <cfRule type="cellIs" dxfId="550" priority="301" stopIfTrue="1" operator="equal">
      <formula>$AB104</formula>
    </cfRule>
  </conditionalFormatting>
  <conditionalFormatting sqref="AA104:AA107">
    <cfRule type="expression" dxfId="549" priority="300" stopIfTrue="1">
      <formula>AL104</formula>
    </cfRule>
  </conditionalFormatting>
  <conditionalFormatting sqref="C104:Z104">
    <cfRule type="cellIs" dxfId="548" priority="299" stopIfTrue="1" operator="equal">
      <formula>$AB104</formula>
    </cfRule>
  </conditionalFormatting>
  <conditionalFormatting sqref="AA110:AA113">
    <cfRule type="expression" dxfId="547" priority="298" stopIfTrue="1">
      <formula>AL110</formula>
    </cfRule>
  </conditionalFormatting>
  <conditionalFormatting sqref="C110:Z110">
    <cfRule type="cellIs" dxfId="546" priority="297" stopIfTrue="1" operator="equal">
      <formula>$AB110</formula>
    </cfRule>
  </conditionalFormatting>
  <conditionalFormatting sqref="C110:Z110">
    <cfRule type="cellIs" dxfId="545" priority="296" stopIfTrue="1" operator="equal">
      <formula>$AB110</formula>
    </cfRule>
  </conditionalFormatting>
  <conditionalFormatting sqref="AA110:AA113">
    <cfRule type="expression" dxfId="544" priority="295" stopIfTrue="1">
      <formula>AL110</formula>
    </cfRule>
  </conditionalFormatting>
  <conditionalFormatting sqref="C110:Z110">
    <cfRule type="cellIs" dxfId="543" priority="294" stopIfTrue="1" operator="equal">
      <formula>$AB110</formula>
    </cfRule>
  </conditionalFormatting>
  <conditionalFormatting sqref="AA110:AA113">
    <cfRule type="expression" dxfId="542" priority="293" stopIfTrue="1">
      <formula>AL110</formula>
    </cfRule>
  </conditionalFormatting>
  <conditionalFormatting sqref="C110:Z110">
    <cfRule type="cellIs" dxfId="541" priority="292" stopIfTrue="1" operator="equal">
      <formula>$AB110</formula>
    </cfRule>
  </conditionalFormatting>
  <conditionalFormatting sqref="C68:Z68">
    <cfRule type="cellIs" dxfId="540" priority="291" stopIfTrue="1" operator="equal">
      <formula>$AB68</formula>
    </cfRule>
  </conditionalFormatting>
  <conditionalFormatting sqref="C68:Z68">
    <cfRule type="cellIs" dxfId="539" priority="290" stopIfTrue="1" operator="equal">
      <formula>$AB68</formula>
    </cfRule>
  </conditionalFormatting>
  <conditionalFormatting sqref="C74:Z74">
    <cfRule type="cellIs" dxfId="538" priority="289" stopIfTrue="1" operator="equal">
      <formula>$AB74</formula>
    </cfRule>
  </conditionalFormatting>
  <conditionalFormatting sqref="C80:Z80">
    <cfRule type="cellIs" dxfId="537" priority="288" stopIfTrue="1" operator="equal">
      <formula>$AB80</formula>
    </cfRule>
  </conditionalFormatting>
  <conditionalFormatting sqref="C86:Z86">
    <cfRule type="cellIs" dxfId="536" priority="287" stopIfTrue="1" operator="equal">
      <formula>$AB86</formula>
    </cfRule>
  </conditionalFormatting>
  <conditionalFormatting sqref="C92:Z92">
    <cfRule type="cellIs" dxfId="535" priority="286" stopIfTrue="1" operator="equal">
      <formula>$AB92</formula>
    </cfRule>
  </conditionalFormatting>
  <conditionalFormatting sqref="C98:Z98">
    <cfRule type="cellIs" dxfId="534" priority="285" stopIfTrue="1" operator="equal">
      <formula>$AB98</formula>
    </cfRule>
  </conditionalFormatting>
  <conditionalFormatting sqref="C104:Z104">
    <cfRule type="cellIs" dxfId="533" priority="284" stopIfTrue="1" operator="equal">
      <formula>$AB104</formula>
    </cfRule>
  </conditionalFormatting>
  <conditionalFormatting sqref="C110:Z110">
    <cfRule type="cellIs" dxfId="532" priority="283" stopIfTrue="1" operator="equal">
      <formula>$AB110</formula>
    </cfRule>
  </conditionalFormatting>
  <conditionalFormatting sqref="C116:Z116">
    <cfRule type="cellIs" dxfId="531" priority="282" stopIfTrue="1" operator="equal">
      <formula>$AB116</formula>
    </cfRule>
  </conditionalFormatting>
  <conditionalFormatting sqref="AA122:AA125">
    <cfRule type="expression" dxfId="530" priority="274" stopIfTrue="1">
      <formula>AL122</formula>
    </cfRule>
  </conditionalFormatting>
  <conditionalFormatting sqref="C122:Z122">
    <cfRule type="cellIs" dxfId="529" priority="273" stopIfTrue="1" operator="equal">
      <formula>$AB122</formula>
    </cfRule>
  </conditionalFormatting>
  <conditionalFormatting sqref="C122:Z122">
    <cfRule type="cellIs" dxfId="528" priority="272" stopIfTrue="1" operator="equal">
      <formula>$AB122</formula>
    </cfRule>
  </conditionalFormatting>
  <conditionalFormatting sqref="AA122:AA125">
    <cfRule type="expression" dxfId="527" priority="271" stopIfTrue="1">
      <formula>AL122</formula>
    </cfRule>
  </conditionalFormatting>
  <conditionalFormatting sqref="C122:Z122">
    <cfRule type="cellIs" dxfId="526" priority="270" stopIfTrue="1" operator="equal">
      <formula>$AB122</formula>
    </cfRule>
  </conditionalFormatting>
  <conditionalFormatting sqref="AA122:AA125">
    <cfRule type="expression" dxfId="525" priority="269" stopIfTrue="1">
      <formula>AL122</formula>
    </cfRule>
  </conditionalFormatting>
  <conditionalFormatting sqref="C122:Z122">
    <cfRule type="cellIs" dxfId="524" priority="268" stopIfTrue="1" operator="equal">
      <formula>$AB122</formula>
    </cfRule>
  </conditionalFormatting>
  <conditionalFormatting sqref="C122:Z122">
    <cfRule type="cellIs" dxfId="523" priority="218" stopIfTrue="1" operator="equal">
      <formula>$AB122</formula>
    </cfRule>
  </conditionalFormatting>
  <conditionalFormatting sqref="C122:Z122">
    <cfRule type="cellIs" dxfId="522" priority="217" stopIfTrue="1" operator="equal">
      <formula>$AB122</formula>
    </cfRule>
  </conditionalFormatting>
  <conditionalFormatting sqref="C86:U86">
    <cfRule type="cellIs" dxfId="521" priority="135" stopIfTrue="1" operator="equal">
      <formula>$AB86</formula>
    </cfRule>
  </conditionalFormatting>
  <conditionalFormatting sqref="C86:U86">
    <cfRule type="cellIs" dxfId="520" priority="134" stopIfTrue="1" operator="equal">
      <formula>$AB86</formula>
    </cfRule>
  </conditionalFormatting>
  <conditionalFormatting sqref="C86:U86">
    <cfRule type="cellIs" dxfId="519" priority="133" stopIfTrue="1" operator="equal">
      <formula>$AB86</formula>
    </cfRule>
  </conditionalFormatting>
  <conditionalFormatting sqref="C86:U86">
    <cfRule type="cellIs" dxfId="518" priority="132" stopIfTrue="1" operator="equal">
      <formula>$AB86</formula>
    </cfRule>
  </conditionalFormatting>
  <conditionalFormatting sqref="C86:U86">
    <cfRule type="cellIs" dxfId="517" priority="131" stopIfTrue="1" operator="equal">
      <formula>$AB86</formula>
    </cfRule>
  </conditionalFormatting>
  <conditionalFormatting sqref="S86:T86">
    <cfRule type="cellIs" dxfId="516" priority="130" stopIfTrue="1" operator="equal">
      <formula>$AB86</formula>
    </cfRule>
  </conditionalFormatting>
  <conditionalFormatting sqref="C8:L8">
    <cfRule type="cellIs" dxfId="515" priority="129" stopIfTrue="1" operator="equal">
      <formula>$AB8</formula>
    </cfRule>
  </conditionalFormatting>
  <conditionalFormatting sqref="C14:L14">
    <cfRule type="cellIs" dxfId="514" priority="128" stopIfTrue="1" operator="equal">
      <formula>$AB14</formula>
    </cfRule>
  </conditionalFormatting>
  <conditionalFormatting sqref="C26:L26">
    <cfRule type="cellIs" dxfId="513" priority="127" stopIfTrue="1" operator="equal">
      <formula>$AB26</formula>
    </cfRule>
  </conditionalFormatting>
  <conditionalFormatting sqref="C32:L32">
    <cfRule type="cellIs" dxfId="512" priority="126" stopIfTrue="1" operator="equal">
      <formula>$AB32</formula>
    </cfRule>
  </conditionalFormatting>
  <conditionalFormatting sqref="C38:L38">
    <cfRule type="cellIs" dxfId="511" priority="125" stopIfTrue="1" operator="equal">
      <formula>$AB38</formula>
    </cfRule>
  </conditionalFormatting>
  <conditionalFormatting sqref="C44:L44">
    <cfRule type="cellIs" dxfId="510" priority="124" stopIfTrue="1" operator="equal">
      <formula>$AB44</formula>
    </cfRule>
  </conditionalFormatting>
  <conditionalFormatting sqref="C50:L50">
    <cfRule type="cellIs" dxfId="509" priority="123" stopIfTrue="1" operator="equal">
      <formula>$AB50</formula>
    </cfRule>
  </conditionalFormatting>
  <conditionalFormatting sqref="C62:L62">
    <cfRule type="cellIs" dxfId="508" priority="122" stopIfTrue="1" operator="equal">
      <formula>$AB62</formula>
    </cfRule>
  </conditionalFormatting>
  <conditionalFormatting sqref="C68:L68">
    <cfRule type="cellIs" dxfId="507" priority="121" stopIfTrue="1" operator="equal">
      <formula>$AB68</formula>
    </cfRule>
  </conditionalFormatting>
  <conditionalFormatting sqref="C122:L122">
    <cfRule type="cellIs" dxfId="506" priority="120" stopIfTrue="1" operator="equal">
      <formula>$AB122</formula>
    </cfRule>
  </conditionalFormatting>
  <conditionalFormatting sqref="C20:L20">
    <cfRule type="cellIs" dxfId="505" priority="119" stopIfTrue="1" operator="equal">
      <formula>$AB20</formula>
    </cfRule>
  </conditionalFormatting>
  <conditionalFormatting sqref="C20:L20">
    <cfRule type="cellIs" dxfId="504" priority="118" stopIfTrue="1" operator="equal">
      <formula>$AB20</formula>
    </cfRule>
  </conditionalFormatting>
  <conditionalFormatting sqref="C20:L20">
    <cfRule type="cellIs" dxfId="503" priority="117" stopIfTrue="1" operator="equal">
      <formula>$AB20</formula>
    </cfRule>
  </conditionalFormatting>
  <conditionalFormatting sqref="C20:L20">
    <cfRule type="cellIs" dxfId="502" priority="116" stopIfTrue="1" operator="equal">
      <formula>$AB20</formula>
    </cfRule>
  </conditionalFormatting>
  <conditionalFormatting sqref="C20:L20">
    <cfRule type="cellIs" dxfId="501" priority="115" stopIfTrue="1" operator="equal">
      <formula>$AB20</formula>
    </cfRule>
  </conditionalFormatting>
  <conditionalFormatting sqref="C20:E20">
    <cfRule type="cellIs" dxfId="500" priority="114" stopIfTrue="1" operator="equal">
      <formula>$AB20</formula>
    </cfRule>
  </conditionalFormatting>
  <conditionalFormatting sqref="C20:E20">
    <cfRule type="cellIs" dxfId="499" priority="113" stopIfTrue="1" operator="equal">
      <formula>$AB20</formula>
    </cfRule>
  </conditionalFormatting>
  <conditionalFormatting sqref="C20:E20">
    <cfRule type="cellIs" dxfId="498" priority="112" stopIfTrue="1" operator="equal">
      <formula>$AB20</formula>
    </cfRule>
  </conditionalFormatting>
  <conditionalFormatting sqref="C20:E20">
    <cfRule type="cellIs" dxfId="497" priority="111" stopIfTrue="1" operator="equal">
      <formula>$AB20</formula>
    </cfRule>
  </conditionalFormatting>
  <conditionalFormatting sqref="C20:E20">
    <cfRule type="cellIs" dxfId="496" priority="110" stopIfTrue="1" operator="equal">
      <formula>$AB20</formula>
    </cfRule>
  </conditionalFormatting>
  <conditionalFormatting sqref="C20:E20">
    <cfRule type="cellIs" dxfId="495" priority="109" stopIfTrue="1" operator="equal">
      <formula>$AB20</formula>
    </cfRule>
  </conditionalFormatting>
  <conditionalFormatting sqref="C20:E20">
    <cfRule type="cellIs" dxfId="494" priority="108" stopIfTrue="1" operator="equal">
      <formula>$AB20</formula>
    </cfRule>
  </conditionalFormatting>
  <conditionalFormatting sqref="C56:L56">
    <cfRule type="cellIs" dxfId="493" priority="107" stopIfTrue="1" operator="equal">
      <formula>$AB56</formula>
    </cfRule>
  </conditionalFormatting>
  <conditionalFormatting sqref="C56:L56">
    <cfRule type="cellIs" dxfId="492" priority="106" stopIfTrue="1" operator="equal">
      <formula>$AB56</formula>
    </cfRule>
  </conditionalFormatting>
  <conditionalFormatting sqref="C56:L56">
    <cfRule type="cellIs" dxfId="491" priority="105" stopIfTrue="1" operator="equal">
      <formula>$AB56</formula>
    </cfRule>
  </conditionalFormatting>
  <conditionalFormatting sqref="C56:L56">
    <cfRule type="cellIs" dxfId="490" priority="104" stopIfTrue="1" operator="equal">
      <formula>$AB56</formula>
    </cfRule>
  </conditionalFormatting>
  <conditionalFormatting sqref="C56:L56">
    <cfRule type="cellIs" dxfId="489" priority="103" stopIfTrue="1" operator="equal">
      <formula>$AB56</formula>
    </cfRule>
  </conditionalFormatting>
  <conditionalFormatting sqref="C56:E56">
    <cfRule type="cellIs" dxfId="488" priority="102" stopIfTrue="1" operator="equal">
      <formula>$AB56</formula>
    </cfRule>
  </conditionalFormatting>
  <conditionalFormatting sqref="C56:E56">
    <cfRule type="cellIs" dxfId="487" priority="101" stopIfTrue="1" operator="equal">
      <formula>$AB56</formula>
    </cfRule>
  </conditionalFormatting>
  <conditionalFormatting sqref="C56:E56">
    <cfRule type="cellIs" dxfId="486" priority="100" stopIfTrue="1" operator="equal">
      <formula>$AB56</formula>
    </cfRule>
  </conditionalFormatting>
  <conditionalFormatting sqref="C56:E56">
    <cfRule type="cellIs" dxfId="485" priority="99" stopIfTrue="1" operator="equal">
      <formula>$AB56</formula>
    </cfRule>
  </conditionalFormatting>
  <conditionalFormatting sqref="C56:E56">
    <cfRule type="cellIs" dxfId="484" priority="98" stopIfTrue="1" operator="equal">
      <formula>$AB56</formula>
    </cfRule>
  </conditionalFormatting>
  <conditionalFormatting sqref="C56:E56">
    <cfRule type="cellIs" dxfId="483" priority="97" stopIfTrue="1" operator="equal">
      <formula>$AB56</formula>
    </cfRule>
  </conditionalFormatting>
  <conditionalFormatting sqref="C56:E56">
    <cfRule type="cellIs" dxfId="482" priority="96" stopIfTrue="1" operator="equal">
      <formula>$AB56</formula>
    </cfRule>
  </conditionalFormatting>
  <conditionalFormatting sqref="C74:L74">
    <cfRule type="cellIs" dxfId="481" priority="95" stopIfTrue="1" operator="equal">
      <formula>$AB74</formula>
    </cfRule>
  </conditionalFormatting>
  <conditionalFormatting sqref="C74:L74">
    <cfRule type="cellIs" dxfId="480" priority="94" stopIfTrue="1" operator="equal">
      <formula>$AB74</formula>
    </cfRule>
  </conditionalFormatting>
  <conditionalFormatting sqref="C74:L74">
    <cfRule type="cellIs" dxfId="479" priority="93" stopIfTrue="1" operator="equal">
      <formula>$AB74</formula>
    </cfRule>
  </conditionalFormatting>
  <conditionalFormatting sqref="C74:L74">
    <cfRule type="cellIs" dxfId="478" priority="92" stopIfTrue="1" operator="equal">
      <formula>$AB74</formula>
    </cfRule>
  </conditionalFormatting>
  <conditionalFormatting sqref="C74:L74">
    <cfRule type="cellIs" dxfId="477" priority="91" stopIfTrue="1" operator="equal">
      <formula>$AB74</formula>
    </cfRule>
  </conditionalFormatting>
  <conditionalFormatting sqref="C74:E74">
    <cfRule type="cellIs" dxfId="476" priority="90" stopIfTrue="1" operator="equal">
      <formula>$AB74</formula>
    </cfRule>
  </conditionalFormatting>
  <conditionalFormatting sqref="C74:E74">
    <cfRule type="cellIs" dxfId="475" priority="89" stopIfTrue="1" operator="equal">
      <formula>$AB74</formula>
    </cfRule>
  </conditionalFormatting>
  <conditionalFormatting sqref="C74:E74">
    <cfRule type="cellIs" dxfId="474" priority="88" stopIfTrue="1" operator="equal">
      <formula>$AB74</formula>
    </cfRule>
  </conditionalFormatting>
  <conditionalFormatting sqref="C74:E74">
    <cfRule type="cellIs" dxfId="473" priority="87" stopIfTrue="1" operator="equal">
      <formula>$AB74</formula>
    </cfRule>
  </conditionalFormatting>
  <conditionalFormatting sqref="C74:E74">
    <cfRule type="cellIs" dxfId="472" priority="86" stopIfTrue="1" operator="equal">
      <formula>$AB74</formula>
    </cfRule>
  </conditionalFormatting>
  <conditionalFormatting sqref="C74:E74">
    <cfRule type="cellIs" dxfId="471" priority="85" stopIfTrue="1" operator="equal">
      <formula>$AB74</formula>
    </cfRule>
  </conditionalFormatting>
  <conditionalFormatting sqref="C74:E74">
    <cfRule type="cellIs" dxfId="470" priority="84" stopIfTrue="1" operator="equal">
      <formula>$AB74</formula>
    </cfRule>
  </conditionalFormatting>
  <conditionalFormatting sqref="C80:L80">
    <cfRule type="cellIs" dxfId="469" priority="83" stopIfTrue="1" operator="equal">
      <formula>$AB80</formula>
    </cfRule>
  </conditionalFormatting>
  <conditionalFormatting sqref="C80:L80">
    <cfRule type="cellIs" dxfId="468" priority="82" stopIfTrue="1" operator="equal">
      <formula>$AB80</formula>
    </cfRule>
  </conditionalFormatting>
  <conditionalFormatting sqref="C80:L80">
    <cfRule type="cellIs" dxfId="467" priority="81" stopIfTrue="1" operator="equal">
      <formula>$AB80</formula>
    </cfRule>
  </conditionalFormatting>
  <conditionalFormatting sqref="C80:L80">
    <cfRule type="cellIs" dxfId="466" priority="80" stopIfTrue="1" operator="equal">
      <formula>$AB80</formula>
    </cfRule>
  </conditionalFormatting>
  <conditionalFormatting sqref="C80:L80">
    <cfRule type="cellIs" dxfId="465" priority="79" stopIfTrue="1" operator="equal">
      <formula>$AB80</formula>
    </cfRule>
  </conditionalFormatting>
  <conditionalFormatting sqref="C80:E80">
    <cfRule type="cellIs" dxfId="464" priority="78" stopIfTrue="1" operator="equal">
      <formula>$AB80</formula>
    </cfRule>
  </conditionalFormatting>
  <conditionalFormatting sqref="C80:E80">
    <cfRule type="cellIs" dxfId="463" priority="77" stopIfTrue="1" operator="equal">
      <formula>$AB80</formula>
    </cfRule>
  </conditionalFormatting>
  <conditionalFormatting sqref="C80:E80">
    <cfRule type="cellIs" dxfId="462" priority="76" stopIfTrue="1" operator="equal">
      <formula>$AB80</formula>
    </cfRule>
  </conditionalFormatting>
  <conditionalFormatting sqref="C80:E80">
    <cfRule type="cellIs" dxfId="461" priority="75" stopIfTrue="1" operator="equal">
      <formula>$AB80</formula>
    </cfRule>
  </conditionalFormatting>
  <conditionalFormatting sqref="C80:E80">
    <cfRule type="cellIs" dxfId="460" priority="74" stopIfTrue="1" operator="equal">
      <formula>$AB80</formula>
    </cfRule>
  </conditionalFormatting>
  <conditionalFormatting sqref="C80:E80">
    <cfRule type="cellIs" dxfId="459" priority="73" stopIfTrue="1" operator="equal">
      <formula>$AB80</formula>
    </cfRule>
  </conditionalFormatting>
  <conditionalFormatting sqref="C80:E80">
    <cfRule type="cellIs" dxfId="458" priority="72" stopIfTrue="1" operator="equal">
      <formula>$AB80</formula>
    </cfRule>
  </conditionalFormatting>
  <conditionalFormatting sqref="C92:L92">
    <cfRule type="cellIs" dxfId="457" priority="71" stopIfTrue="1" operator="equal">
      <formula>$AB92</formula>
    </cfRule>
  </conditionalFormatting>
  <conditionalFormatting sqref="C92:L92">
    <cfRule type="cellIs" dxfId="456" priority="70" stopIfTrue="1" operator="equal">
      <formula>$AB92</formula>
    </cfRule>
  </conditionalFormatting>
  <conditionalFormatting sqref="C92:L92">
    <cfRule type="cellIs" dxfId="455" priority="69" stopIfTrue="1" operator="equal">
      <formula>$AB92</formula>
    </cfRule>
  </conditionalFormatting>
  <conditionalFormatting sqref="C92:L92">
    <cfRule type="cellIs" dxfId="454" priority="68" stopIfTrue="1" operator="equal">
      <formula>$AB92</formula>
    </cfRule>
  </conditionalFormatting>
  <conditionalFormatting sqref="C92:L92">
    <cfRule type="cellIs" dxfId="453" priority="67" stopIfTrue="1" operator="equal">
      <formula>$AB92</formula>
    </cfRule>
  </conditionalFormatting>
  <conditionalFormatting sqref="C92:E92">
    <cfRule type="cellIs" dxfId="452" priority="66" stopIfTrue="1" operator="equal">
      <formula>$AB92</formula>
    </cfRule>
  </conditionalFormatting>
  <conditionalFormatting sqref="C92:E92">
    <cfRule type="cellIs" dxfId="451" priority="65" stopIfTrue="1" operator="equal">
      <formula>$AB92</formula>
    </cfRule>
  </conditionalFormatting>
  <conditionalFormatting sqref="C92:E92">
    <cfRule type="cellIs" dxfId="450" priority="64" stopIfTrue="1" operator="equal">
      <formula>$AB92</formula>
    </cfRule>
  </conditionalFormatting>
  <conditionalFormatting sqref="C92:E92">
    <cfRule type="cellIs" dxfId="449" priority="63" stopIfTrue="1" operator="equal">
      <formula>$AB92</formula>
    </cfRule>
  </conditionalFormatting>
  <conditionalFormatting sqref="C92:E92">
    <cfRule type="cellIs" dxfId="448" priority="62" stopIfTrue="1" operator="equal">
      <formula>$AB92</formula>
    </cfRule>
  </conditionalFormatting>
  <conditionalFormatting sqref="C92:E92">
    <cfRule type="cellIs" dxfId="447" priority="61" stopIfTrue="1" operator="equal">
      <formula>$AB92</formula>
    </cfRule>
  </conditionalFormatting>
  <conditionalFormatting sqref="C92:E92">
    <cfRule type="cellIs" dxfId="446" priority="60" stopIfTrue="1" operator="equal">
      <formula>$AB92</formula>
    </cfRule>
  </conditionalFormatting>
  <conditionalFormatting sqref="C98:L98">
    <cfRule type="cellIs" dxfId="445" priority="59" stopIfTrue="1" operator="equal">
      <formula>$AB98</formula>
    </cfRule>
  </conditionalFormatting>
  <conditionalFormatting sqref="C98:L98">
    <cfRule type="cellIs" dxfId="444" priority="58" stopIfTrue="1" operator="equal">
      <formula>$AB98</formula>
    </cfRule>
  </conditionalFormatting>
  <conditionalFormatting sqref="C98:L98">
    <cfRule type="cellIs" dxfId="443" priority="57" stopIfTrue="1" operator="equal">
      <formula>$AB98</formula>
    </cfRule>
  </conditionalFormatting>
  <conditionalFormatting sqref="C98:L98">
    <cfRule type="cellIs" dxfId="442" priority="56" stopIfTrue="1" operator="equal">
      <formula>$AB98</formula>
    </cfRule>
  </conditionalFormatting>
  <conditionalFormatting sqref="C98:L98">
    <cfRule type="cellIs" dxfId="441" priority="55" stopIfTrue="1" operator="equal">
      <formula>$AB98</formula>
    </cfRule>
  </conditionalFormatting>
  <conditionalFormatting sqref="C98:E98">
    <cfRule type="cellIs" dxfId="440" priority="54" stopIfTrue="1" operator="equal">
      <formula>$AB98</formula>
    </cfRule>
  </conditionalFormatting>
  <conditionalFormatting sqref="C98:E98">
    <cfRule type="cellIs" dxfId="439" priority="53" stopIfTrue="1" operator="equal">
      <formula>$AB98</formula>
    </cfRule>
  </conditionalFormatting>
  <conditionalFormatting sqref="C98:E98">
    <cfRule type="cellIs" dxfId="438" priority="52" stopIfTrue="1" operator="equal">
      <formula>$AB98</formula>
    </cfRule>
  </conditionalFormatting>
  <conditionalFormatting sqref="C98:E98">
    <cfRule type="cellIs" dxfId="437" priority="51" stopIfTrue="1" operator="equal">
      <formula>$AB98</formula>
    </cfRule>
  </conditionalFormatting>
  <conditionalFormatting sqref="C98:E98">
    <cfRule type="cellIs" dxfId="436" priority="50" stopIfTrue="1" operator="equal">
      <formula>$AB98</formula>
    </cfRule>
  </conditionalFormatting>
  <conditionalFormatting sqref="C98:E98">
    <cfRule type="cellIs" dxfId="435" priority="49" stopIfTrue="1" operator="equal">
      <formula>$AB98</formula>
    </cfRule>
  </conditionalFormatting>
  <conditionalFormatting sqref="C98:E98">
    <cfRule type="cellIs" dxfId="434" priority="48" stopIfTrue="1" operator="equal">
      <formula>$AB98</formula>
    </cfRule>
  </conditionalFormatting>
  <conditionalFormatting sqref="C104:L104">
    <cfRule type="cellIs" dxfId="433" priority="47" stopIfTrue="1" operator="equal">
      <formula>$AB104</formula>
    </cfRule>
  </conditionalFormatting>
  <conditionalFormatting sqref="C104:L104">
    <cfRule type="cellIs" dxfId="432" priority="46" stopIfTrue="1" operator="equal">
      <formula>$AB104</formula>
    </cfRule>
  </conditionalFormatting>
  <conditionalFormatting sqref="C104:L104">
    <cfRule type="cellIs" dxfId="431" priority="45" stopIfTrue="1" operator="equal">
      <formula>$AB104</formula>
    </cfRule>
  </conditionalFormatting>
  <conditionalFormatting sqref="C104:L104">
    <cfRule type="cellIs" dxfId="430" priority="44" stopIfTrue="1" operator="equal">
      <formula>$AB104</formula>
    </cfRule>
  </conditionalFormatting>
  <conditionalFormatting sqref="C104:L104">
    <cfRule type="cellIs" dxfId="429" priority="43" stopIfTrue="1" operator="equal">
      <formula>$AB104</formula>
    </cfRule>
  </conditionalFormatting>
  <conditionalFormatting sqref="C104:E104">
    <cfRule type="cellIs" dxfId="428" priority="42" stopIfTrue="1" operator="equal">
      <formula>$AB104</formula>
    </cfRule>
  </conditionalFormatting>
  <conditionalFormatting sqref="C104:E104">
    <cfRule type="cellIs" dxfId="427" priority="41" stopIfTrue="1" operator="equal">
      <formula>$AB104</formula>
    </cfRule>
  </conditionalFormatting>
  <conditionalFormatting sqref="C104:E104">
    <cfRule type="cellIs" dxfId="426" priority="40" stopIfTrue="1" operator="equal">
      <formula>$AB104</formula>
    </cfRule>
  </conditionalFormatting>
  <conditionalFormatting sqref="C104:E104">
    <cfRule type="cellIs" dxfId="425" priority="39" stopIfTrue="1" operator="equal">
      <formula>$AB104</formula>
    </cfRule>
  </conditionalFormatting>
  <conditionalFormatting sqref="C104:E104">
    <cfRule type="cellIs" dxfId="424" priority="38" stopIfTrue="1" operator="equal">
      <formula>$AB104</formula>
    </cfRule>
  </conditionalFormatting>
  <conditionalFormatting sqref="C104:E104">
    <cfRule type="cellIs" dxfId="423" priority="37" stopIfTrue="1" operator="equal">
      <formula>$AB104</formula>
    </cfRule>
  </conditionalFormatting>
  <conditionalFormatting sqref="C104:E104">
    <cfRule type="cellIs" dxfId="422" priority="36" stopIfTrue="1" operator="equal">
      <formula>$AB104</formula>
    </cfRule>
  </conditionalFormatting>
  <conditionalFormatting sqref="C110:L110">
    <cfRule type="cellIs" dxfId="421" priority="35" stopIfTrue="1" operator="equal">
      <formula>$AB110</formula>
    </cfRule>
  </conditionalFormatting>
  <conditionalFormatting sqref="C110:L110">
    <cfRule type="cellIs" dxfId="420" priority="34" stopIfTrue="1" operator="equal">
      <formula>$AB110</formula>
    </cfRule>
  </conditionalFormatting>
  <conditionalFormatting sqref="C110:L110">
    <cfRule type="cellIs" dxfId="419" priority="33" stopIfTrue="1" operator="equal">
      <formula>$AB110</formula>
    </cfRule>
  </conditionalFormatting>
  <conditionalFormatting sqref="C110:L110">
    <cfRule type="cellIs" dxfId="418" priority="32" stopIfTrue="1" operator="equal">
      <formula>$AB110</formula>
    </cfRule>
  </conditionalFormatting>
  <conditionalFormatting sqref="C110:L110">
    <cfRule type="cellIs" dxfId="417" priority="31" stopIfTrue="1" operator="equal">
      <formula>$AB110</formula>
    </cfRule>
  </conditionalFormatting>
  <conditionalFormatting sqref="C110:E110">
    <cfRule type="cellIs" dxfId="416" priority="30" stopIfTrue="1" operator="equal">
      <formula>$AB110</formula>
    </cfRule>
  </conditionalFormatting>
  <conditionalFormatting sqref="C110:E110">
    <cfRule type="cellIs" dxfId="415" priority="29" stopIfTrue="1" operator="equal">
      <formula>$AB110</formula>
    </cfRule>
  </conditionalFormatting>
  <conditionalFormatting sqref="C110:E110">
    <cfRule type="cellIs" dxfId="414" priority="28" stopIfTrue="1" operator="equal">
      <formula>$AB110</formula>
    </cfRule>
  </conditionalFormatting>
  <conditionalFormatting sqref="C110:E110">
    <cfRule type="cellIs" dxfId="413" priority="27" stopIfTrue="1" operator="equal">
      <formula>$AB110</formula>
    </cfRule>
  </conditionalFormatting>
  <conditionalFormatting sqref="C110:E110">
    <cfRule type="cellIs" dxfId="412" priority="26" stopIfTrue="1" operator="equal">
      <formula>$AB110</formula>
    </cfRule>
  </conditionalFormatting>
  <conditionalFormatting sqref="C110:E110">
    <cfRule type="cellIs" dxfId="411" priority="25" stopIfTrue="1" operator="equal">
      <formula>$AB110</formula>
    </cfRule>
  </conditionalFormatting>
  <conditionalFormatting sqref="C110:E110">
    <cfRule type="cellIs" dxfId="410" priority="24" stopIfTrue="1" operator="equal">
      <formula>$AB110</formula>
    </cfRule>
  </conditionalFormatting>
  <conditionalFormatting sqref="C116:L116">
    <cfRule type="cellIs" dxfId="409" priority="23" stopIfTrue="1" operator="equal">
      <formula>$AB116</formula>
    </cfRule>
  </conditionalFormatting>
  <conditionalFormatting sqref="C116:L116">
    <cfRule type="cellIs" dxfId="408" priority="22" stopIfTrue="1" operator="equal">
      <formula>$AB116</formula>
    </cfRule>
  </conditionalFormatting>
  <conditionalFormatting sqref="C116:L116">
    <cfRule type="cellIs" dxfId="407" priority="21" stopIfTrue="1" operator="equal">
      <formula>$AB116</formula>
    </cfRule>
  </conditionalFormatting>
  <conditionalFormatting sqref="C116:L116">
    <cfRule type="cellIs" dxfId="406" priority="20" stopIfTrue="1" operator="equal">
      <formula>$AB116</formula>
    </cfRule>
  </conditionalFormatting>
  <conditionalFormatting sqref="C116:L116">
    <cfRule type="cellIs" dxfId="405" priority="19" stopIfTrue="1" operator="equal">
      <formula>$AB116</formula>
    </cfRule>
  </conditionalFormatting>
  <conditionalFormatting sqref="C116:E116">
    <cfRule type="cellIs" dxfId="404" priority="18" stopIfTrue="1" operator="equal">
      <formula>$AB116</formula>
    </cfRule>
  </conditionalFormatting>
  <conditionalFormatting sqref="C116:E116">
    <cfRule type="cellIs" dxfId="403" priority="17" stopIfTrue="1" operator="equal">
      <formula>$AB116</formula>
    </cfRule>
  </conditionalFormatting>
  <conditionalFormatting sqref="C116:E116">
    <cfRule type="cellIs" dxfId="402" priority="16" stopIfTrue="1" operator="equal">
      <formula>$AB116</formula>
    </cfRule>
  </conditionalFormatting>
  <conditionalFormatting sqref="C116:E116">
    <cfRule type="cellIs" dxfId="401" priority="15" stopIfTrue="1" operator="equal">
      <formula>$AB116</formula>
    </cfRule>
  </conditionalFormatting>
  <conditionalFormatting sqref="C116:E116">
    <cfRule type="cellIs" dxfId="400" priority="14" stopIfTrue="1" operator="equal">
      <formula>$AB116</formula>
    </cfRule>
  </conditionalFormatting>
  <conditionalFormatting sqref="C116:E116">
    <cfRule type="cellIs" dxfId="399" priority="13" stopIfTrue="1" operator="equal">
      <formula>$AB116</formula>
    </cfRule>
  </conditionalFormatting>
  <conditionalFormatting sqref="C116:E116">
    <cfRule type="cellIs" dxfId="398" priority="12" stopIfTrue="1" operator="equal">
      <formula>$AB116</formula>
    </cfRule>
  </conditionalFormatting>
  <conditionalFormatting sqref="S8:T8">
    <cfRule type="cellIs" dxfId="397" priority="11" stopIfTrue="1" operator="equal">
      <formula>$AB8</formula>
    </cfRule>
  </conditionalFormatting>
  <conditionalFormatting sqref="S14:T14">
    <cfRule type="cellIs" dxfId="396" priority="10" stopIfTrue="1" operator="equal">
      <formula>$AB14</formula>
    </cfRule>
  </conditionalFormatting>
  <conditionalFormatting sqref="S20:T20">
    <cfRule type="cellIs" dxfId="395" priority="9" stopIfTrue="1" operator="equal">
      <formula>$AB20</formula>
    </cfRule>
  </conditionalFormatting>
  <conditionalFormatting sqref="S26:T26">
    <cfRule type="cellIs" dxfId="394" priority="8" stopIfTrue="1" operator="equal">
      <formula>$AB26</formula>
    </cfRule>
  </conditionalFormatting>
  <conditionalFormatting sqref="S32:T32">
    <cfRule type="cellIs" dxfId="393" priority="7" stopIfTrue="1" operator="equal">
      <formula>$AB32</formula>
    </cfRule>
  </conditionalFormatting>
  <conditionalFormatting sqref="S38:T38">
    <cfRule type="cellIs" dxfId="392" priority="6" stopIfTrue="1" operator="equal">
      <formula>$AB38</formula>
    </cfRule>
  </conditionalFormatting>
  <conditionalFormatting sqref="S44:T44">
    <cfRule type="cellIs" dxfId="391" priority="5" stopIfTrue="1" operator="equal">
      <formula>$AB44</formula>
    </cfRule>
  </conditionalFormatting>
  <conditionalFormatting sqref="S62:T62">
    <cfRule type="cellIs" dxfId="390" priority="4" stopIfTrue="1" operator="equal">
      <formula>$AB62</formula>
    </cfRule>
  </conditionalFormatting>
  <conditionalFormatting sqref="S80:T80">
    <cfRule type="cellIs" dxfId="389" priority="3" stopIfTrue="1" operator="equal">
      <formula>$AB80</formula>
    </cfRule>
  </conditionalFormatting>
  <conditionalFormatting sqref="S122:T122">
    <cfRule type="cellIs" dxfId="388" priority="2" stopIfTrue="1" operator="equal">
      <formula>$AB122</formula>
    </cfRule>
  </conditionalFormatting>
  <conditionalFormatting sqref="S116:T116">
    <cfRule type="cellIs" dxfId="387" priority="1" stopIfTrue="1" operator="equal">
      <formula>$AB116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6" man="1"/>
    <brk id="53" max="26" man="1"/>
    <brk id="77" max="26" man="1"/>
    <brk id="101" max="26" man="1"/>
    <brk id="125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9"/>
  <sheetViews>
    <sheetView zoomScaleNormal="100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5" width="4.85546875" style="36" customWidth="1"/>
    <col min="26" max="26" width="11.7109375" style="36" customWidth="1"/>
    <col min="27" max="27" width="6.7109375" style="36" customWidth="1"/>
    <col min="28" max="16384" width="9.140625" style="36"/>
  </cols>
  <sheetData>
    <row r="1" spans="1:30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3"/>
      <c r="N1" s="52" t="s">
        <v>66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34"/>
      <c r="Z1" s="35"/>
    </row>
    <row r="2" spans="1:30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9"/>
      <c r="N2" s="38"/>
      <c r="O2" s="1"/>
      <c r="P2" s="1"/>
      <c r="Q2" s="1"/>
      <c r="R2" s="1"/>
      <c r="S2" s="1"/>
      <c r="T2" s="1"/>
      <c r="U2" s="1"/>
      <c r="V2" s="37"/>
      <c r="W2" s="37"/>
      <c r="X2" s="37"/>
      <c r="Y2" s="37"/>
      <c r="Z2" s="40"/>
    </row>
    <row r="3" spans="1:30" ht="21.95" customHeight="1" thickBot="1" x14ac:dyDescent="0.25">
      <c r="A3" s="16" t="s">
        <v>0</v>
      </c>
      <c r="B3" s="17">
        <v>14</v>
      </c>
      <c r="C3" s="130" t="s">
        <v>20</v>
      </c>
      <c r="D3" s="130"/>
      <c r="E3" s="130"/>
      <c r="F3" s="130"/>
      <c r="G3" s="130"/>
      <c r="H3" s="130"/>
      <c r="I3" s="130"/>
      <c r="J3" s="130"/>
      <c r="K3" s="130"/>
      <c r="L3" s="130"/>
      <c r="M3" s="39"/>
      <c r="N3" s="67" t="s">
        <v>49</v>
      </c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40"/>
    </row>
    <row r="4" spans="1:30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21"/>
      <c r="N4" s="19"/>
      <c r="O4" s="19"/>
      <c r="P4" s="19"/>
      <c r="Q4" s="19"/>
      <c r="R4" s="19"/>
      <c r="S4" s="19"/>
      <c r="T4" s="19"/>
      <c r="U4" s="19"/>
      <c r="V4" s="42"/>
      <c r="W4" s="42"/>
      <c r="X4" s="42"/>
      <c r="Y4" s="42"/>
      <c r="Z4" s="43"/>
    </row>
    <row r="5" spans="1:30" s="53" customFormat="1" ht="114.95" customHeight="1" thickBot="1" x14ac:dyDescent="0.25">
      <c r="A5" s="22" t="s">
        <v>2</v>
      </c>
      <c r="B5" s="22" t="s">
        <v>3</v>
      </c>
      <c r="C5" s="68" t="s">
        <v>21</v>
      </c>
      <c r="D5" s="68" t="s">
        <v>22</v>
      </c>
      <c r="E5" s="68" t="s">
        <v>23</v>
      </c>
      <c r="F5" s="68" t="s">
        <v>24</v>
      </c>
      <c r="G5" s="68" t="s">
        <v>16</v>
      </c>
      <c r="H5" s="68" t="s">
        <v>58</v>
      </c>
      <c r="I5" s="68" t="s">
        <v>25</v>
      </c>
      <c r="J5" s="70" t="s">
        <v>26</v>
      </c>
      <c r="K5" s="68" t="s">
        <v>18</v>
      </c>
      <c r="L5" s="68" t="s">
        <v>27</v>
      </c>
      <c r="M5" s="68" t="s">
        <v>28</v>
      </c>
      <c r="N5" s="68" t="s">
        <v>29</v>
      </c>
      <c r="O5" s="68" t="s">
        <v>30</v>
      </c>
      <c r="P5" s="68" t="s">
        <v>31</v>
      </c>
      <c r="Q5" s="68" t="s">
        <v>32</v>
      </c>
      <c r="R5" s="108" t="s">
        <v>33</v>
      </c>
      <c r="S5" s="68" t="s">
        <v>34</v>
      </c>
      <c r="T5" s="68" t="s">
        <v>59</v>
      </c>
      <c r="U5" s="68" t="s">
        <v>53</v>
      </c>
      <c r="V5" s="109" t="s">
        <v>35</v>
      </c>
      <c r="W5" s="104" t="s">
        <v>60</v>
      </c>
      <c r="X5" s="104" t="s">
        <v>36</v>
      </c>
      <c r="Y5" s="104" t="s">
        <v>37</v>
      </c>
      <c r="Z5" s="22" t="s">
        <v>14</v>
      </c>
      <c r="AA5" s="11" t="s">
        <v>4</v>
      </c>
    </row>
    <row r="6" spans="1:30" s="45" customFormat="1" ht="15.6" customHeight="1" x14ac:dyDescent="0.2">
      <c r="A6" s="54"/>
      <c r="B6" s="23" t="s">
        <v>5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3">
        <v>0</v>
      </c>
      <c r="J6" s="74" t="s">
        <v>61</v>
      </c>
      <c r="K6" s="110">
        <v>3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1" t="s">
        <v>61</v>
      </c>
      <c r="S6" s="110">
        <v>0</v>
      </c>
      <c r="T6" s="110">
        <v>14</v>
      </c>
      <c r="U6" s="110">
        <v>1</v>
      </c>
      <c r="V6" s="112">
        <v>0</v>
      </c>
      <c r="W6" s="113" t="s">
        <v>61</v>
      </c>
      <c r="X6" s="114" t="s">
        <v>61</v>
      </c>
      <c r="Y6" s="107" t="s">
        <v>61</v>
      </c>
      <c r="Z6" s="171" t="s">
        <v>6</v>
      </c>
      <c r="AA6" s="44"/>
      <c r="AB6" s="48"/>
      <c r="AC6" s="48"/>
      <c r="AD6" s="48"/>
    </row>
    <row r="7" spans="1:30" s="45" customFormat="1" ht="15.6" customHeight="1" x14ac:dyDescent="0.15">
      <c r="A7" s="24">
        <v>5.2</v>
      </c>
      <c r="B7" s="25" t="s">
        <v>7</v>
      </c>
      <c r="C7" s="77">
        <v>0</v>
      </c>
      <c r="D7" s="78">
        <v>0</v>
      </c>
      <c r="E7" s="78">
        <v>2</v>
      </c>
      <c r="F7" s="78">
        <v>2</v>
      </c>
      <c r="G7" s="78">
        <v>4</v>
      </c>
      <c r="H7" s="78">
        <v>3</v>
      </c>
      <c r="I7" s="79">
        <v>2</v>
      </c>
      <c r="J7" s="80" t="s">
        <v>61</v>
      </c>
      <c r="K7" s="115">
        <v>2</v>
      </c>
      <c r="L7" s="115">
        <v>1</v>
      </c>
      <c r="M7" s="115">
        <v>1</v>
      </c>
      <c r="N7" s="115">
        <v>0</v>
      </c>
      <c r="O7" s="115">
        <v>1</v>
      </c>
      <c r="P7" s="115">
        <v>0</v>
      </c>
      <c r="Q7" s="115">
        <v>0</v>
      </c>
      <c r="R7" s="116"/>
      <c r="S7" s="115">
        <v>0</v>
      </c>
      <c r="T7" s="115">
        <v>0</v>
      </c>
      <c r="U7" s="115">
        <v>0</v>
      </c>
      <c r="V7" s="116"/>
      <c r="W7" s="118" t="s">
        <v>61</v>
      </c>
      <c r="X7" s="119" t="s">
        <v>61</v>
      </c>
      <c r="Y7" s="82"/>
      <c r="Z7" s="172">
        <f>SUM(C7:X7)</f>
        <v>18</v>
      </c>
      <c r="AA7" s="12"/>
      <c r="AB7" s="48"/>
      <c r="AC7" s="48"/>
      <c r="AD7" s="48"/>
    </row>
    <row r="8" spans="1:30" s="45" customFormat="1" ht="15.6" customHeight="1" x14ac:dyDescent="0.2">
      <c r="A8" s="184" t="s">
        <v>38</v>
      </c>
      <c r="B8" s="25" t="s">
        <v>8</v>
      </c>
      <c r="C8" s="77">
        <f>C7</f>
        <v>0</v>
      </c>
      <c r="D8" s="83">
        <f t="shared" ref="D8:Q8" si="0">C8-D6+D7</f>
        <v>0</v>
      </c>
      <c r="E8" s="83">
        <f t="shared" si="0"/>
        <v>2</v>
      </c>
      <c r="F8" s="83">
        <f t="shared" si="0"/>
        <v>4</v>
      </c>
      <c r="G8" s="83">
        <f t="shared" si="0"/>
        <v>8</v>
      </c>
      <c r="H8" s="83">
        <f t="shared" si="0"/>
        <v>11</v>
      </c>
      <c r="I8" s="84">
        <f t="shared" si="0"/>
        <v>13</v>
      </c>
      <c r="J8" s="85" t="s">
        <v>61</v>
      </c>
      <c r="K8" s="120">
        <f>I8-K6+K7</f>
        <v>12</v>
      </c>
      <c r="L8" s="120">
        <f t="shared" si="0"/>
        <v>13</v>
      </c>
      <c r="M8" s="120">
        <f t="shared" si="0"/>
        <v>14</v>
      </c>
      <c r="N8" s="120">
        <f t="shared" si="0"/>
        <v>14</v>
      </c>
      <c r="O8" s="120">
        <f t="shared" si="0"/>
        <v>15</v>
      </c>
      <c r="P8" s="120">
        <f t="shared" si="0"/>
        <v>15</v>
      </c>
      <c r="Q8" s="120">
        <f t="shared" si="0"/>
        <v>15</v>
      </c>
      <c r="R8" s="121" t="s">
        <v>61</v>
      </c>
      <c r="S8" s="120">
        <f>Q8-S6+S7</f>
        <v>15</v>
      </c>
      <c r="T8" s="120">
        <f t="shared" ref="T8:V8" si="1">S8-T6+T7</f>
        <v>1</v>
      </c>
      <c r="U8" s="120">
        <f t="shared" si="1"/>
        <v>0</v>
      </c>
      <c r="V8" s="122">
        <f t="shared" si="1"/>
        <v>0</v>
      </c>
      <c r="W8" s="123" t="s">
        <v>61</v>
      </c>
      <c r="X8" s="124" t="s">
        <v>61</v>
      </c>
      <c r="Y8" s="105" t="s">
        <v>61</v>
      </c>
      <c r="Z8" s="173"/>
      <c r="AA8" s="3">
        <f>MAX(C8:Y8)</f>
        <v>15</v>
      </c>
      <c r="AB8" s="48"/>
      <c r="AC8" s="48"/>
      <c r="AD8" s="48"/>
    </row>
    <row r="9" spans="1:30" s="45" customFormat="1" ht="15.6" customHeight="1" x14ac:dyDescent="0.15">
      <c r="A9" s="185"/>
      <c r="B9" s="25" t="s">
        <v>9</v>
      </c>
      <c r="C9" s="88"/>
      <c r="D9" s="89"/>
      <c r="E9" s="89"/>
      <c r="F9" s="89"/>
      <c r="G9" s="89"/>
      <c r="H9" s="90">
        <v>5.29</v>
      </c>
      <c r="I9" s="89"/>
      <c r="J9" s="91" t="s">
        <v>61</v>
      </c>
      <c r="K9" s="89"/>
      <c r="L9" s="89"/>
      <c r="M9" s="125">
        <v>5.37</v>
      </c>
      <c r="N9" s="89"/>
      <c r="O9" s="89"/>
      <c r="P9" s="89"/>
      <c r="Q9" s="125">
        <v>5.41</v>
      </c>
      <c r="R9" s="126" t="s">
        <v>61</v>
      </c>
      <c r="S9" s="89"/>
      <c r="T9" s="89"/>
      <c r="U9" s="89"/>
      <c r="V9" s="127">
        <v>5.48</v>
      </c>
      <c r="W9" s="89"/>
      <c r="X9" s="89"/>
      <c r="Y9" s="106" t="s">
        <v>61</v>
      </c>
      <c r="Z9" s="174">
        <v>28</v>
      </c>
      <c r="AA9" s="12"/>
      <c r="AB9" s="48"/>
      <c r="AC9" s="48"/>
      <c r="AD9" s="48"/>
    </row>
    <row r="10" spans="1:30" s="45" customFormat="1" ht="15.6" customHeight="1" x14ac:dyDescent="0.15">
      <c r="A10" s="186"/>
      <c r="B10" s="26" t="s">
        <v>10</v>
      </c>
      <c r="C10" s="93">
        <v>5.2</v>
      </c>
      <c r="D10" s="94"/>
      <c r="E10" s="94"/>
      <c r="F10" s="94"/>
      <c r="G10" s="94"/>
      <c r="H10" s="95">
        <f>H9</f>
        <v>5.29</v>
      </c>
      <c r="I10" s="96"/>
      <c r="J10" s="91" t="s">
        <v>61</v>
      </c>
      <c r="K10" s="96"/>
      <c r="L10" s="94"/>
      <c r="M10" s="128">
        <f>M9</f>
        <v>5.37</v>
      </c>
      <c r="N10" s="94"/>
      <c r="O10" s="94"/>
      <c r="P10" s="94"/>
      <c r="Q10" s="128">
        <f>Q9</f>
        <v>5.41</v>
      </c>
      <c r="R10" s="116"/>
      <c r="S10" s="94"/>
      <c r="T10" s="94"/>
      <c r="U10" s="94"/>
      <c r="V10" s="116"/>
      <c r="W10" s="94"/>
      <c r="X10" s="94"/>
      <c r="Y10" s="97"/>
      <c r="Z10" s="173"/>
      <c r="AA10" s="13"/>
      <c r="AB10" s="48"/>
      <c r="AC10" s="48"/>
      <c r="AD10" s="48"/>
    </row>
    <row r="11" spans="1:30" s="45" customFormat="1" ht="15.6" customHeight="1" thickBot="1" x14ac:dyDescent="0.25">
      <c r="A11" s="50">
        <v>527</v>
      </c>
      <c r="B11" s="50" t="s">
        <v>11</v>
      </c>
      <c r="C11" s="98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00"/>
      <c r="Z11" s="175"/>
      <c r="AA11" s="3"/>
      <c r="AB11" s="48"/>
      <c r="AC11" s="48"/>
      <c r="AD11" s="48"/>
    </row>
    <row r="12" spans="1:30" ht="15.6" customHeight="1" x14ac:dyDescent="0.2">
      <c r="A12" s="54"/>
      <c r="B12" s="23" t="s">
        <v>5</v>
      </c>
      <c r="C12" s="71"/>
      <c r="D12" s="72">
        <v>0</v>
      </c>
      <c r="E12" s="72">
        <v>0</v>
      </c>
      <c r="F12" s="72">
        <v>0</v>
      </c>
      <c r="G12" s="72">
        <v>0</v>
      </c>
      <c r="H12" s="72">
        <v>5</v>
      </c>
      <c r="I12" s="73">
        <v>1</v>
      </c>
      <c r="J12" s="74" t="s">
        <v>61</v>
      </c>
      <c r="K12" s="110">
        <v>1</v>
      </c>
      <c r="L12" s="110">
        <v>1</v>
      </c>
      <c r="M12" s="110">
        <v>0</v>
      </c>
      <c r="N12" s="110">
        <v>0</v>
      </c>
      <c r="O12" s="110">
        <v>1</v>
      </c>
      <c r="P12" s="110">
        <v>0</v>
      </c>
      <c r="Q12" s="110">
        <v>0</v>
      </c>
      <c r="R12" s="111" t="s">
        <v>61</v>
      </c>
      <c r="S12" s="110">
        <v>0</v>
      </c>
      <c r="T12" s="110">
        <v>2</v>
      </c>
      <c r="U12" s="110">
        <v>16</v>
      </c>
      <c r="V12" s="112">
        <v>1</v>
      </c>
      <c r="W12" s="113" t="s">
        <v>61</v>
      </c>
      <c r="X12" s="114" t="s">
        <v>61</v>
      </c>
      <c r="Y12" s="107" t="s">
        <v>61</v>
      </c>
      <c r="Z12" s="171" t="s">
        <v>6</v>
      </c>
      <c r="AA12" s="44"/>
      <c r="AB12" s="48"/>
      <c r="AC12" s="48"/>
      <c r="AD12" s="48"/>
    </row>
    <row r="13" spans="1:30" ht="15.6" customHeight="1" x14ac:dyDescent="0.2">
      <c r="A13" s="24">
        <v>6.33</v>
      </c>
      <c r="B13" s="25" t="s">
        <v>7</v>
      </c>
      <c r="C13" s="77">
        <v>0</v>
      </c>
      <c r="D13" s="78">
        <v>1</v>
      </c>
      <c r="E13" s="78">
        <v>1</v>
      </c>
      <c r="F13" s="78">
        <v>0</v>
      </c>
      <c r="G13" s="78">
        <v>8</v>
      </c>
      <c r="H13" s="78">
        <v>7</v>
      </c>
      <c r="I13" s="79">
        <v>3</v>
      </c>
      <c r="J13" s="80" t="s">
        <v>61</v>
      </c>
      <c r="K13" s="115">
        <v>0</v>
      </c>
      <c r="L13" s="115">
        <v>1</v>
      </c>
      <c r="M13" s="115">
        <v>0</v>
      </c>
      <c r="N13" s="115">
        <v>1</v>
      </c>
      <c r="O13" s="115">
        <v>1</v>
      </c>
      <c r="P13" s="115">
        <v>2</v>
      </c>
      <c r="Q13" s="115">
        <v>2</v>
      </c>
      <c r="R13" s="116"/>
      <c r="S13" s="115">
        <v>1</v>
      </c>
      <c r="T13" s="115">
        <v>0</v>
      </c>
      <c r="U13" s="115">
        <v>0</v>
      </c>
      <c r="V13" s="116"/>
      <c r="W13" s="118" t="s">
        <v>61</v>
      </c>
      <c r="X13" s="119" t="s">
        <v>61</v>
      </c>
      <c r="Y13" s="82"/>
      <c r="Z13" s="172">
        <f>SUM(C13:X13)</f>
        <v>28</v>
      </c>
      <c r="AA13" s="12"/>
      <c r="AB13" s="48"/>
      <c r="AC13" s="48"/>
      <c r="AD13" s="48"/>
    </row>
    <row r="14" spans="1:30" ht="15.6" customHeight="1" x14ac:dyDescent="0.2">
      <c r="A14" s="184" t="s">
        <v>38</v>
      </c>
      <c r="B14" s="25" t="s">
        <v>8</v>
      </c>
      <c r="C14" s="77">
        <f>C13</f>
        <v>0</v>
      </c>
      <c r="D14" s="83">
        <f t="shared" ref="D14:Q14" si="2">C14-D12+D13</f>
        <v>1</v>
      </c>
      <c r="E14" s="83">
        <f t="shared" si="2"/>
        <v>2</v>
      </c>
      <c r="F14" s="83">
        <f t="shared" si="2"/>
        <v>2</v>
      </c>
      <c r="G14" s="83">
        <f t="shared" si="2"/>
        <v>10</v>
      </c>
      <c r="H14" s="83">
        <f t="shared" si="2"/>
        <v>12</v>
      </c>
      <c r="I14" s="84">
        <f t="shared" si="2"/>
        <v>14</v>
      </c>
      <c r="J14" s="85" t="s">
        <v>61</v>
      </c>
      <c r="K14" s="120">
        <f>I14-K12+K13</f>
        <v>13</v>
      </c>
      <c r="L14" s="120">
        <f t="shared" si="2"/>
        <v>13</v>
      </c>
      <c r="M14" s="120">
        <f t="shared" si="2"/>
        <v>13</v>
      </c>
      <c r="N14" s="120">
        <f t="shared" si="2"/>
        <v>14</v>
      </c>
      <c r="O14" s="120">
        <f t="shared" si="2"/>
        <v>14</v>
      </c>
      <c r="P14" s="120">
        <f t="shared" si="2"/>
        <v>16</v>
      </c>
      <c r="Q14" s="120">
        <f t="shared" si="2"/>
        <v>18</v>
      </c>
      <c r="R14" s="121" t="s">
        <v>61</v>
      </c>
      <c r="S14" s="120">
        <f>Q14-S12+S13</f>
        <v>19</v>
      </c>
      <c r="T14" s="120">
        <f t="shared" ref="T14:V14" si="3">S14-T12+T13</f>
        <v>17</v>
      </c>
      <c r="U14" s="120">
        <f t="shared" si="3"/>
        <v>1</v>
      </c>
      <c r="V14" s="122">
        <f t="shared" si="3"/>
        <v>0</v>
      </c>
      <c r="W14" s="123" t="s">
        <v>61</v>
      </c>
      <c r="X14" s="124" t="s">
        <v>61</v>
      </c>
      <c r="Y14" s="105" t="s">
        <v>61</v>
      </c>
      <c r="Z14" s="173"/>
      <c r="AA14" s="3">
        <f>MAX(C14:Y14)</f>
        <v>19</v>
      </c>
      <c r="AB14" s="48"/>
      <c r="AC14" s="48"/>
      <c r="AD14" s="48"/>
    </row>
    <row r="15" spans="1:30" ht="15.6" customHeight="1" x14ac:dyDescent="0.2">
      <c r="A15" s="185"/>
      <c r="B15" s="25" t="s">
        <v>9</v>
      </c>
      <c r="C15" s="88"/>
      <c r="D15" s="89"/>
      <c r="E15" s="89"/>
      <c r="F15" s="89"/>
      <c r="G15" s="89"/>
      <c r="H15" s="90">
        <v>6.4</v>
      </c>
      <c r="I15" s="89"/>
      <c r="J15" s="91" t="s">
        <v>61</v>
      </c>
      <c r="K15" s="89"/>
      <c r="L15" s="89"/>
      <c r="M15" s="125">
        <v>6.49</v>
      </c>
      <c r="N15" s="89"/>
      <c r="O15" s="89"/>
      <c r="P15" s="89"/>
      <c r="Q15" s="125">
        <v>6.54</v>
      </c>
      <c r="R15" s="126" t="s">
        <v>61</v>
      </c>
      <c r="S15" s="89"/>
      <c r="T15" s="89"/>
      <c r="U15" s="89"/>
      <c r="V15" s="127">
        <v>7.01</v>
      </c>
      <c r="W15" s="89"/>
      <c r="X15" s="89"/>
      <c r="Y15" s="106" t="s">
        <v>61</v>
      </c>
      <c r="Z15" s="174">
        <v>28</v>
      </c>
      <c r="AA15" s="12"/>
      <c r="AB15" s="48"/>
      <c r="AC15" s="48"/>
      <c r="AD15" s="48"/>
    </row>
    <row r="16" spans="1:30" ht="15.6" customHeight="1" x14ac:dyDescent="0.2">
      <c r="A16" s="186"/>
      <c r="B16" s="26" t="s">
        <v>10</v>
      </c>
      <c r="C16" s="93">
        <v>6.33</v>
      </c>
      <c r="D16" s="94"/>
      <c r="E16" s="94"/>
      <c r="F16" s="94"/>
      <c r="G16" s="94"/>
      <c r="H16" s="95">
        <v>6.41</v>
      </c>
      <c r="I16" s="96"/>
      <c r="J16" s="91" t="s">
        <v>61</v>
      </c>
      <c r="K16" s="96"/>
      <c r="L16" s="94"/>
      <c r="M16" s="128">
        <f>M15</f>
        <v>6.49</v>
      </c>
      <c r="N16" s="94"/>
      <c r="O16" s="94"/>
      <c r="P16" s="94"/>
      <c r="Q16" s="128">
        <f>Q15</f>
        <v>6.54</v>
      </c>
      <c r="R16" s="116"/>
      <c r="S16" s="94"/>
      <c r="T16" s="94"/>
      <c r="U16" s="94"/>
      <c r="V16" s="116"/>
      <c r="W16" s="94"/>
      <c r="X16" s="94"/>
      <c r="Y16" s="97"/>
      <c r="Z16" s="173"/>
      <c r="AA16" s="13"/>
      <c r="AB16" s="48"/>
      <c r="AC16" s="48"/>
      <c r="AD16" s="48"/>
    </row>
    <row r="17" spans="1:30" ht="15.6" customHeight="1" thickBot="1" x14ac:dyDescent="0.25">
      <c r="A17" s="50">
        <v>534</v>
      </c>
      <c r="B17" s="50" t="s">
        <v>11</v>
      </c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100"/>
      <c r="Z17" s="175"/>
      <c r="AA17" s="3"/>
      <c r="AB17" s="48"/>
      <c r="AC17" s="48"/>
      <c r="AD17" s="48"/>
    </row>
    <row r="18" spans="1:30" ht="15.6" customHeight="1" x14ac:dyDescent="0.2">
      <c r="A18" s="54"/>
      <c r="B18" s="23" t="s">
        <v>5</v>
      </c>
      <c r="C18" s="71"/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3">
        <v>0</v>
      </c>
      <c r="J18" s="74" t="s">
        <v>61</v>
      </c>
      <c r="K18" s="110">
        <v>2</v>
      </c>
      <c r="L18" s="110">
        <v>6</v>
      </c>
      <c r="M18" s="110">
        <v>1</v>
      </c>
      <c r="N18" s="110">
        <v>1</v>
      </c>
      <c r="O18" s="110">
        <v>1</v>
      </c>
      <c r="P18" s="110">
        <v>0</v>
      </c>
      <c r="Q18" s="110">
        <v>0</v>
      </c>
      <c r="R18" s="111">
        <v>0</v>
      </c>
      <c r="S18" s="110" t="s">
        <v>61</v>
      </c>
      <c r="T18" s="110" t="s">
        <v>61</v>
      </c>
      <c r="U18" s="110" t="s">
        <v>61</v>
      </c>
      <c r="V18" s="112" t="s">
        <v>61</v>
      </c>
      <c r="W18" s="113" t="s">
        <v>61</v>
      </c>
      <c r="X18" s="114" t="s">
        <v>61</v>
      </c>
      <c r="Y18" s="107" t="s">
        <v>61</v>
      </c>
      <c r="Z18" s="171" t="s">
        <v>6</v>
      </c>
      <c r="AA18" s="44"/>
      <c r="AB18" s="48"/>
      <c r="AC18" s="48"/>
      <c r="AD18" s="48"/>
    </row>
    <row r="19" spans="1:30" ht="15.6" customHeight="1" x14ac:dyDescent="0.2">
      <c r="A19" s="24">
        <v>7.1</v>
      </c>
      <c r="B19" s="25" t="s">
        <v>7</v>
      </c>
      <c r="C19" s="77">
        <v>1</v>
      </c>
      <c r="D19" s="78">
        <v>0</v>
      </c>
      <c r="E19" s="78">
        <v>0</v>
      </c>
      <c r="F19" s="78">
        <v>1</v>
      </c>
      <c r="G19" s="78">
        <v>2</v>
      </c>
      <c r="H19" s="78">
        <v>2</v>
      </c>
      <c r="I19" s="79">
        <v>5</v>
      </c>
      <c r="J19" s="80" t="s">
        <v>61</v>
      </c>
      <c r="K19" s="115">
        <v>0</v>
      </c>
      <c r="L19" s="115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16"/>
      <c r="S19" s="115" t="s">
        <v>61</v>
      </c>
      <c r="T19" s="115" t="s">
        <v>61</v>
      </c>
      <c r="U19" s="115" t="s">
        <v>61</v>
      </c>
      <c r="V19" s="116"/>
      <c r="W19" s="118" t="s">
        <v>61</v>
      </c>
      <c r="X19" s="119" t="s">
        <v>61</v>
      </c>
      <c r="Y19" s="82"/>
      <c r="Z19" s="172">
        <f>SUM(C19:X19)</f>
        <v>11</v>
      </c>
      <c r="AA19" s="12"/>
      <c r="AB19" s="48"/>
      <c r="AC19" s="48"/>
      <c r="AD19" s="48"/>
    </row>
    <row r="20" spans="1:30" ht="15.6" customHeight="1" x14ac:dyDescent="0.2">
      <c r="A20" s="184" t="s">
        <v>38</v>
      </c>
      <c r="B20" s="25" t="s">
        <v>8</v>
      </c>
      <c r="C20" s="77">
        <f>C19</f>
        <v>1</v>
      </c>
      <c r="D20" s="83">
        <f t="shared" ref="D20:R20" si="4">C20-D18+D19</f>
        <v>1</v>
      </c>
      <c r="E20" s="83">
        <f t="shared" si="4"/>
        <v>1</v>
      </c>
      <c r="F20" s="83">
        <f t="shared" si="4"/>
        <v>2</v>
      </c>
      <c r="G20" s="83">
        <f t="shared" si="4"/>
        <v>4</v>
      </c>
      <c r="H20" s="83">
        <f t="shared" si="4"/>
        <v>6</v>
      </c>
      <c r="I20" s="84">
        <f t="shared" si="4"/>
        <v>11</v>
      </c>
      <c r="J20" s="85" t="s">
        <v>61</v>
      </c>
      <c r="K20" s="120">
        <f>I20-K18+K19</f>
        <v>9</v>
      </c>
      <c r="L20" s="120">
        <f t="shared" si="4"/>
        <v>3</v>
      </c>
      <c r="M20" s="120">
        <f t="shared" si="4"/>
        <v>2</v>
      </c>
      <c r="N20" s="120">
        <f t="shared" si="4"/>
        <v>1</v>
      </c>
      <c r="O20" s="120">
        <f t="shared" si="4"/>
        <v>0</v>
      </c>
      <c r="P20" s="120">
        <f t="shared" si="4"/>
        <v>0</v>
      </c>
      <c r="Q20" s="120">
        <f t="shared" si="4"/>
        <v>0</v>
      </c>
      <c r="R20" s="121">
        <f t="shared" si="4"/>
        <v>0</v>
      </c>
      <c r="S20" s="120" t="s">
        <v>61</v>
      </c>
      <c r="T20" s="120" t="s">
        <v>61</v>
      </c>
      <c r="U20" s="120" t="s">
        <v>61</v>
      </c>
      <c r="V20" s="122" t="s">
        <v>61</v>
      </c>
      <c r="W20" s="123" t="s">
        <v>61</v>
      </c>
      <c r="X20" s="124" t="s">
        <v>61</v>
      </c>
      <c r="Y20" s="105" t="s">
        <v>61</v>
      </c>
      <c r="Z20" s="173"/>
      <c r="AA20" s="3">
        <f>MAX(C20:Y20)</f>
        <v>11</v>
      </c>
      <c r="AB20" s="48"/>
      <c r="AC20" s="48"/>
      <c r="AD20" s="48"/>
    </row>
    <row r="21" spans="1:30" ht="15.6" customHeight="1" x14ac:dyDescent="0.2">
      <c r="A21" s="185"/>
      <c r="B21" s="25" t="s">
        <v>9</v>
      </c>
      <c r="C21" s="88"/>
      <c r="D21" s="89"/>
      <c r="E21" s="89"/>
      <c r="F21" s="89"/>
      <c r="G21" s="89"/>
      <c r="H21" s="90">
        <v>7.18</v>
      </c>
      <c r="I21" s="89"/>
      <c r="J21" s="91" t="s">
        <v>61</v>
      </c>
      <c r="K21" s="89"/>
      <c r="L21" s="89"/>
      <c r="M21" s="125">
        <v>7.27</v>
      </c>
      <c r="N21" s="89"/>
      <c r="O21" s="89"/>
      <c r="P21" s="89"/>
      <c r="Q21" s="125">
        <v>7.32</v>
      </c>
      <c r="R21" s="126">
        <v>7.33</v>
      </c>
      <c r="S21" s="89"/>
      <c r="T21" s="89"/>
      <c r="U21" s="89"/>
      <c r="V21" s="127" t="s">
        <v>61</v>
      </c>
      <c r="W21" s="89"/>
      <c r="X21" s="89"/>
      <c r="Y21" s="106" t="s">
        <v>61</v>
      </c>
      <c r="Z21" s="174">
        <v>23</v>
      </c>
      <c r="AA21" s="12"/>
      <c r="AB21" s="48"/>
      <c r="AC21" s="48"/>
      <c r="AD21" s="48"/>
    </row>
    <row r="22" spans="1:30" ht="15.6" customHeight="1" x14ac:dyDescent="0.2">
      <c r="A22" s="186"/>
      <c r="B22" s="26" t="s">
        <v>10</v>
      </c>
      <c r="C22" s="93">
        <v>7.1</v>
      </c>
      <c r="D22" s="94"/>
      <c r="E22" s="94"/>
      <c r="F22" s="94"/>
      <c r="G22" s="94"/>
      <c r="H22" s="95">
        <f>H21</f>
        <v>7.18</v>
      </c>
      <c r="I22" s="96"/>
      <c r="J22" s="91" t="s">
        <v>61</v>
      </c>
      <c r="K22" s="96"/>
      <c r="L22" s="94"/>
      <c r="M22" s="128">
        <f>M21</f>
        <v>7.27</v>
      </c>
      <c r="N22" s="94"/>
      <c r="O22" s="94"/>
      <c r="P22" s="94"/>
      <c r="Q22" s="128">
        <f>Q21</f>
        <v>7.32</v>
      </c>
      <c r="R22" s="116"/>
      <c r="S22" s="94"/>
      <c r="T22" s="94"/>
      <c r="U22" s="94"/>
      <c r="V22" s="116"/>
      <c r="W22" s="94"/>
      <c r="X22" s="94"/>
      <c r="Y22" s="97"/>
      <c r="Z22" s="173"/>
      <c r="AA22" s="13"/>
      <c r="AB22" s="48"/>
      <c r="AC22" s="48"/>
      <c r="AD22" s="48"/>
    </row>
    <row r="23" spans="1:30" ht="15.6" customHeight="1" thickBot="1" x14ac:dyDescent="0.25">
      <c r="A23" s="50">
        <v>527</v>
      </c>
      <c r="B23" s="50" t="s">
        <v>11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100"/>
      <c r="Z23" s="175"/>
      <c r="AA23" s="3"/>
      <c r="AB23" s="48"/>
      <c r="AC23" s="48"/>
      <c r="AD23" s="48"/>
    </row>
    <row r="24" spans="1:30" ht="15.6" customHeight="1" x14ac:dyDescent="0.2">
      <c r="A24" s="54"/>
      <c r="B24" s="23" t="s">
        <v>5</v>
      </c>
      <c r="C24" s="71"/>
      <c r="D24" s="72">
        <v>0</v>
      </c>
      <c r="E24" s="72">
        <v>1</v>
      </c>
      <c r="F24" s="72">
        <v>0</v>
      </c>
      <c r="G24" s="72">
        <v>1</v>
      </c>
      <c r="H24" s="72">
        <v>2</v>
      </c>
      <c r="I24" s="73">
        <v>0</v>
      </c>
      <c r="J24" s="74" t="s">
        <v>61</v>
      </c>
      <c r="K24" s="110">
        <v>1</v>
      </c>
      <c r="L24" s="110">
        <v>2</v>
      </c>
      <c r="M24" s="110">
        <v>2</v>
      </c>
      <c r="N24" s="110">
        <v>0</v>
      </c>
      <c r="O24" s="110">
        <v>0</v>
      </c>
      <c r="P24" s="110">
        <v>0</v>
      </c>
      <c r="Q24" s="110">
        <v>1</v>
      </c>
      <c r="R24" s="111" t="s">
        <v>61</v>
      </c>
      <c r="S24" s="110">
        <v>4</v>
      </c>
      <c r="T24" s="110">
        <v>0</v>
      </c>
      <c r="U24" s="110">
        <v>36</v>
      </c>
      <c r="V24" s="112">
        <v>0</v>
      </c>
      <c r="W24" s="113" t="s">
        <v>61</v>
      </c>
      <c r="X24" s="114" t="s">
        <v>61</v>
      </c>
      <c r="Y24" s="107" t="s">
        <v>61</v>
      </c>
      <c r="Z24" s="171" t="s">
        <v>6</v>
      </c>
      <c r="AA24" s="44"/>
      <c r="AB24" s="48"/>
      <c r="AC24" s="48"/>
      <c r="AD24" s="48"/>
    </row>
    <row r="25" spans="1:30" ht="15.6" customHeight="1" x14ac:dyDescent="0.2">
      <c r="A25" s="24">
        <v>8.15</v>
      </c>
      <c r="B25" s="25" t="s">
        <v>7</v>
      </c>
      <c r="C25" s="77">
        <v>5</v>
      </c>
      <c r="D25" s="78">
        <v>2</v>
      </c>
      <c r="E25" s="78">
        <v>2</v>
      </c>
      <c r="F25" s="78">
        <v>4</v>
      </c>
      <c r="G25" s="78">
        <v>9</v>
      </c>
      <c r="H25" s="78">
        <v>2</v>
      </c>
      <c r="I25" s="79">
        <v>7</v>
      </c>
      <c r="J25" s="80" t="s">
        <v>61</v>
      </c>
      <c r="K25" s="115">
        <v>1</v>
      </c>
      <c r="L25" s="115">
        <v>2</v>
      </c>
      <c r="M25" s="115">
        <v>1</v>
      </c>
      <c r="N25" s="115">
        <v>6</v>
      </c>
      <c r="O25" s="115">
        <v>5</v>
      </c>
      <c r="P25" s="115">
        <v>3</v>
      </c>
      <c r="Q25" s="115">
        <v>0</v>
      </c>
      <c r="R25" s="116"/>
      <c r="S25" s="115">
        <v>1</v>
      </c>
      <c r="T25" s="115">
        <v>0</v>
      </c>
      <c r="U25" s="115">
        <v>0</v>
      </c>
      <c r="V25" s="116"/>
      <c r="W25" s="118" t="s">
        <v>61</v>
      </c>
      <c r="X25" s="119" t="s">
        <v>61</v>
      </c>
      <c r="Y25" s="82"/>
      <c r="Z25" s="172">
        <f>SUM(C25:X25)</f>
        <v>50</v>
      </c>
      <c r="AA25" s="12"/>
      <c r="AB25" s="48"/>
      <c r="AC25" s="48"/>
      <c r="AD25" s="48"/>
    </row>
    <row r="26" spans="1:30" ht="15.6" customHeight="1" x14ac:dyDescent="0.2">
      <c r="A26" s="184" t="s">
        <v>38</v>
      </c>
      <c r="B26" s="25" t="s">
        <v>8</v>
      </c>
      <c r="C26" s="77">
        <f>C25</f>
        <v>5</v>
      </c>
      <c r="D26" s="83">
        <f t="shared" ref="D26:Q26" si="5">C26-D24+D25</f>
        <v>7</v>
      </c>
      <c r="E26" s="83">
        <f t="shared" si="5"/>
        <v>8</v>
      </c>
      <c r="F26" s="83">
        <f t="shared" si="5"/>
        <v>12</v>
      </c>
      <c r="G26" s="83">
        <f t="shared" si="5"/>
        <v>20</v>
      </c>
      <c r="H26" s="83">
        <f t="shared" si="5"/>
        <v>20</v>
      </c>
      <c r="I26" s="84">
        <f t="shared" si="5"/>
        <v>27</v>
      </c>
      <c r="J26" s="85" t="s">
        <v>61</v>
      </c>
      <c r="K26" s="120">
        <f>I26-K24+K25</f>
        <v>27</v>
      </c>
      <c r="L26" s="120">
        <f t="shared" si="5"/>
        <v>27</v>
      </c>
      <c r="M26" s="120">
        <f t="shared" si="5"/>
        <v>26</v>
      </c>
      <c r="N26" s="120">
        <f t="shared" si="5"/>
        <v>32</v>
      </c>
      <c r="O26" s="120">
        <f t="shared" si="5"/>
        <v>37</v>
      </c>
      <c r="P26" s="120">
        <f t="shared" si="5"/>
        <v>40</v>
      </c>
      <c r="Q26" s="120">
        <f t="shared" si="5"/>
        <v>39</v>
      </c>
      <c r="R26" s="121" t="s">
        <v>61</v>
      </c>
      <c r="S26" s="120">
        <f>Q26-S24+S25</f>
        <v>36</v>
      </c>
      <c r="T26" s="120">
        <f t="shared" ref="T26:V26" si="6">S26-T24+T25</f>
        <v>36</v>
      </c>
      <c r="U26" s="120">
        <f t="shared" si="6"/>
        <v>0</v>
      </c>
      <c r="V26" s="122">
        <f t="shared" si="6"/>
        <v>0</v>
      </c>
      <c r="W26" s="123" t="s">
        <v>61</v>
      </c>
      <c r="X26" s="124" t="s">
        <v>61</v>
      </c>
      <c r="Y26" s="105" t="s">
        <v>61</v>
      </c>
      <c r="Z26" s="173"/>
      <c r="AA26" s="3">
        <f>MAX(C26:Y26)</f>
        <v>40</v>
      </c>
      <c r="AB26" s="48"/>
      <c r="AC26" s="48"/>
      <c r="AD26" s="48"/>
    </row>
    <row r="27" spans="1:30" ht="15.6" customHeight="1" x14ac:dyDescent="0.2">
      <c r="A27" s="185"/>
      <c r="B27" s="25" t="s">
        <v>9</v>
      </c>
      <c r="C27" s="88"/>
      <c r="D27" s="89"/>
      <c r="E27" s="89"/>
      <c r="F27" s="89"/>
      <c r="G27" s="89"/>
      <c r="H27" s="90">
        <v>8.2200000000000006</v>
      </c>
      <c r="I27" s="89"/>
      <c r="J27" s="91" t="s">
        <v>61</v>
      </c>
      <c r="K27" s="89"/>
      <c r="L27" s="89"/>
      <c r="M27" s="125">
        <v>8.3000000000000007</v>
      </c>
      <c r="N27" s="89"/>
      <c r="O27" s="89"/>
      <c r="P27" s="89"/>
      <c r="Q27" s="125">
        <v>8.36</v>
      </c>
      <c r="R27" s="126" t="s">
        <v>61</v>
      </c>
      <c r="S27" s="89"/>
      <c r="T27" s="89"/>
      <c r="U27" s="89"/>
      <c r="V27" s="127">
        <v>8.42</v>
      </c>
      <c r="W27" s="89"/>
      <c r="X27" s="89"/>
      <c r="Y27" s="106" t="s">
        <v>61</v>
      </c>
      <c r="Z27" s="174">
        <v>27</v>
      </c>
      <c r="AA27" s="12"/>
      <c r="AB27" s="48"/>
      <c r="AC27" s="48"/>
      <c r="AD27" s="48"/>
    </row>
    <row r="28" spans="1:30" ht="15.6" customHeight="1" x14ac:dyDescent="0.2">
      <c r="A28" s="186"/>
      <c r="B28" s="26" t="s">
        <v>10</v>
      </c>
      <c r="C28" s="93">
        <v>8.15</v>
      </c>
      <c r="D28" s="94"/>
      <c r="E28" s="94"/>
      <c r="F28" s="94"/>
      <c r="G28" s="94"/>
      <c r="H28" s="95">
        <f>H27</f>
        <v>8.2200000000000006</v>
      </c>
      <c r="I28" s="96"/>
      <c r="J28" s="91" t="s">
        <v>61</v>
      </c>
      <c r="K28" s="96"/>
      <c r="L28" s="94"/>
      <c r="M28" s="128">
        <f>M27</f>
        <v>8.3000000000000007</v>
      </c>
      <c r="N28" s="94"/>
      <c r="O28" s="94"/>
      <c r="P28" s="94"/>
      <c r="Q28" s="128">
        <f>Q27</f>
        <v>8.36</v>
      </c>
      <c r="R28" s="116"/>
      <c r="S28" s="94"/>
      <c r="T28" s="94"/>
      <c r="U28" s="94"/>
      <c r="V28" s="116"/>
      <c r="W28" s="94"/>
      <c r="X28" s="94"/>
      <c r="Y28" s="97"/>
      <c r="Z28" s="173"/>
      <c r="AA28" s="13"/>
      <c r="AB28" s="48"/>
      <c r="AC28" s="48"/>
      <c r="AD28" s="48"/>
    </row>
    <row r="29" spans="1:30" ht="15.6" customHeight="1" thickBot="1" x14ac:dyDescent="0.25">
      <c r="A29" s="50">
        <v>534</v>
      </c>
      <c r="B29" s="50" t="s">
        <v>11</v>
      </c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100"/>
      <c r="Z29" s="175"/>
      <c r="AA29" s="3"/>
      <c r="AB29" s="48"/>
      <c r="AC29" s="48"/>
      <c r="AD29" s="48"/>
    </row>
    <row r="30" spans="1:30" ht="15.6" customHeight="1" x14ac:dyDescent="0.2">
      <c r="A30" s="54"/>
      <c r="B30" s="23" t="s">
        <v>5</v>
      </c>
      <c r="C30" s="71"/>
      <c r="D30" s="72">
        <v>0</v>
      </c>
      <c r="E30" s="72">
        <v>5</v>
      </c>
      <c r="F30" s="72">
        <v>0</v>
      </c>
      <c r="G30" s="72">
        <v>1</v>
      </c>
      <c r="H30" s="72">
        <v>0</v>
      </c>
      <c r="I30" s="73">
        <v>0</v>
      </c>
      <c r="J30" s="74" t="s">
        <v>61</v>
      </c>
      <c r="K30" s="110">
        <v>3</v>
      </c>
      <c r="L30" s="110">
        <v>3</v>
      </c>
      <c r="M30" s="110">
        <v>2</v>
      </c>
      <c r="N30" s="110">
        <v>0</v>
      </c>
      <c r="O30" s="110">
        <v>0</v>
      </c>
      <c r="P30" s="110">
        <v>0</v>
      </c>
      <c r="Q30" s="110">
        <v>0</v>
      </c>
      <c r="R30" s="111" t="s">
        <v>61</v>
      </c>
      <c r="S30" s="110">
        <v>1</v>
      </c>
      <c r="T30" s="110">
        <v>0</v>
      </c>
      <c r="U30" s="110">
        <v>56</v>
      </c>
      <c r="V30" s="112">
        <v>0</v>
      </c>
      <c r="W30" s="113" t="s">
        <v>61</v>
      </c>
      <c r="X30" s="114" t="s">
        <v>61</v>
      </c>
      <c r="Y30" s="107" t="s">
        <v>61</v>
      </c>
      <c r="Z30" s="171" t="s">
        <v>6</v>
      </c>
      <c r="AA30" s="44"/>
      <c r="AB30" s="48"/>
      <c r="AC30" s="48"/>
      <c r="AD30" s="48"/>
    </row>
    <row r="31" spans="1:30" ht="15.6" customHeight="1" x14ac:dyDescent="0.2">
      <c r="A31" s="24">
        <v>8.5</v>
      </c>
      <c r="B31" s="25" t="s">
        <v>7</v>
      </c>
      <c r="C31" s="77">
        <v>5</v>
      </c>
      <c r="D31" s="78">
        <v>3</v>
      </c>
      <c r="E31" s="78">
        <v>4</v>
      </c>
      <c r="F31" s="78">
        <v>12</v>
      </c>
      <c r="G31" s="78">
        <v>7</v>
      </c>
      <c r="H31" s="78">
        <v>5</v>
      </c>
      <c r="I31" s="79">
        <v>3</v>
      </c>
      <c r="J31" s="80" t="s">
        <v>61</v>
      </c>
      <c r="K31" s="115">
        <v>2</v>
      </c>
      <c r="L31" s="115">
        <v>7</v>
      </c>
      <c r="M31" s="115">
        <v>0</v>
      </c>
      <c r="N31" s="115">
        <v>0</v>
      </c>
      <c r="O31" s="115">
        <v>2</v>
      </c>
      <c r="P31" s="115">
        <v>5</v>
      </c>
      <c r="Q31" s="115">
        <v>1</v>
      </c>
      <c r="R31" s="116"/>
      <c r="S31" s="115">
        <v>15</v>
      </c>
      <c r="T31" s="115">
        <v>0</v>
      </c>
      <c r="U31" s="115">
        <v>0</v>
      </c>
      <c r="V31" s="116"/>
      <c r="W31" s="118" t="s">
        <v>61</v>
      </c>
      <c r="X31" s="119" t="s">
        <v>61</v>
      </c>
      <c r="Y31" s="82"/>
      <c r="Z31" s="172">
        <f>SUM(C31:X31)</f>
        <v>71</v>
      </c>
      <c r="AA31" s="12"/>
      <c r="AB31" s="48"/>
      <c r="AC31" s="48"/>
      <c r="AD31" s="48"/>
    </row>
    <row r="32" spans="1:30" ht="15.6" customHeight="1" x14ac:dyDescent="0.2">
      <c r="A32" s="184" t="s">
        <v>38</v>
      </c>
      <c r="B32" s="25" t="s">
        <v>8</v>
      </c>
      <c r="C32" s="77">
        <f>C31</f>
        <v>5</v>
      </c>
      <c r="D32" s="83">
        <f t="shared" ref="D32:Q32" si="7">C32-D30+D31</f>
        <v>8</v>
      </c>
      <c r="E32" s="83">
        <f t="shared" si="7"/>
        <v>7</v>
      </c>
      <c r="F32" s="83">
        <f t="shared" si="7"/>
        <v>19</v>
      </c>
      <c r="G32" s="83">
        <f t="shared" si="7"/>
        <v>25</v>
      </c>
      <c r="H32" s="83">
        <f t="shared" si="7"/>
        <v>30</v>
      </c>
      <c r="I32" s="84">
        <f t="shared" si="7"/>
        <v>33</v>
      </c>
      <c r="J32" s="85" t="s">
        <v>61</v>
      </c>
      <c r="K32" s="120">
        <f>I32-K30+K31</f>
        <v>32</v>
      </c>
      <c r="L32" s="120">
        <f t="shared" si="7"/>
        <v>36</v>
      </c>
      <c r="M32" s="120">
        <f t="shared" si="7"/>
        <v>34</v>
      </c>
      <c r="N32" s="120">
        <f t="shared" si="7"/>
        <v>34</v>
      </c>
      <c r="O32" s="120">
        <f t="shared" si="7"/>
        <v>36</v>
      </c>
      <c r="P32" s="120">
        <f t="shared" si="7"/>
        <v>41</v>
      </c>
      <c r="Q32" s="120">
        <f t="shared" si="7"/>
        <v>42</v>
      </c>
      <c r="R32" s="121" t="s">
        <v>61</v>
      </c>
      <c r="S32" s="120">
        <f>Q32-S30+S31</f>
        <v>56</v>
      </c>
      <c r="T32" s="120">
        <f t="shared" ref="T32:V32" si="8">S32-T30+T31</f>
        <v>56</v>
      </c>
      <c r="U32" s="120">
        <f t="shared" si="8"/>
        <v>0</v>
      </c>
      <c r="V32" s="122">
        <f t="shared" si="8"/>
        <v>0</v>
      </c>
      <c r="W32" s="123" t="s">
        <v>61</v>
      </c>
      <c r="X32" s="124" t="s">
        <v>61</v>
      </c>
      <c r="Y32" s="105" t="s">
        <v>61</v>
      </c>
      <c r="Z32" s="173"/>
      <c r="AA32" s="3">
        <f>MAX(C32:Y32)</f>
        <v>56</v>
      </c>
      <c r="AB32" s="48"/>
      <c r="AC32" s="48"/>
      <c r="AD32" s="48"/>
    </row>
    <row r="33" spans="1:30" ht="15.6" customHeight="1" x14ac:dyDescent="0.2">
      <c r="A33" s="185"/>
      <c r="B33" s="25" t="s">
        <v>9</v>
      </c>
      <c r="C33" s="88"/>
      <c r="D33" s="89"/>
      <c r="E33" s="89"/>
      <c r="F33" s="89"/>
      <c r="G33" s="89"/>
      <c r="H33" s="90">
        <v>9.02</v>
      </c>
      <c r="I33" s="89"/>
      <c r="J33" s="91" t="s">
        <v>61</v>
      </c>
      <c r="K33" s="89"/>
      <c r="L33" s="89"/>
      <c r="M33" s="125">
        <v>9.1</v>
      </c>
      <c r="N33" s="89"/>
      <c r="O33" s="89"/>
      <c r="P33" s="89"/>
      <c r="Q33" s="125">
        <v>9.14</v>
      </c>
      <c r="R33" s="126" t="s">
        <v>61</v>
      </c>
      <c r="S33" s="89"/>
      <c r="T33" s="89"/>
      <c r="U33" s="89"/>
      <c r="V33" s="127">
        <v>9.2200000000000006</v>
      </c>
      <c r="W33" s="89"/>
      <c r="X33" s="89"/>
      <c r="Y33" s="106" t="s">
        <v>61</v>
      </c>
      <c r="Z33" s="174">
        <v>32</v>
      </c>
      <c r="AA33" s="12"/>
      <c r="AB33" s="48"/>
      <c r="AC33" s="48"/>
      <c r="AD33" s="48"/>
    </row>
    <row r="34" spans="1:30" ht="15.6" customHeight="1" x14ac:dyDescent="0.2">
      <c r="A34" s="186"/>
      <c r="B34" s="26" t="s">
        <v>10</v>
      </c>
      <c r="C34" s="93">
        <v>8.5</v>
      </c>
      <c r="D34" s="94"/>
      <c r="E34" s="94"/>
      <c r="F34" s="94"/>
      <c r="G34" s="94"/>
      <c r="H34" s="95">
        <f>H33</f>
        <v>9.02</v>
      </c>
      <c r="I34" s="96"/>
      <c r="J34" s="91" t="s">
        <v>61</v>
      </c>
      <c r="K34" s="96"/>
      <c r="L34" s="94"/>
      <c r="M34" s="128">
        <f>M33</f>
        <v>9.1</v>
      </c>
      <c r="N34" s="94"/>
      <c r="O34" s="94"/>
      <c r="P34" s="94"/>
      <c r="Q34" s="128">
        <f>Q33</f>
        <v>9.14</v>
      </c>
      <c r="R34" s="116"/>
      <c r="S34" s="94"/>
      <c r="T34" s="94"/>
      <c r="U34" s="94"/>
      <c r="V34" s="116"/>
      <c r="W34" s="94"/>
      <c r="X34" s="94"/>
      <c r="Y34" s="97"/>
      <c r="Z34" s="173"/>
      <c r="AA34" s="13"/>
      <c r="AB34" s="48"/>
      <c r="AC34" s="48"/>
      <c r="AD34" s="48"/>
    </row>
    <row r="35" spans="1:30" ht="15.6" customHeight="1" thickBot="1" x14ac:dyDescent="0.25">
      <c r="A35" s="50">
        <v>527</v>
      </c>
      <c r="B35" s="50" t="s">
        <v>11</v>
      </c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100"/>
      <c r="Z35" s="175"/>
      <c r="AA35" s="3"/>
      <c r="AB35" s="48"/>
      <c r="AC35" s="48"/>
      <c r="AD35" s="48"/>
    </row>
    <row r="36" spans="1:30" ht="15.6" customHeight="1" x14ac:dyDescent="0.2">
      <c r="A36" s="54"/>
      <c r="B36" s="23" t="s">
        <v>5</v>
      </c>
      <c r="C36" s="71"/>
      <c r="D36" s="72">
        <v>0</v>
      </c>
      <c r="E36" s="72">
        <v>0</v>
      </c>
      <c r="F36" s="72">
        <v>0</v>
      </c>
      <c r="G36" s="72">
        <v>0</v>
      </c>
      <c r="H36" s="72">
        <v>5</v>
      </c>
      <c r="I36" s="73">
        <v>0</v>
      </c>
      <c r="J36" s="74">
        <v>1</v>
      </c>
      <c r="K36" s="110">
        <v>0</v>
      </c>
      <c r="L36" s="110">
        <v>3</v>
      </c>
      <c r="M36" s="110">
        <v>5</v>
      </c>
      <c r="N36" s="110">
        <v>0</v>
      </c>
      <c r="O36" s="110">
        <v>1</v>
      </c>
      <c r="P36" s="110">
        <v>3</v>
      </c>
      <c r="Q36" s="110">
        <v>0</v>
      </c>
      <c r="R36" s="111" t="s">
        <v>61</v>
      </c>
      <c r="S36" s="110">
        <v>1</v>
      </c>
      <c r="T36" s="110">
        <v>0</v>
      </c>
      <c r="U36" s="110">
        <v>42</v>
      </c>
      <c r="V36" s="112">
        <v>3</v>
      </c>
      <c r="W36" s="113" t="s">
        <v>61</v>
      </c>
      <c r="X36" s="114" t="s">
        <v>61</v>
      </c>
      <c r="Y36" s="107" t="s">
        <v>61</v>
      </c>
      <c r="Z36" s="171" t="s">
        <v>6</v>
      </c>
      <c r="AA36" s="44"/>
      <c r="AB36" s="48"/>
      <c r="AC36" s="48"/>
      <c r="AD36" s="48"/>
    </row>
    <row r="37" spans="1:30" ht="15.6" customHeight="1" x14ac:dyDescent="0.2">
      <c r="A37" s="24">
        <v>9.5</v>
      </c>
      <c r="B37" s="25" t="s">
        <v>7</v>
      </c>
      <c r="C37" s="77">
        <v>1</v>
      </c>
      <c r="D37" s="78">
        <v>6</v>
      </c>
      <c r="E37" s="78">
        <v>2</v>
      </c>
      <c r="F37" s="78">
        <v>2</v>
      </c>
      <c r="G37" s="78">
        <v>9</v>
      </c>
      <c r="H37" s="78">
        <v>12</v>
      </c>
      <c r="I37" s="79">
        <v>8</v>
      </c>
      <c r="J37" s="80">
        <v>0</v>
      </c>
      <c r="K37" s="115">
        <v>0</v>
      </c>
      <c r="L37" s="115">
        <v>2</v>
      </c>
      <c r="M37" s="115">
        <v>4</v>
      </c>
      <c r="N37" s="115">
        <v>2</v>
      </c>
      <c r="O37" s="115">
        <v>2</v>
      </c>
      <c r="P37" s="115">
        <v>3</v>
      </c>
      <c r="Q37" s="115">
        <v>2</v>
      </c>
      <c r="R37" s="116"/>
      <c r="S37" s="115">
        <v>9</v>
      </c>
      <c r="T37" s="115">
        <v>0</v>
      </c>
      <c r="U37" s="115">
        <v>0</v>
      </c>
      <c r="V37" s="116"/>
      <c r="W37" s="118" t="s">
        <v>61</v>
      </c>
      <c r="X37" s="119" t="s">
        <v>61</v>
      </c>
      <c r="Y37" s="82"/>
      <c r="Z37" s="172">
        <f>SUM(C37:X37)</f>
        <v>64</v>
      </c>
      <c r="AA37" s="12"/>
      <c r="AB37" s="48"/>
      <c r="AC37" s="48"/>
      <c r="AD37" s="48"/>
    </row>
    <row r="38" spans="1:30" ht="15.6" customHeight="1" x14ac:dyDescent="0.2">
      <c r="A38" s="184" t="s">
        <v>38</v>
      </c>
      <c r="B38" s="25" t="s">
        <v>8</v>
      </c>
      <c r="C38" s="77">
        <f>C37</f>
        <v>1</v>
      </c>
      <c r="D38" s="83">
        <f t="shared" ref="D38:Q38" si="9">C38-D36+D37</f>
        <v>7</v>
      </c>
      <c r="E38" s="83">
        <f t="shared" si="9"/>
        <v>9</v>
      </c>
      <c r="F38" s="83">
        <f t="shared" si="9"/>
        <v>11</v>
      </c>
      <c r="G38" s="83">
        <f t="shared" si="9"/>
        <v>20</v>
      </c>
      <c r="H38" s="83">
        <f t="shared" si="9"/>
        <v>27</v>
      </c>
      <c r="I38" s="84">
        <f t="shared" si="9"/>
        <v>35</v>
      </c>
      <c r="J38" s="85">
        <f t="shared" si="9"/>
        <v>34</v>
      </c>
      <c r="K38" s="120">
        <f t="shared" si="9"/>
        <v>34</v>
      </c>
      <c r="L38" s="120">
        <f t="shared" si="9"/>
        <v>33</v>
      </c>
      <c r="M38" s="120">
        <f t="shared" si="9"/>
        <v>32</v>
      </c>
      <c r="N38" s="120">
        <f t="shared" si="9"/>
        <v>34</v>
      </c>
      <c r="O38" s="120">
        <f t="shared" si="9"/>
        <v>35</v>
      </c>
      <c r="P38" s="120">
        <f t="shared" si="9"/>
        <v>35</v>
      </c>
      <c r="Q38" s="120">
        <f t="shared" si="9"/>
        <v>37</v>
      </c>
      <c r="R38" s="121" t="s">
        <v>61</v>
      </c>
      <c r="S38" s="120">
        <f>Q38-S36+S37</f>
        <v>45</v>
      </c>
      <c r="T38" s="120">
        <f t="shared" ref="T38:V38" si="10">S38-T36+T37</f>
        <v>45</v>
      </c>
      <c r="U38" s="120">
        <f t="shared" si="10"/>
        <v>3</v>
      </c>
      <c r="V38" s="122">
        <f t="shared" si="10"/>
        <v>0</v>
      </c>
      <c r="W38" s="123" t="s">
        <v>61</v>
      </c>
      <c r="X38" s="124" t="s">
        <v>61</v>
      </c>
      <c r="Y38" s="105" t="s">
        <v>61</v>
      </c>
      <c r="Z38" s="173"/>
      <c r="AA38" s="3">
        <f>MAX(C38:Y38)</f>
        <v>45</v>
      </c>
      <c r="AB38" s="48"/>
      <c r="AC38" s="48"/>
      <c r="AD38" s="48"/>
    </row>
    <row r="39" spans="1:30" ht="15.6" customHeight="1" x14ac:dyDescent="0.2">
      <c r="A39" s="185"/>
      <c r="B39" s="25" t="s">
        <v>9</v>
      </c>
      <c r="C39" s="88"/>
      <c r="D39" s="89"/>
      <c r="E39" s="89"/>
      <c r="F39" s="89"/>
      <c r="G39" s="89"/>
      <c r="H39" s="90">
        <v>9.59</v>
      </c>
      <c r="I39" s="89"/>
      <c r="J39" s="91">
        <v>10.029999999999999</v>
      </c>
      <c r="K39" s="89"/>
      <c r="L39" s="89"/>
      <c r="M39" s="125">
        <v>10.09</v>
      </c>
      <c r="N39" s="89"/>
      <c r="O39" s="89"/>
      <c r="P39" s="89"/>
      <c r="Q39" s="125">
        <v>10.14</v>
      </c>
      <c r="R39" s="126" t="s">
        <v>61</v>
      </c>
      <c r="S39" s="89"/>
      <c r="T39" s="89"/>
      <c r="U39" s="89"/>
      <c r="V39" s="127">
        <v>10.23</v>
      </c>
      <c r="W39" s="89"/>
      <c r="X39" s="89"/>
      <c r="Y39" s="106" t="s">
        <v>61</v>
      </c>
      <c r="Z39" s="174">
        <v>33</v>
      </c>
      <c r="AA39" s="12"/>
      <c r="AB39" s="48"/>
      <c r="AC39" s="48"/>
      <c r="AD39" s="48"/>
    </row>
    <row r="40" spans="1:30" ht="15.6" customHeight="1" x14ac:dyDescent="0.2">
      <c r="A40" s="186"/>
      <c r="B40" s="26" t="s">
        <v>10</v>
      </c>
      <c r="C40" s="93">
        <v>9.5</v>
      </c>
      <c r="D40" s="94"/>
      <c r="E40" s="94"/>
      <c r="F40" s="94"/>
      <c r="G40" s="94"/>
      <c r="H40" s="95">
        <f>H39</f>
        <v>9.59</v>
      </c>
      <c r="I40" s="96"/>
      <c r="J40" s="91">
        <f>J39</f>
        <v>10.029999999999999</v>
      </c>
      <c r="K40" s="96"/>
      <c r="L40" s="94"/>
      <c r="M40" s="128">
        <f>M39</f>
        <v>10.09</v>
      </c>
      <c r="N40" s="94"/>
      <c r="O40" s="94"/>
      <c r="P40" s="94"/>
      <c r="Q40" s="128">
        <f>Q39</f>
        <v>10.14</v>
      </c>
      <c r="R40" s="116"/>
      <c r="S40" s="94"/>
      <c r="T40" s="94"/>
      <c r="U40" s="94"/>
      <c r="V40" s="116"/>
      <c r="W40" s="94"/>
      <c r="X40" s="94"/>
      <c r="Y40" s="97"/>
      <c r="Z40" s="173"/>
      <c r="AA40" s="13"/>
      <c r="AB40" s="48"/>
      <c r="AC40" s="48"/>
      <c r="AD40" s="48"/>
    </row>
    <row r="41" spans="1:30" ht="15.6" customHeight="1" thickBot="1" x14ac:dyDescent="0.25">
      <c r="A41" s="50">
        <v>534</v>
      </c>
      <c r="B41" s="50" t="s">
        <v>11</v>
      </c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100"/>
      <c r="Z41" s="175"/>
      <c r="AA41" s="3"/>
      <c r="AB41" s="48"/>
      <c r="AC41" s="48"/>
      <c r="AD41" s="48"/>
    </row>
    <row r="42" spans="1:30" ht="15.6" customHeight="1" x14ac:dyDescent="0.2">
      <c r="A42" s="54"/>
      <c r="B42" s="23" t="s">
        <v>5</v>
      </c>
      <c r="C42" s="71"/>
      <c r="D42" s="72">
        <v>0</v>
      </c>
      <c r="E42" s="72">
        <v>0</v>
      </c>
      <c r="F42" s="72">
        <v>0</v>
      </c>
      <c r="G42" s="72">
        <v>1</v>
      </c>
      <c r="H42" s="72">
        <v>1</v>
      </c>
      <c r="I42" s="73">
        <v>2</v>
      </c>
      <c r="J42" s="74" t="s">
        <v>61</v>
      </c>
      <c r="K42" s="110">
        <v>0</v>
      </c>
      <c r="L42" s="110">
        <v>0</v>
      </c>
      <c r="M42" s="110">
        <v>0</v>
      </c>
      <c r="N42" s="110">
        <v>1</v>
      </c>
      <c r="O42" s="110">
        <v>0</v>
      </c>
      <c r="P42" s="110">
        <v>2</v>
      </c>
      <c r="Q42" s="110">
        <v>0</v>
      </c>
      <c r="R42" s="111" t="s">
        <v>61</v>
      </c>
      <c r="S42" s="110">
        <v>1</v>
      </c>
      <c r="T42" s="110">
        <v>0</v>
      </c>
      <c r="U42" s="110">
        <v>16</v>
      </c>
      <c r="V42" s="112">
        <v>1</v>
      </c>
      <c r="W42" s="113" t="s">
        <v>61</v>
      </c>
      <c r="X42" s="114" t="s">
        <v>61</v>
      </c>
      <c r="Y42" s="107" t="s">
        <v>61</v>
      </c>
      <c r="Z42" s="171" t="s">
        <v>6</v>
      </c>
      <c r="AA42" s="44"/>
      <c r="AB42" s="48"/>
      <c r="AC42" s="48"/>
      <c r="AD42" s="48"/>
    </row>
    <row r="43" spans="1:30" ht="15.6" customHeight="1" x14ac:dyDescent="0.2">
      <c r="A43" s="24">
        <v>10.4</v>
      </c>
      <c r="B43" s="25" t="s">
        <v>7</v>
      </c>
      <c r="C43" s="77">
        <v>1</v>
      </c>
      <c r="D43" s="78">
        <v>0</v>
      </c>
      <c r="E43" s="78">
        <v>2</v>
      </c>
      <c r="F43" s="78">
        <v>3</v>
      </c>
      <c r="G43" s="78">
        <v>1</v>
      </c>
      <c r="H43" s="78">
        <v>5</v>
      </c>
      <c r="I43" s="79">
        <v>1</v>
      </c>
      <c r="J43" s="80" t="s">
        <v>61</v>
      </c>
      <c r="K43" s="115">
        <v>0</v>
      </c>
      <c r="L43" s="115">
        <v>2</v>
      </c>
      <c r="M43" s="115">
        <v>1</v>
      </c>
      <c r="N43" s="115">
        <v>0</v>
      </c>
      <c r="O43" s="115">
        <v>1</v>
      </c>
      <c r="P43" s="115">
        <v>2</v>
      </c>
      <c r="Q43" s="115">
        <v>2</v>
      </c>
      <c r="R43" s="116"/>
      <c r="S43" s="115">
        <v>4</v>
      </c>
      <c r="T43" s="115">
        <v>0</v>
      </c>
      <c r="U43" s="115">
        <v>0</v>
      </c>
      <c r="V43" s="116"/>
      <c r="W43" s="118" t="s">
        <v>61</v>
      </c>
      <c r="X43" s="119" t="s">
        <v>61</v>
      </c>
      <c r="Y43" s="82"/>
      <c r="Z43" s="172">
        <f>SUM(C43:X43)</f>
        <v>25</v>
      </c>
      <c r="AA43" s="12"/>
      <c r="AB43" s="48"/>
      <c r="AC43" s="48"/>
      <c r="AD43" s="48"/>
    </row>
    <row r="44" spans="1:30" ht="15.6" customHeight="1" x14ac:dyDescent="0.2">
      <c r="A44" s="184" t="s">
        <v>38</v>
      </c>
      <c r="B44" s="25" t="s">
        <v>8</v>
      </c>
      <c r="C44" s="77">
        <f>C43</f>
        <v>1</v>
      </c>
      <c r="D44" s="83">
        <f t="shared" ref="D44:Q44" si="11">C44-D42+D43</f>
        <v>1</v>
      </c>
      <c r="E44" s="83">
        <f t="shared" si="11"/>
        <v>3</v>
      </c>
      <c r="F44" s="83">
        <f t="shared" si="11"/>
        <v>6</v>
      </c>
      <c r="G44" s="83">
        <f t="shared" si="11"/>
        <v>6</v>
      </c>
      <c r="H44" s="83">
        <f t="shared" si="11"/>
        <v>10</v>
      </c>
      <c r="I44" s="84">
        <f t="shared" si="11"/>
        <v>9</v>
      </c>
      <c r="J44" s="85" t="s">
        <v>61</v>
      </c>
      <c r="K44" s="120">
        <f>I44-K42+K43</f>
        <v>9</v>
      </c>
      <c r="L44" s="120">
        <f t="shared" si="11"/>
        <v>11</v>
      </c>
      <c r="M44" s="120">
        <f t="shared" si="11"/>
        <v>12</v>
      </c>
      <c r="N44" s="120">
        <f t="shared" si="11"/>
        <v>11</v>
      </c>
      <c r="O44" s="120">
        <f t="shared" si="11"/>
        <v>12</v>
      </c>
      <c r="P44" s="120">
        <f t="shared" si="11"/>
        <v>12</v>
      </c>
      <c r="Q44" s="120">
        <f t="shared" si="11"/>
        <v>14</v>
      </c>
      <c r="R44" s="121" t="s">
        <v>61</v>
      </c>
      <c r="S44" s="120">
        <f>Q44-S42+S43</f>
        <v>17</v>
      </c>
      <c r="T44" s="120">
        <f t="shared" ref="T44:V44" si="12">S44-T42+T43</f>
        <v>17</v>
      </c>
      <c r="U44" s="120">
        <f t="shared" si="12"/>
        <v>1</v>
      </c>
      <c r="V44" s="122">
        <f t="shared" si="12"/>
        <v>0</v>
      </c>
      <c r="W44" s="123" t="s">
        <v>61</v>
      </c>
      <c r="X44" s="124" t="s">
        <v>61</v>
      </c>
      <c r="Y44" s="105" t="s">
        <v>61</v>
      </c>
      <c r="Z44" s="173"/>
      <c r="AA44" s="3">
        <f>MAX(C44:Y44)</f>
        <v>17</v>
      </c>
      <c r="AB44" s="48"/>
      <c r="AC44" s="48"/>
      <c r="AD44" s="48"/>
    </row>
    <row r="45" spans="1:30" ht="15.6" customHeight="1" x14ac:dyDescent="0.2">
      <c r="A45" s="185"/>
      <c r="B45" s="25" t="s">
        <v>9</v>
      </c>
      <c r="C45" s="88"/>
      <c r="D45" s="89"/>
      <c r="E45" s="89"/>
      <c r="F45" s="89"/>
      <c r="G45" s="89"/>
      <c r="H45" s="90">
        <v>10.51</v>
      </c>
      <c r="I45" s="89"/>
      <c r="J45" s="91" t="s">
        <v>61</v>
      </c>
      <c r="K45" s="89"/>
      <c r="L45" s="89"/>
      <c r="M45" s="125">
        <v>10.58</v>
      </c>
      <c r="N45" s="89"/>
      <c r="O45" s="89"/>
      <c r="P45" s="89"/>
      <c r="Q45" s="125">
        <v>11.03</v>
      </c>
      <c r="R45" s="126" t="s">
        <v>61</v>
      </c>
      <c r="S45" s="89"/>
      <c r="T45" s="89"/>
      <c r="U45" s="89"/>
      <c r="V45" s="127">
        <v>11.11</v>
      </c>
      <c r="W45" s="89"/>
      <c r="X45" s="89"/>
      <c r="Y45" s="106" t="s">
        <v>61</v>
      </c>
      <c r="Z45" s="174">
        <v>31</v>
      </c>
      <c r="AA45" s="12"/>
      <c r="AB45" s="48"/>
      <c r="AC45" s="48"/>
      <c r="AD45" s="48"/>
    </row>
    <row r="46" spans="1:30" ht="15.6" customHeight="1" x14ac:dyDescent="0.2">
      <c r="A46" s="186"/>
      <c r="B46" s="26" t="s">
        <v>10</v>
      </c>
      <c r="C46" s="93">
        <v>10.4</v>
      </c>
      <c r="D46" s="94"/>
      <c r="E46" s="94"/>
      <c r="F46" s="94"/>
      <c r="G46" s="94"/>
      <c r="H46" s="95">
        <f>H45</f>
        <v>10.51</v>
      </c>
      <c r="I46" s="96"/>
      <c r="J46" s="91" t="s">
        <v>61</v>
      </c>
      <c r="K46" s="96"/>
      <c r="L46" s="94"/>
      <c r="M46" s="128">
        <f>M45</f>
        <v>10.58</v>
      </c>
      <c r="N46" s="94"/>
      <c r="O46" s="94"/>
      <c r="P46" s="94"/>
      <c r="Q46" s="128">
        <f>Q45</f>
        <v>11.03</v>
      </c>
      <c r="R46" s="116"/>
      <c r="S46" s="94"/>
      <c r="T46" s="94"/>
      <c r="U46" s="94"/>
      <c r="V46" s="116"/>
      <c r="W46" s="94"/>
      <c r="X46" s="94"/>
      <c r="Y46" s="97"/>
      <c r="Z46" s="173"/>
      <c r="AA46" s="13"/>
      <c r="AB46" s="48"/>
      <c r="AC46" s="48"/>
      <c r="AD46" s="48"/>
    </row>
    <row r="47" spans="1:30" ht="15.6" customHeight="1" thickBot="1" x14ac:dyDescent="0.25">
      <c r="A47" s="50">
        <v>527</v>
      </c>
      <c r="B47" s="50" t="s">
        <v>11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100"/>
      <c r="Z47" s="175"/>
      <c r="AA47" s="3"/>
      <c r="AB47" s="48"/>
      <c r="AC47" s="48"/>
      <c r="AD47" s="48"/>
    </row>
    <row r="48" spans="1:30" ht="15.6" customHeight="1" x14ac:dyDescent="0.2">
      <c r="A48" s="54"/>
      <c r="B48" s="23" t="s">
        <v>5</v>
      </c>
      <c r="C48" s="71"/>
      <c r="D48" s="72">
        <v>0</v>
      </c>
      <c r="E48" s="72">
        <v>0</v>
      </c>
      <c r="F48" s="72">
        <v>0</v>
      </c>
      <c r="G48" s="72">
        <v>1</v>
      </c>
      <c r="H48" s="72">
        <v>0</v>
      </c>
      <c r="I48" s="73">
        <v>1</v>
      </c>
      <c r="J48" s="74">
        <v>4</v>
      </c>
      <c r="K48" s="110">
        <v>2</v>
      </c>
      <c r="L48" s="110">
        <v>3</v>
      </c>
      <c r="M48" s="110">
        <v>1</v>
      </c>
      <c r="N48" s="110">
        <v>0</v>
      </c>
      <c r="O48" s="110">
        <v>1</v>
      </c>
      <c r="P48" s="110">
        <v>3</v>
      </c>
      <c r="Q48" s="110">
        <v>1</v>
      </c>
      <c r="R48" s="111" t="s">
        <v>61</v>
      </c>
      <c r="S48" s="110">
        <v>5</v>
      </c>
      <c r="T48" s="110">
        <v>0</v>
      </c>
      <c r="U48" s="110">
        <v>4</v>
      </c>
      <c r="V48" s="112">
        <v>0</v>
      </c>
      <c r="W48" s="113" t="s">
        <v>61</v>
      </c>
      <c r="X48" s="114" t="s">
        <v>61</v>
      </c>
      <c r="Y48" s="107" t="s">
        <v>61</v>
      </c>
      <c r="Z48" s="171" t="s">
        <v>6</v>
      </c>
      <c r="AA48" s="44"/>
      <c r="AB48" s="48"/>
      <c r="AC48" s="48"/>
      <c r="AD48" s="48"/>
    </row>
    <row r="49" spans="1:30" ht="15.6" customHeight="1" x14ac:dyDescent="0.2">
      <c r="A49" s="24">
        <v>11.3</v>
      </c>
      <c r="B49" s="25" t="s">
        <v>7</v>
      </c>
      <c r="C49" s="77">
        <v>0</v>
      </c>
      <c r="D49" s="78">
        <v>5</v>
      </c>
      <c r="E49" s="78">
        <v>3</v>
      </c>
      <c r="F49" s="78">
        <v>1</v>
      </c>
      <c r="G49" s="78">
        <v>8</v>
      </c>
      <c r="H49" s="78">
        <v>0</v>
      </c>
      <c r="I49" s="79">
        <v>0</v>
      </c>
      <c r="J49" s="80">
        <v>3</v>
      </c>
      <c r="K49" s="115">
        <v>1</v>
      </c>
      <c r="L49" s="115">
        <v>2</v>
      </c>
      <c r="M49" s="115">
        <v>2</v>
      </c>
      <c r="N49" s="115">
        <v>0</v>
      </c>
      <c r="O49" s="115">
        <v>0</v>
      </c>
      <c r="P49" s="115">
        <v>0</v>
      </c>
      <c r="Q49" s="115">
        <v>1</v>
      </c>
      <c r="R49" s="116"/>
      <c r="S49" s="115">
        <v>0</v>
      </c>
      <c r="T49" s="115">
        <v>0</v>
      </c>
      <c r="U49" s="115">
        <v>0</v>
      </c>
      <c r="V49" s="116"/>
      <c r="W49" s="118" t="s">
        <v>61</v>
      </c>
      <c r="X49" s="119" t="s">
        <v>61</v>
      </c>
      <c r="Y49" s="82"/>
      <c r="Z49" s="172">
        <f>SUM(C49:X49)</f>
        <v>26</v>
      </c>
      <c r="AA49" s="12"/>
      <c r="AB49" s="48"/>
      <c r="AC49" s="48"/>
      <c r="AD49" s="48"/>
    </row>
    <row r="50" spans="1:30" ht="15.6" customHeight="1" x14ac:dyDescent="0.2">
      <c r="A50" s="184" t="s">
        <v>38</v>
      </c>
      <c r="B50" s="25" t="s">
        <v>8</v>
      </c>
      <c r="C50" s="77">
        <f>C49</f>
        <v>0</v>
      </c>
      <c r="D50" s="83">
        <f t="shared" ref="D50:Q50" si="13">C50-D48+D49</f>
        <v>5</v>
      </c>
      <c r="E50" s="83">
        <f t="shared" si="13"/>
        <v>8</v>
      </c>
      <c r="F50" s="83">
        <f t="shared" si="13"/>
        <v>9</v>
      </c>
      <c r="G50" s="83">
        <f t="shared" si="13"/>
        <v>16</v>
      </c>
      <c r="H50" s="83">
        <f t="shared" si="13"/>
        <v>16</v>
      </c>
      <c r="I50" s="84">
        <f t="shared" si="13"/>
        <v>15</v>
      </c>
      <c r="J50" s="85">
        <f t="shared" si="13"/>
        <v>14</v>
      </c>
      <c r="K50" s="120">
        <f t="shared" si="13"/>
        <v>13</v>
      </c>
      <c r="L50" s="120">
        <f t="shared" si="13"/>
        <v>12</v>
      </c>
      <c r="M50" s="120">
        <f t="shared" si="13"/>
        <v>13</v>
      </c>
      <c r="N50" s="120">
        <f t="shared" si="13"/>
        <v>13</v>
      </c>
      <c r="O50" s="120">
        <f t="shared" si="13"/>
        <v>12</v>
      </c>
      <c r="P50" s="120">
        <f t="shared" si="13"/>
        <v>9</v>
      </c>
      <c r="Q50" s="120">
        <f t="shared" si="13"/>
        <v>9</v>
      </c>
      <c r="R50" s="121" t="s">
        <v>61</v>
      </c>
      <c r="S50" s="120">
        <f>Q50-S48+S49</f>
        <v>4</v>
      </c>
      <c r="T50" s="120">
        <f t="shared" ref="T50:V50" si="14">S50-T48+T49</f>
        <v>4</v>
      </c>
      <c r="U50" s="120">
        <f t="shared" si="14"/>
        <v>0</v>
      </c>
      <c r="V50" s="122">
        <f t="shared" si="14"/>
        <v>0</v>
      </c>
      <c r="W50" s="123" t="s">
        <v>61</v>
      </c>
      <c r="X50" s="124" t="s">
        <v>61</v>
      </c>
      <c r="Y50" s="105" t="s">
        <v>61</v>
      </c>
      <c r="Z50" s="173"/>
      <c r="AA50" s="3">
        <f>MAX(C50:Y50)</f>
        <v>16</v>
      </c>
      <c r="AB50" s="48"/>
      <c r="AC50" s="48"/>
      <c r="AD50" s="48"/>
    </row>
    <row r="51" spans="1:30" ht="15.6" customHeight="1" x14ac:dyDescent="0.2">
      <c r="A51" s="185"/>
      <c r="B51" s="25" t="s">
        <v>9</v>
      </c>
      <c r="C51" s="88"/>
      <c r="D51" s="89"/>
      <c r="E51" s="89"/>
      <c r="F51" s="89"/>
      <c r="G51" s="89"/>
      <c r="H51" s="90">
        <v>11.38</v>
      </c>
      <c r="I51" s="89"/>
      <c r="J51" s="91">
        <v>11.42</v>
      </c>
      <c r="K51" s="89"/>
      <c r="L51" s="89"/>
      <c r="M51" s="125">
        <v>11.49</v>
      </c>
      <c r="N51" s="89"/>
      <c r="O51" s="89"/>
      <c r="P51" s="89"/>
      <c r="Q51" s="125">
        <v>11.53</v>
      </c>
      <c r="R51" s="126" t="s">
        <v>61</v>
      </c>
      <c r="S51" s="89"/>
      <c r="T51" s="89"/>
      <c r="U51" s="89"/>
      <c r="V51" s="127">
        <v>12</v>
      </c>
      <c r="W51" s="89"/>
      <c r="X51" s="89"/>
      <c r="Y51" s="106" t="s">
        <v>61</v>
      </c>
      <c r="Z51" s="174">
        <v>30</v>
      </c>
      <c r="AA51" s="12"/>
      <c r="AB51" s="48"/>
      <c r="AC51" s="48"/>
      <c r="AD51" s="48"/>
    </row>
    <row r="52" spans="1:30" ht="15.6" customHeight="1" x14ac:dyDescent="0.2">
      <c r="A52" s="186"/>
      <c r="B52" s="26" t="s">
        <v>10</v>
      </c>
      <c r="C52" s="93">
        <v>11.3</v>
      </c>
      <c r="D52" s="94"/>
      <c r="E52" s="94"/>
      <c r="F52" s="94"/>
      <c r="G52" s="94"/>
      <c r="H52" s="95">
        <f>H51</f>
        <v>11.38</v>
      </c>
      <c r="I52" s="96"/>
      <c r="J52" s="91">
        <f>J51</f>
        <v>11.42</v>
      </c>
      <c r="K52" s="96"/>
      <c r="L52" s="94"/>
      <c r="M52" s="128">
        <f>M51</f>
        <v>11.49</v>
      </c>
      <c r="N52" s="94"/>
      <c r="O52" s="94"/>
      <c r="P52" s="94"/>
      <c r="Q52" s="128">
        <f>Q51</f>
        <v>11.53</v>
      </c>
      <c r="R52" s="116"/>
      <c r="S52" s="94"/>
      <c r="T52" s="94"/>
      <c r="U52" s="94"/>
      <c r="V52" s="116"/>
      <c r="W52" s="94"/>
      <c r="X52" s="94"/>
      <c r="Y52" s="97"/>
      <c r="Z52" s="173"/>
      <c r="AA52" s="13"/>
      <c r="AB52" s="48"/>
      <c r="AC52" s="48"/>
      <c r="AD52" s="48"/>
    </row>
    <row r="53" spans="1:30" ht="15.6" customHeight="1" thickBot="1" x14ac:dyDescent="0.25">
      <c r="A53" s="50">
        <v>534</v>
      </c>
      <c r="B53" s="50" t="s">
        <v>11</v>
      </c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0"/>
      <c r="Z53" s="175"/>
      <c r="AA53" s="3"/>
      <c r="AB53" s="48"/>
      <c r="AC53" s="48"/>
      <c r="AD53" s="48"/>
    </row>
    <row r="54" spans="1:30" ht="15.6" customHeight="1" x14ac:dyDescent="0.2">
      <c r="A54" s="54"/>
      <c r="B54" s="23" t="s">
        <v>5</v>
      </c>
      <c r="C54" s="71"/>
      <c r="D54" s="72">
        <v>0</v>
      </c>
      <c r="E54" s="72">
        <v>0</v>
      </c>
      <c r="F54" s="72">
        <v>0</v>
      </c>
      <c r="G54" s="72">
        <v>0</v>
      </c>
      <c r="H54" s="72">
        <v>1</v>
      </c>
      <c r="I54" s="73">
        <v>5</v>
      </c>
      <c r="J54" s="74" t="s">
        <v>61</v>
      </c>
      <c r="K54" s="110">
        <v>2</v>
      </c>
      <c r="L54" s="110">
        <v>3</v>
      </c>
      <c r="M54" s="110">
        <v>2</v>
      </c>
      <c r="N54" s="110">
        <v>1</v>
      </c>
      <c r="O54" s="110">
        <v>1</v>
      </c>
      <c r="P54" s="110">
        <v>5</v>
      </c>
      <c r="Q54" s="110">
        <v>1</v>
      </c>
      <c r="R54" s="111">
        <v>4</v>
      </c>
      <c r="S54" s="110" t="s">
        <v>61</v>
      </c>
      <c r="T54" s="110" t="s">
        <v>61</v>
      </c>
      <c r="U54" s="110" t="s">
        <v>61</v>
      </c>
      <c r="V54" s="112" t="s">
        <v>61</v>
      </c>
      <c r="W54" s="113" t="s">
        <v>61</v>
      </c>
      <c r="X54" s="114" t="s">
        <v>61</v>
      </c>
      <c r="Y54" s="107" t="s">
        <v>61</v>
      </c>
      <c r="Z54" s="171" t="s">
        <v>6</v>
      </c>
      <c r="AA54" s="44"/>
      <c r="AB54" s="48"/>
      <c r="AC54" s="48"/>
      <c r="AD54" s="48"/>
    </row>
    <row r="55" spans="1:30" ht="15.6" customHeight="1" x14ac:dyDescent="0.2">
      <c r="A55" s="24">
        <v>12.2</v>
      </c>
      <c r="B55" s="25" t="s">
        <v>7</v>
      </c>
      <c r="C55" s="77">
        <v>0</v>
      </c>
      <c r="D55" s="78">
        <v>1</v>
      </c>
      <c r="E55" s="78">
        <v>2</v>
      </c>
      <c r="F55" s="78">
        <v>2</v>
      </c>
      <c r="G55" s="78">
        <v>6</v>
      </c>
      <c r="H55" s="78">
        <v>5</v>
      </c>
      <c r="I55" s="79">
        <v>5</v>
      </c>
      <c r="J55" s="80" t="s">
        <v>61</v>
      </c>
      <c r="K55" s="115">
        <v>0</v>
      </c>
      <c r="L55" s="115">
        <v>2</v>
      </c>
      <c r="M55" s="115">
        <v>1</v>
      </c>
      <c r="N55" s="115">
        <v>1</v>
      </c>
      <c r="O55" s="115">
        <v>0</v>
      </c>
      <c r="P55" s="115">
        <v>0</v>
      </c>
      <c r="Q55" s="115">
        <v>0</v>
      </c>
      <c r="R55" s="116"/>
      <c r="S55" s="115" t="s">
        <v>61</v>
      </c>
      <c r="T55" s="115" t="s">
        <v>61</v>
      </c>
      <c r="U55" s="115" t="s">
        <v>61</v>
      </c>
      <c r="V55" s="116"/>
      <c r="W55" s="118" t="s">
        <v>61</v>
      </c>
      <c r="X55" s="119" t="s">
        <v>61</v>
      </c>
      <c r="Y55" s="82"/>
      <c r="Z55" s="172">
        <f>SUM(C55:X55)</f>
        <v>25</v>
      </c>
      <c r="AA55" s="12"/>
      <c r="AB55" s="48"/>
      <c r="AC55" s="48"/>
      <c r="AD55" s="48"/>
    </row>
    <row r="56" spans="1:30" ht="15.6" customHeight="1" x14ac:dyDescent="0.2">
      <c r="A56" s="184" t="s">
        <v>38</v>
      </c>
      <c r="B56" s="25" t="s">
        <v>8</v>
      </c>
      <c r="C56" s="77">
        <f>C55</f>
        <v>0</v>
      </c>
      <c r="D56" s="83">
        <f t="shared" ref="D56:R56" si="15">C56-D54+D55</f>
        <v>1</v>
      </c>
      <c r="E56" s="83">
        <f t="shared" si="15"/>
        <v>3</v>
      </c>
      <c r="F56" s="83">
        <f t="shared" si="15"/>
        <v>5</v>
      </c>
      <c r="G56" s="83">
        <f t="shared" si="15"/>
        <v>11</v>
      </c>
      <c r="H56" s="83">
        <f t="shared" si="15"/>
        <v>15</v>
      </c>
      <c r="I56" s="84">
        <f t="shared" si="15"/>
        <v>15</v>
      </c>
      <c r="J56" s="85" t="s">
        <v>61</v>
      </c>
      <c r="K56" s="120">
        <f>I56-K54+K55</f>
        <v>13</v>
      </c>
      <c r="L56" s="120">
        <f t="shared" si="15"/>
        <v>12</v>
      </c>
      <c r="M56" s="120">
        <f t="shared" si="15"/>
        <v>11</v>
      </c>
      <c r="N56" s="120">
        <f t="shared" si="15"/>
        <v>11</v>
      </c>
      <c r="O56" s="120">
        <f t="shared" si="15"/>
        <v>10</v>
      </c>
      <c r="P56" s="120">
        <f t="shared" si="15"/>
        <v>5</v>
      </c>
      <c r="Q56" s="120">
        <f t="shared" si="15"/>
        <v>4</v>
      </c>
      <c r="R56" s="121">
        <f t="shared" si="15"/>
        <v>0</v>
      </c>
      <c r="S56" s="120" t="s">
        <v>61</v>
      </c>
      <c r="T56" s="120" t="s">
        <v>61</v>
      </c>
      <c r="U56" s="120" t="s">
        <v>61</v>
      </c>
      <c r="V56" s="122" t="s">
        <v>61</v>
      </c>
      <c r="W56" s="123" t="s">
        <v>61</v>
      </c>
      <c r="X56" s="124" t="s">
        <v>61</v>
      </c>
      <c r="Y56" s="105" t="s">
        <v>61</v>
      </c>
      <c r="Z56" s="173"/>
      <c r="AA56" s="3">
        <f>MAX(C56:Y56)</f>
        <v>15</v>
      </c>
      <c r="AB56" s="48"/>
      <c r="AC56" s="48"/>
      <c r="AD56" s="48"/>
    </row>
    <row r="57" spans="1:30" ht="15.6" customHeight="1" x14ac:dyDescent="0.2">
      <c r="A57" s="185"/>
      <c r="B57" s="25" t="s">
        <v>9</v>
      </c>
      <c r="C57" s="88"/>
      <c r="D57" s="89"/>
      <c r="E57" s="89"/>
      <c r="F57" s="89"/>
      <c r="G57" s="89"/>
      <c r="H57" s="90">
        <v>12.28</v>
      </c>
      <c r="I57" s="89"/>
      <c r="J57" s="91" t="s">
        <v>61</v>
      </c>
      <c r="K57" s="89"/>
      <c r="L57" s="89"/>
      <c r="M57" s="125">
        <v>12.37</v>
      </c>
      <c r="N57" s="89"/>
      <c r="O57" s="89"/>
      <c r="P57" s="89"/>
      <c r="Q57" s="125">
        <v>12.42</v>
      </c>
      <c r="R57" s="126">
        <v>12.44</v>
      </c>
      <c r="S57" s="89"/>
      <c r="T57" s="89"/>
      <c r="U57" s="89"/>
      <c r="V57" s="127" t="s">
        <v>61</v>
      </c>
      <c r="W57" s="89"/>
      <c r="X57" s="89"/>
      <c r="Y57" s="106" t="s">
        <v>61</v>
      </c>
      <c r="Z57" s="174">
        <v>24</v>
      </c>
      <c r="AA57" s="12"/>
      <c r="AB57" s="48"/>
      <c r="AC57" s="48"/>
      <c r="AD57" s="48"/>
    </row>
    <row r="58" spans="1:30" ht="15.6" customHeight="1" x14ac:dyDescent="0.2">
      <c r="A58" s="186"/>
      <c r="B58" s="26" t="s">
        <v>10</v>
      </c>
      <c r="C58" s="93">
        <v>12.2</v>
      </c>
      <c r="D58" s="94"/>
      <c r="E58" s="94"/>
      <c r="F58" s="94"/>
      <c r="G58" s="94"/>
      <c r="H58" s="95">
        <f>H57</f>
        <v>12.28</v>
      </c>
      <c r="I58" s="96"/>
      <c r="J58" s="91" t="s">
        <v>61</v>
      </c>
      <c r="K58" s="96"/>
      <c r="L58" s="94"/>
      <c r="M58" s="128">
        <f>M57</f>
        <v>12.37</v>
      </c>
      <c r="N58" s="94"/>
      <c r="O58" s="94"/>
      <c r="P58" s="94"/>
      <c r="Q58" s="128">
        <f>Q57</f>
        <v>12.42</v>
      </c>
      <c r="R58" s="116"/>
      <c r="S58" s="94"/>
      <c r="T58" s="94"/>
      <c r="U58" s="94"/>
      <c r="V58" s="116"/>
      <c r="W58" s="94"/>
      <c r="X58" s="94"/>
      <c r="Y58" s="97"/>
      <c r="Z58" s="173"/>
      <c r="AA58" s="13"/>
      <c r="AB58" s="48"/>
      <c r="AC58" s="48"/>
      <c r="AD58" s="48"/>
    </row>
    <row r="59" spans="1:30" ht="15.6" customHeight="1" thickBot="1" x14ac:dyDescent="0.25">
      <c r="A59" s="50">
        <v>527</v>
      </c>
      <c r="B59" s="50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100"/>
      <c r="Z59" s="175"/>
      <c r="AA59" s="3"/>
      <c r="AB59" s="48"/>
      <c r="AC59" s="48"/>
      <c r="AD59" s="48"/>
    </row>
    <row r="60" spans="1:30" ht="15.6" customHeight="1" x14ac:dyDescent="0.2">
      <c r="A60" s="54"/>
      <c r="B60" s="23" t="s">
        <v>5</v>
      </c>
      <c r="C60" s="71"/>
      <c r="D60" s="72">
        <v>0</v>
      </c>
      <c r="E60" s="72">
        <v>0</v>
      </c>
      <c r="F60" s="72">
        <v>1</v>
      </c>
      <c r="G60" s="72">
        <v>1</v>
      </c>
      <c r="H60" s="72">
        <v>1</v>
      </c>
      <c r="I60" s="73">
        <v>1</v>
      </c>
      <c r="J60" s="74" t="s">
        <v>61</v>
      </c>
      <c r="K60" s="110">
        <v>2</v>
      </c>
      <c r="L60" s="110">
        <v>3</v>
      </c>
      <c r="M60" s="110">
        <v>2</v>
      </c>
      <c r="N60" s="110">
        <v>4</v>
      </c>
      <c r="O60" s="110">
        <v>10</v>
      </c>
      <c r="P60" s="110">
        <v>5</v>
      </c>
      <c r="Q60" s="110">
        <v>3</v>
      </c>
      <c r="R60" s="111" t="s">
        <v>61</v>
      </c>
      <c r="S60" s="110">
        <v>3</v>
      </c>
      <c r="T60" s="110">
        <v>6</v>
      </c>
      <c r="U60" s="110">
        <v>1</v>
      </c>
      <c r="V60" s="112">
        <v>1</v>
      </c>
      <c r="W60" s="113" t="s">
        <v>61</v>
      </c>
      <c r="X60" s="114" t="s">
        <v>61</v>
      </c>
      <c r="Y60" s="107" t="s">
        <v>61</v>
      </c>
      <c r="Z60" s="171" t="s">
        <v>6</v>
      </c>
      <c r="AA60" s="44"/>
      <c r="AB60" s="48"/>
      <c r="AC60" s="48"/>
      <c r="AD60" s="48"/>
    </row>
    <row r="61" spans="1:30" ht="15.6" customHeight="1" x14ac:dyDescent="0.2">
      <c r="A61" s="24">
        <v>13.14</v>
      </c>
      <c r="B61" s="25" t="s">
        <v>7</v>
      </c>
      <c r="C61" s="77">
        <v>0</v>
      </c>
      <c r="D61" s="78">
        <v>4</v>
      </c>
      <c r="E61" s="78">
        <v>5</v>
      </c>
      <c r="F61" s="78">
        <v>1</v>
      </c>
      <c r="G61" s="78">
        <v>3</v>
      </c>
      <c r="H61" s="78">
        <v>7</v>
      </c>
      <c r="I61" s="79">
        <v>7</v>
      </c>
      <c r="J61" s="80" t="s">
        <v>61</v>
      </c>
      <c r="K61" s="115">
        <v>2</v>
      </c>
      <c r="L61" s="115">
        <v>2</v>
      </c>
      <c r="M61" s="115">
        <v>10</v>
      </c>
      <c r="N61" s="115">
        <v>0</v>
      </c>
      <c r="O61" s="115">
        <v>0</v>
      </c>
      <c r="P61" s="115">
        <v>0</v>
      </c>
      <c r="Q61" s="115">
        <v>0</v>
      </c>
      <c r="R61" s="116"/>
      <c r="S61" s="115">
        <v>3</v>
      </c>
      <c r="T61" s="115">
        <v>0</v>
      </c>
      <c r="U61" s="115">
        <v>0</v>
      </c>
      <c r="V61" s="116"/>
      <c r="W61" s="118" t="s">
        <v>61</v>
      </c>
      <c r="X61" s="119" t="s">
        <v>61</v>
      </c>
      <c r="Y61" s="82"/>
      <c r="Z61" s="172">
        <f>SUM(C61:X61)</f>
        <v>44</v>
      </c>
      <c r="AA61" s="12"/>
      <c r="AB61" s="48"/>
      <c r="AC61" s="48"/>
      <c r="AD61" s="48"/>
    </row>
    <row r="62" spans="1:30" ht="15.6" customHeight="1" x14ac:dyDescent="0.2">
      <c r="A62" s="184" t="s">
        <v>38</v>
      </c>
      <c r="B62" s="25" t="s">
        <v>8</v>
      </c>
      <c r="C62" s="77">
        <f>C61</f>
        <v>0</v>
      </c>
      <c r="D62" s="83">
        <f t="shared" ref="D62:Q62" si="16">C62-D60+D61</f>
        <v>4</v>
      </c>
      <c r="E62" s="83">
        <f t="shared" si="16"/>
        <v>9</v>
      </c>
      <c r="F62" s="83">
        <f t="shared" si="16"/>
        <v>9</v>
      </c>
      <c r="G62" s="83">
        <f t="shared" si="16"/>
        <v>11</v>
      </c>
      <c r="H62" s="83">
        <f t="shared" si="16"/>
        <v>17</v>
      </c>
      <c r="I62" s="84">
        <f t="shared" si="16"/>
        <v>23</v>
      </c>
      <c r="J62" s="85" t="s">
        <v>61</v>
      </c>
      <c r="K62" s="120">
        <f>I62-K60+K61</f>
        <v>23</v>
      </c>
      <c r="L62" s="120">
        <f t="shared" si="16"/>
        <v>22</v>
      </c>
      <c r="M62" s="120">
        <f t="shared" si="16"/>
        <v>30</v>
      </c>
      <c r="N62" s="120">
        <f t="shared" si="16"/>
        <v>26</v>
      </c>
      <c r="O62" s="120">
        <f t="shared" si="16"/>
        <v>16</v>
      </c>
      <c r="P62" s="120">
        <f t="shared" si="16"/>
        <v>11</v>
      </c>
      <c r="Q62" s="120">
        <f t="shared" si="16"/>
        <v>8</v>
      </c>
      <c r="R62" s="121" t="s">
        <v>61</v>
      </c>
      <c r="S62" s="120">
        <f>Q62-S60+S61</f>
        <v>8</v>
      </c>
      <c r="T62" s="120">
        <f t="shared" ref="T62:V62" si="17">S62-T60+T61</f>
        <v>2</v>
      </c>
      <c r="U62" s="120">
        <f t="shared" si="17"/>
        <v>1</v>
      </c>
      <c r="V62" s="122">
        <f t="shared" si="17"/>
        <v>0</v>
      </c>
      <c r="W62" s="123" t="s">
        <v>61</v>
      </c>
      <c r="X62" s="124" t="s">
        <v>61</v>
      </c>
      <c r="Y62" s="105" t="s">
        <v>61</v>
      </c>
      <c r="Z62" s="173"/>
      <c r="AA62" s="3">
        <f>MAX(C62:Y62)</f>
        <v>30</v>
      </c>
      <c r="AB62" s="48"/>
      <c r="AC62" s="48"/>
      <c r="AD62" s="48"/>
    </row>
    <row r="63" spans="1:30" ht="15.6" customHeight="1" x14ac:dyDescent="0.2">
      <c r="A63" s="185"/>
      <c r="B63" s="25" t="s">
        <v>9</v>
      </c>
      <c r="C63" s="88"/>
      <c r="D63" s="89"/>
      <c r="E63" s="89"/>
      <c r="F63" s="89"/>
      <c r="G63" s="89"/>
      <c r="H63" s="90">
        <v>13.22</v>
      </c>
      <c r="I63" s="89"/>
      <c r="J63" s="91" t="s">
        <v>61</v>
      </c>
      <c r="K63" s="89"/>
      <c r="L63" s="89"/>
      <c r="M63" s="125">
        <v>13.31</v>
      </c>
      <c r="N63" s="89"/>
      <c r="O63" s="89"/>
      <c r="P63" s="89"/>
      <c r="Q63" s="125">
        <v>13.36</v>
      </c>
      <c r="R63" s="126" t="s">
        <v>61</v>
      </c>
      <c r="S63" s="89"/>
      <c r="T63" s="89"/>
      <c r="U63" s="89"/>
      <c r="V63" s="127">
        <v>13.43</v>
      </c>
      <c r="W63" s="89"/>
      <c r="X63" s="89"/>
      <c r="Y63" s="106" t="s">
        <v>61</v>
      </c>
      <c r="Z63" s="174">
        <v>29</v>
      </c>
      <c r="AA63" s="12"/>
      <c r="AB63" s="48"/>
      <c r="AC63" s="48"/>
      <c r="AD63" s="48"/>
    </row>
    <row r="64" spans="1:30" ht="15.6" customHeight="1" x14ac:dyDescent="0.2">
      <c r="A64" s="186"/>
      <c r="B64" s="26" t="s">
        <v>10</v>
      </c>
      <c r="C64" s="93">
        <v>13.14</v>
      </c>
      <c r="D64" s="94"/>
      <c r="E64" s="94"/>
      <c r="F64" s="94"/>
      <c r="G64" s="94"/>
      <c r="H64" s="95">
        <f>H63</f>
        <v>13.22</v>
      </c>
      <c r="I64" s="96"/>
      <c r="J64" s="91" t="s">
        <v>61</v>
      </c>
      <c r="K64" s="96"/>
      <c r="L64" s="94"/>
      <c r="M64" s="128">
        <f>M63</f>
        <v>13.31</v>
      </c>
      <c r="N64" s="94"/>
      <c r="O64" s="94"/>
      <c r="P64" s="94"/>
      <c r="Q64" s="128">
        <f>Q63</f>
        <v>13.36</v>
      </c>
      <c r="R64" s="116"/>
      <c r="S64" s="94"/>
      <c r="T64" s="94"/>
      <c r="U64" s="94"/>
      <c r="V64" s="116"/>
      <c r="W64" s="94"/>
      <c r="X64" s="94"/>
      <c r="Y64" s="97"/>
      <c r="Z64" s="173"/>
      <c r="AA64" s="13"/>
      <c r="AB64" s="48"/>
      <c r="AC64" s="48"/>
      <c r="AD64" s="48"/>
    </row>
    <row r="65" spans="1:30" ht="15.6" customHeight="1" thickBot="1" x14ac:dyDescent="0.25">
      <c r="A65" s="50">
        <v>534</v>
      </c>
      <c r="B65" s="50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100"/>
      <c r="Z65" s="175"/>
      <c r="AA65" s="3"/>
      <c r="AB65" s="48"/>
      <c r="AC65" s="48"/>
      <c r="AD65" s="48"/>
    </row>
    <row r="66" spans="1:30" ht="15.6" customHeight="1" x14ac:dyDescent="0.2">
      <c r="A66" s="54"/>
      <c r="B66" s="23" t="s">
        <v>5</v>
      </c>
      <c r="C66" s="71"/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3">
        <v>0</v>
      </c>
      <c r="J66" s="74">
        <v>2</v>
      </c>
      <c r="K66" s="110">
        <v>4</v>
      </c>
      <c r="L66" s="110">
        <v>2</v>
      </c>
      <c r="M66" s="110">
        <v>0</v>
      </c>
      <c r="N66" s="110">
        <v>1</v>
      </c>
      <c r="O66" s="110">
        <v>3</v>
      </c>
      <c r="P66" s="110">
        <v>0</v>
      </c>
      <c r="Q66" s="110">
        <v>2</v>
      </c>
      <c r="R66" s="111" t="s">
        <v>61</v>
      </c>
      <c r="S66" s="110">
        <v>4</v>
      </c>
      <c r="T66" s="110">
        <v>0</v>
      </c>
      <c r="U66" s="110">
        <v>0</v>
      </c>
      <c r="V66" s="112">
        <v>0</v>
      </c>
      <c r="W66" s="113" t="s">
        <v>61</v>
      </c>
      <c r="X66" s="114" t="s">
        <v>61</v>
      </c>
      <c r="Y66" s="107" t="s">
        <v>61</v>
      </c>
      <c r="Z66" s="171" t="s">
        <v>6</v>
      </c>
      <c r="AA66" s="44"/>
      <c r="AB66" s="48"/>
      <c r="AC66" s="48"/>
      <c r="AD66" s="48"/>
    </row>
    <row r="67" spans="1:30" ht="15.6" customHeight="1" x14ac:dyDescent="0.2">
      <c r="A67" s="24">
        <v>14.12</v>
      </c>
      <c r="B67" s="25" t="s">
        <v>7</v>
      </c>
      <c r="C67" s="77">
        <v>0</v>
      </c>
      <c r="D67" s="78">
        <v>1</v>
      </c>
      <c r="E67" s="78">
        <v>0</v>
      </c>
      <c r="F67" s="78">
        <v>2</v>
      </c>
      <c r="G67" s="78">
        <v>4</v>
      </c>
      <c r="H67" s="78">
        <v>5</v>
      </c>
      <c r="I67" s="79">
        <v>2</v>
      </c>
      <c r="J67" s="80">
        <v>0</v>
      </c>
      <c r="K67" s="115">
        <v>1</v>
      </c>
      <c r="L67" s="115">
        <v>0</v>
      </c>
      <c r="M67" s="115">
        <v>3</v>
      </c>
      <c r="N67" s="115">
        <v>0</v>
      </c>
      <c r="O67" s="115">
        <v>0</v>
      </c>
      <c r="P67" s="115">
        <v>0</v>
      </c>
      <c r="Q67" s="115">
        <v>0</v>
      </c>
      <c r="R67" s="116"/>
      <c r="S67" s="115">
        <v>0</v>
      </c>
      <c r="T67" s="115">
        <v>0</v>
      </c>
      <c r="U67" s="115">
        <v>0</v>
      </c>
      <c r="V67" s="116"/>
      <c r="W67" s="118" t="s">
        <v>61</v>
      </c>
      <c r="X67" s="119" t="s">
        <v>61</v>
      </c>
      <c r="Y67" s="82"/>
      <c r="Z67" s="172">
        <f>SUM(C67:X67)</f>
        <v>18</v>
      </c>
      <c r="AA67" s="12"/>
      <c r="AB67" s="48"/>
      <c r="AC67" s="48"/>
      <c r="AD67" s="48"/>
    </row>
    <row r="68" spans="1:30" ht="15.6" customHeight="1" x14ac:dyDescent="0.2">
      <c r="A68" s="184" t="s">
        <v>38</v>
      </c>
      <c r="B68" s="25" t="s">
        <v>8</v>
      </c>
      <c r="C68" s="77">
        <f>C67</f>
        <v>0</v>
      </c>
      <c r="D68" s="83">
        <f t="shared" ref="D68:Q68" si="18">C68-D66+D67</f>
        <v>1</v>
      </c>
      <c r="E68" s="83">
        <f t="shared" si="18"/>
        <v>1</v>
      </c>
      <c r="F68" s="83">
        <f t="shared" si="18"/>
        <v>3</v>
      </c>
      <c r="G68" s="83">
        <f t="shared" si="18"/>
        <v>7</v>
      </c>
      <c r="H68" s="83">
        <f t="shared" si="18"/>
        <v>12</v>
      </c>
      <c r="I68" s="84">
        <f t="shared" si="18"/>
        <v>14</v>
      </c>
      <c r="J68" s="85">
        <f t="shared" si="18"/>
        <v>12</v>
      </c>
      <c r="K68" s="120">
        <f t="shared" si="18"/>
        <v>9</v>
      </c>
      <c r="L68" s="120">
        <f t="shared" si="18"/>
        <v>7</v>
      </c>
      <c r="M68" s="120">
        <f t="shared" si="18"/>
        <v>10</v>
      </c>
      <c r="N68" s="120">
        <f t="shared" si="18"/>
        <v>9</v>
      </c>
      <c r="O68" s="120">
        <f t="shared" si="18"/>
        <v>6</v>
      </c>
      <c r="P68" s="120">
        <f t="shared" si="18"/>
        <v>6</v>
      </c>
      <c r="Q68" s="120">
        <f t="shared" si="18"/>
        <v>4</v>
      </c>
      <c r="R68" s="121" t="s">
        <v>61</v>
      </c>
      <c r="S68" s="120">
        <f>Q68-S66+S67</f>
        <v>0</v>
      </c>
      <c r="T68" s="120">
        <f t="shared" ref="T68:V68" si="19">S68-T66+T67</f>
        <v>0</v>
      </c>
      <c r="U68" s="120">
        <f t="shared" si="19"/>
        <v>0</v>
      </c>
      <c r="V68" s="122">
        <f t="shared" si="19"/>
        <v>0</v>
      </c>
      <c r="W68" s="123" t="s">
        <v>61</v>
      </c>
      <c r="X68" s="124" t="s">
        <v>61</v>
      </c>
      <c r="Y68" s="105" t="s">
        <v>61</v>
      </c>
      <c r="Z68" s="173"/>
      <c r="AA68" s="3">
        <f>MAX(C68:Y68)</f>
        <v>14</v>
      </c>
      <c r="AB68" s="48"/>
      <c r="AC68" s="48"/>
      <c r="AD68" s="48"/>
    </row>
    <row r="69" spans="1:30" ht="15.6" customHeight="1" x14ac:dyDescent="0.2">
      <c r="A69" s="185"/>
      <c r="B69" s="25" t="s">
        <v>9</v>
      </c>
      <c r="C69" s="88"/>
      <c r="D69" s="89"/>
      <c r="E69" s="89"/>
      <c r="F69" s="89"/>
      <c r="G69" s="89"/>
      <c r="H69" s="90">
        <v>14.22</v>
      </c>
      <c r="I69" s="89"/>
      <c r="J69" s="91">
        <v>14.26</v>
      </c>
      <c r="K69" s="89"/>
      <c r="L69" s="89"/>
      <c r="M69" s="125">
        <v>14.31</v>
      </c>
      <c r="N69" s="89"/>
      <c r="O69" s="89"/>
      <c r="P69" s="89"/>
      <c r="Q69" s="125">
        <v>14.37</v>
      </c>
      <c r="R69" s="126" t="s">
        <v>61</v>
      </c>
      <c r="S69" s="89"/>
      <c r="T69" s="89"/>
      <c r="U69" s="89"/>
      <c r="V69" s="127">
        <v>14.42</v>
      </c>
      <c r="W69" s="89"/>
      <c r="X69" s="89"/>
      <c r="Y69" s="106" t="s">
        <v>61</v>
      </c>
      <c r="Z69" s="174">
        <v>30</v>
      </c>
      <c r="AA69" s="12"/>
      <c r="AB69" s="48"/>
      <c r="AC69" s="48"/>
      <c r="AD69" s="48"/>
    </row>
    <row r="70" spans="1:30" ht="15.6" customHeight="1" x14ac:dyDescent="0.2">
      <c r="A70" s="186"/>
      <c r="B70" s="26" t="s">
        <v>10</v>
      </c>
      <c r="C70" s="93">
        <v>14.12</v>
      </c>
      <c r="D70" s="94"/>
      <c r="E70" s="94"/>
      <c r="F70" s="94"/>
      <c r="G70" s="94"/>
      <c r="H70" s="95">
        <f>H69</f>
        <v>14.22</v>
      </c>
      <c r="I70" s="96"/>
      <c r="J70" s="91">
        <f>J69</f>
        <v>14.26</v>
      </c>
      <c r="K70" s="96"/>
      <c r="L70" s="94"/>
      <c r="M70" s="128">
        <f>M69</f>
        <v>14.31</v>
      </c>
      <c r="N70" s="94"/>
      <c r="O70" s="94"/>
      <c r="P70" s="94"/>
      <c r="Q70" s="128">
        <f>Q69</f>
        <v>14.37</v>
      </c>
      <c r="R70" s="116"/>
      <c r="S70" s="94"/>
      <c r="T70" s="94"/>
      <c r="U70" s="94"/>
      <c r="V70" s="116"/>
      <c r="W70" s="94"/>
      <c r="X70" s="94"/>
      <c r="Y70" s="97"/>
      <c r="Z70" s="173"/>
      <c r="AA70" s="13"/>
      <c r="AB70" s="48"/>
      <c r="AC70" s="48"/>
      <c r="AD70" s="48"/>
    </row>
    <row r="71" spans="1:30" ht="15.6" customHeight="1" thickBot="1" x14ac:dyDescent="0.25">
      <c r="A71" s="50">
        <v>527</v>
      </c>
      <c r="B71" s="50" t="s">
        <v>11</v>
      </c>
      <c r="C71" s="98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75"/>
      <c r="AA71" s="3"/>
      <c r="AB71" s="48"/>
      <c r="AC71" s="48"/>
      <c r="AD71" s="48"/>
    </row>
    <row r="72" spans="1:30" ht="15.6" customHeight="1" x14ac:dyDescent="0.2">
      <c r="A72" s="54"/>
      <c r="B72" s="23" t="s">
        <v>5</v>
      </c>
      <c r="C72" s="71"/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3">
        <v>0</v>
      </c>
      <c r="J72" s="74">
        <v>0</v>
      </c>
      <c r="K72" s="110">
        <v>2</v>
      </c>
      <c r="L72" s="110">
        <v>2</v>
      </c>
      <c r="M72" s="110">
        <v>3</v>
      </c>
      <c r="N72" s="110">
        <v>0</v>
      </c>
      <c r="O72" s="110">
        <v>6</v>
      </c>
      <c r="P72" s="110">
        <v>1</v>
      </c>
      <c r="Q72" s="110">
        <v>5</v>
      </c>
      <c r="R72" s="111">
        <v>5</v>
      </c>
      <c r="S72" s="110" t="s">
        <v>61</v>
      </c>
      <c r="T72" s="110" t="s">
        <v>61</v>
      </c>
      <c r="U72" s="110" t="s">
        <v>61</v>
      </c>
      <c r="V72" s="112" t="s">
        <v>61</v>
      </c>
      <c r="W72" s="113" t="s">
        <v>61</v>
      </c>
      <c r="X72" s="114" t="s">
        <v>61</v>
      </c>
      <c r="Y72" s="107" t="s">
        <v>61</v>
      </c>
      <c r="Z72" s="171" t="s">
        <v>6</v>
      </c>
      <c r="AA72" s="44"/>
      <c r="AB72" s="48"/>
      <c r="AC72" s="48"/>
      <c r="AD72" s="48"/>
    </row>
    <row r="73" spans="1:30" ht="15.6" customHeight="1" x14ac:dyDescent="0.2">
      <c r="A73" s="24">
        <v>15.05</v>
      </c>
      <c r="B73" s="25" t="s">
        <v>7</v>
      </c>
      <c r="C73" s="77">
        <v>0</v>
      </c>
      <c r="D73" s="78">
        <v>1</v>
      </c>
      <c r="E73" s="78">
        <v>5</v>
      </c>
      <c r="F73" s="78">
        <v>0</v>
      </c>
      <c r="G73" s="78">
        <v>5</v>
      </c>
      <c r="H73" s="78">
        <v>3</v>
      </c>
      <c r="I73" s="79">
        <v>3</v>
      </c>
      <c r="J73" s="80">
        <v>0</v>
      </c>
      <c r="K73" s="115">
        <v>0</v>
      </c>
      <c r="L73" s="115">
        <v>4</v>
      </c>
      <c r="M73" s="115">
        <v>1</v>
      </c>
      <c r="N73" s="115">
        <v>2</v>
      </c>
      <c r="O73" s="115">
        <v>0</v>
      </c>
      <c r="P73" s="115">
        <v>0</v>
      </c>
      <c r="Q73" s="115">
        <v>0</v>
      </c>
      <c r="R73" s="116"/>
      <c r="S73" s="115" t="s">
        <v>61</v>
      </c>
      <c r="T73" s="115" t="s">
        <v>61</v>
      </c>
      <c r="U73" s="115" t="s">
        <v>61</v>
      </c>
      <c r="V73" s="116"/>
      <c r="W73" s="118" t="s">
        <v>61</v>
      </c>
      <c r="X73" s="119" t="s">
        <v>61</v>
      </c>
      <c r="Y73" s="82"/>
      <c r="Z73" s="172">
        <f>SUM(C73:X73)</f>
        <v>24</v>
      </c>
      <c r="AA73" s="12"/>
      <c r="AB73" s="48"/>
      <c r="AC73" s="48"/>
      <c r="AD73" s="48"/>
    </row>
    <row r="74" spans="1:30" ht="15.6" customHeight="1" x14ac:dyDescent="0.2">
      <c r="A74" s="184" t="s">
        <v>38</v>
      </c>
      <c r="B74" s="25" t="s">
        <v>8</v>
      </c>
      <c r="C74" s="77">
        <f>C73</f>
        <v>0</v>
      </c>
      <c r="D74" s="83">
        <f t="shared" ref="D74:R74" si="20">C74-D72+D73</f>
        <v>1</v>
      </c>
      <c r="E74" s="83">
        <f t="shared" si="20"/>
        <v>6</v>
      </c>
      <c r="F74" s="83">
        <f t="shared" si="20"/>
        <v>6</v>
      </c>
      <c r="G74" s="83">
        <f t="shared" si="20"/>
        <v>11</v>
      </c>
      <c r="H74" s="83">
        <f t="shared" si="20"/>
        <v>14</v>
      </c>
      <c r="I74" s="84">
        <f t="shared" si="20"/>
        <v>17</v>
      </c>
      <c r="J74" s="85">
        <f t="shared" si="20"/>
        <v>17</v>
      </c>
      <c r="K74" s="120">
        <f t="shared" si="20"/>
        <v>15</v>
      </c>
      <c r="L74" s="120">
        <f t="shared" si="20"/>
        <v>17</v>
      </c>
      <c r="M74" s="120">
        <f t="shared" si="20"/>
        <v>15</v>
      </c>
      <c r="N74" s="120">
        <f t="shared" si="20"/>
        <v>17</v>
      </c>
      <c r="O74" s="120">
        <f t="shared" si="20"/>
        <v>11</v>
      </c>
      <c r="P74" s="120">
        <f t="shared" si="20"/>
        <v>10</v>
      </c>
      <c r="Q74" s="120">
        <f t="shared" si="20"/>
        <v>5</v>
      </c>
      <c r="R74" s="121">
        <f t="shared" si="20"/>
        <v>0</v>
      </c>
      <c r="S74" s="120" t="s">
        <v>61</v>
      </c>
      <c r="T74" s="120" t="s">
        <v>61</v>
      </c>
      <c r="U74" s="120" t="s">
        <v>61</v>
      </c>
      <c r="V74" s="122" t="s">
        <v>61</v>
      </c>
      <c r="W74" s="123" t="s">
        <v>61</v>
      </c>
      <c r="X74" s="124" t="s">
        <v>61</v>
      </c>
      <c r="Y74" s="105" t="s">
        <v>61</v>
      </c>
      <c r="Z74" s="173"/>
      <c r="AA74" s="3">
        <f>MAX(C74:Y74)</f>
        <v>17</v>
      </c>
      <c r="AB74" s="48"/>
      <c r="AC74" s="48"/>
      <c r="AD74" s="48"/>
    </row>
    <row r="75" spans="1:30" ht="15.6" customHeight="1" x14ac:dyDescent="0.2">
      <c r="A75" s="185"/>
      <c r="B75" s="25" t="s">
        <v>9</v>
      </c>
      <c r="C75" s="88"/>
      <c r="D75" s="89"/>
      <c r="E75" s="89"/>
      <c r="F75" s="89"/>
      <c r="G75" s="89"/>
      <c r="H75" s="90">
        <v>15.13</v>
      </c>
      <c r="I75" s="89"/>
      <c r="J75" s="91">
        <v>15.16</v>
      </c>
      <c r="K75" s="89"/>
      <c r="L75" s="89"/>
      <c r="M75" s="125">
        <v>15.21</v>
      </c>
      <c r="N75" s="89"/>
      <c r="O75" s="89"/>
      <c r="P75" s="89"/>
      <c r="Q75" s="125">
        <v>15.26</v>
      </c>
      <c r="R75" s="126">
        <v>15.28</v>
      </c>
      <c r="S75" s="89"/>
      <c r="T75" s="89"/>
      <c r="U75" s="89"/>
      <c r="V75" s="127" t="s">
        <v>61</v>
      </c>
      <c r="W75" s="89"/>
      <c r="X75" s="89"/>
      <c r="Y75" s="106" t="s">
        <v>61</v>
      </c>
      <c r="Z75" s="174">
        <v>23</v>
      </c>
      <c r="AA75" s="12"/>
      <c r="AB75" s="48"/>
      <c r="AC75" s="48"/>
      <c r="AD75" s="48"/>
    </row>
    <row r="76" spans="1:30" ht="15.6" customHeight="1" x14ac:dyDescent="0.2">
      <c r="A76" s="186"/>
      <c r="B76" s="26" t="s">
        <v>10</v>
      </c>
      <c r="C76" s="93">
        <v>15.05</v>
      </c>
      <c r="D76" s="94"/>
      <c r="E76" s="94"/>
      <c r="F76" s="94"/>
      <c r="G76" s="94"/>
      <c r="H76" s="95">
        <f>H75</f>
        <v>15.13</v>
      </c>
      <c r="I76" s="96"/>
      <c r="J76" s="91">
        <f>J75</f>
        <v>15.16</v>
      </c>
      <c r="K76" s="96"/>
      <c r="L76" s="94"/>
      <c r="M76" s="128">
        <f>M75</f>
        <v>15.21</v>
      </c>
      <c r="N76" s="94"/>
      <c r="O76" s="94"/>
      <c r="P76" s="94"/>
      <c r="Q76" s="128">
        <f>Q75</f>
        <v>15.26</v>
      </c>
      <c r="R76" s="116"/>
      <c r="S76" s="94"/>
      <c r="T76" s="94"/>
      <c r="U76" s="94"/>
      <c r="V76" s="116"/>
      <c r="W76" s="94"/>
      <c r="X76" s="94"/>
      <c r="Y76" s="97"/>
      <c r="Z76" s="173"/>
      <c r="AA76" s="13"/>
      <c r="AB76" s="48"/>
      <c r="AC76" s="48"/>
      <c r="AD76" s="48"/>
    </row>
    <row r="77" spans="1:30" ht="15.6" customHeight="1" thickBot="1" x14ac:dyDescent="0.25">
      <c r="A77" s="50">
        <v>526</v>
      </c>
      <c r="B77" s="50" t="s">
        <v>11</v>
      </c>
      <c r="C77" s="98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0"/>
      <c r="Z77" s="175"/>
      <c r="AA77" s="3"/>
      <c r="AB77" s="48"/>
      <c r="AC77" s="48"/>
      <c r="AD77" s="48"/>
    </row>
    <row r="78" spans="1:30" ht="15.6" customHeight="1" x14ac:dyDescent="0.2">
      <c r="A78" s="54"/>
      <c r="B78" s="23" t="s">
        <v>5</v>
      </c>
      <c r="C78" s="71"/>
      <c r="D78" s="72">
        <v>0</v>
      </c>
      <c r="E78" s="72">
        <v>1</v>
      </c>
      <c r="F78" s="72">
        <v>0</v>
      </c>
      <c r="G78" s="72">
        <v>1</v>
      </c>
      <c r="H78" s="72">
        <v>0</v>
      </c>
      <c r="I78" s="73">
        <v>0</v>
      </c>
      <c r="J78" s="74" t="s">
        <v>61</v>
      </c>
      <c r="K78" s="110">
        <v>2</v>
      </c>
      <c r="L78" s="110">
        <v>0</v>
      </c>
      <c r="M78" s="110">
        <v>2</v>
      </c>
      <c r="N78" s="110">
        <v>1</v>
      </c>
      <c r="O78" s="110">
        <v>2</v>
      </c>
      <c r="P78" s="110">
        <v>1</v>
      </c>
      <c r="Q78" s="110">
        <v>1</v>
      </c>
      <c r="R78" s="111">
        <v>5</v>
      </c>
      <c r="S78" s="110" t="s">
        <v>61</v>
      </c>
      <c r="T78" s="110" t="s">
        <v>61</v>
      </c>
      <c r="U78" s="110" t="s">
        <v>61</v>
      </c>
      <c r="V78" s="112" t="s">
        <v>61</v>
      </c>
      <c r="W78" s="113" t="s">
        <v>61</v>
      </c>
      <c r="X78" s="114" t="s">
        <v>61</v>
      </c>
      <c r="Y78" s="107" t="s">
        <v>61</v>
      </c>
      <c r="Z78" s="171" t="s">
        <v>6</v>
      </c>
      <c r="AA78" s="44"/>
      <c r="AB78" s="48"/>
      <c r="AC78" s="48"/>
      <c r="AD78" s="48"/>
    </row>
    <row r="79" spans="1:30" ht="15.6" customHeight="1" x14ac:dyDescent="0.2">
      <c r="A79" s="24">
        <v>16</v>
      </c>
      <c r="B79" s="25" t="s">
        <v>7</v>
      </c>
      <c r="C79" s="77">
        <v>0</v>
      </c>
      <c r="D79" s="78">
        <v>1</v>
      </c>
      <c r="E79" s="78">
        <v>2</v>
      </c>
      <c r="F79" s="78">
        <v>1</v>
      </c>
      <c r="G79" s="78">
        <v>4</v>
      </c>
      <c r="H79" s="78">
        <v>3</v>
      </c>
      <c r="I79" s="79">
        <v>2</v>
      </c>
      <c r="J79" s="80" t="s">
        <v>61</v>
      </c>
      <c r="K79" s="115">
        <v>1</v>
      </c>
      <c r="L79" s="115">
        <v>0</v>
      </c>
      <c r="M79" s="115">
        <v>2</v>
      </c>
      <c r="N79" s="115">
        <v>0</v>
      </c>
      <c r="O79" s="115">
        <v>0</v>
      </c>
      <c r="P79" s="115">
        <v>0</v>
      </c>
      <c r="Q79" s="115">
        <v>0</v>
      </c>
      <c r="R79" s="116"/>
      <c r="S79" s="115" t="s">
        <v>61</v>
      </c>
      <c r="T79" s="115" t="s">
        <v>61</v>
      </c>
      <c r="U79" s="115" t="s">
        <v>61</v>
      </c>
      <c r="V79" s="116"/>
      <c r="W79" s="118" t="s">
        <v>61</v>
      </c>
      <c r="X79" s="119" t="s">
        <v>61</v>
      </c>
      <c r="Y79" s="82"/>
      <c r="Z79" s="172">
        <f>SUM(C79:X79)</f>
        <v>16</v>
      </c>
      <c r="AA79" s="12"/>
      <c r="AB79" s="48"/>
      <c r="AC79" s="48"/>
      <c r="AD79" s="48"/>
    </row>
    <row r="80" spans="1:30" ht="15.6" customHeight="1" x14ac:dyDescent="0.2">
      <c r="A80" s="184" t="s">
        <v>38</v>
      </c>
      <c r="B80" s="25" t="s">
        <v>8</v>
      </c>
      <c r="C80" s="77">
        <f>C79</f>
        <v>0</v>
      </c>
      <c r="D80" s="83">
        <f t="shared" ref="D80:R80" si="21">C80-D78+D79</f>
        <v>1</v>
      </c>
      <c r="E80" s="83">
        <f t="shared" si="21"/>
        <v>2</v>
      </c>
      <c r="F80" s="83">
        <f t="shared" si="21"/>
        <v>3</v>
      </c>
      <c r="G80" s="83">
        <f t="shared" si="21"/>
        <v>6</v>
      </c>
      <c r="H80" s="83">
        <f t="shared" si="21"/>
        <v>9</v>
      </c>
      <c r="I80" s="84">
        <f t="shared" si="21"/>
        <v>11</v>
      </c>
      <c r="J80" s="85" t="s">
        <v>61</v>
      </c>
      <c r="K80" s="120">
        <f>I80-K78+K79</f>
        <v>10</v>
      </c>
      <c r="L80" s="120">
        <f t="shared" si="21"/>
        <v>10</v>
      </c>
      <c r="M80" s="120">
        <f t="shared" si="21"/>
        <v>10</v>
      </c>
      <c r="N80" s="120">
        <f t="shared" si="21"/>
        <v>9</v>
      </c>
      <c r="O80" s="120">
        <f t="shared" si="21"/>
        <v>7</v>
      </c>
      <c r="P80" s="120">
        <f t="shared" si="21"/>
        <v>6</v>
      </c>
      <c r="Q80" s="120">
        <f t="shared" si="21"/>
        <v>5</v>
      </c>
      <c r="R80" s="121">
        <f t="shared" si="21"/>
        <v>0</v>
      </c>
      <c r="S80" s="120" t="s">
        <v>61</v>
      </c>
      <c r="T80" s="120" t="s">
        <v>61</v>
      </c>
      <c r="U80" s="120" t="s">
        <v>61</v>
      </c>
      <c r="V80" s="122" t="s">
        <v>61</v>
      </c>
      <c r="W80" s="123" t="s">
        <v>61</v>
      </c>
      <c r="X80" s="124" t="s">
        <v>61</v>
      </c>
      <c r="Y80" s="105" t="s">
        <v>61</v>
      </c>
      <c r="Z80" s="173"/>
      <c r="AA80" s="3">
        <f>MAX(C80:Y80)</f>
        <v>11</v>
      </c>
      <c r="AB80" s="48"/>
      <c r="AC80" s="48"/>
      <c r="AD80" s="48"/>
    </row>
    <row r="81" spans="1:30" ht="15.6" customHeight="1" x14ac:dyDescent="0.2">
      <c r="A81" s="185"/>
      <c r="B81" s="25" t="s">
        <v>9</v>
      </c>
      <c r="C81" s="88"/>
      <c r="D81" s="89"/>
      <c r="E81" s="89"/>
      <c r="F81" s="89"/>
      <c r="G81" s="89"/>
      <c r="H81" s="90">
        <v>16.079999999999998</v>
      </c>
      <c r="I81" s="89"/>
      <c r="J81" s="91" t="s">
        <v>61</v>
      </c>
      <c r="K81" s="89"/>
      <c r="L81" s="89"/>
      <c r="M81" s="125">
        <v>16.170000000000002</v>
      </c>
      <c r="N81" s="89"/>
      <c r="O81" s="89"/>
      <c r="P81" s="89"/>
      <c r="Q81" s="125">
        <v>16.21</v>
      </c>
      <c r="R81" s="126">
        <v>16.239999999999998</v>
      </c>
      <c r="S81" s="89"/>
      <c r="T81" s="89"/>
      <c r="U81" s="89"/>
      <c r="V81" s="127" t="s">
        <v>61</v>
      </c>
      <c r="W81" s="89"/>
      <c r="X81" s="89"/>
      <c r="Y81" s="106" t="s">
        <v>61</v>
      </c>
      <c r="Z81" s="174">
        <v>24</v>
      </c>
      <c r="AA81" s="12"/>
      <c r="AB81" s="48"/>
      <c r="AC81" s="48"/>
      <c r="AD81" s="48"/>
    </row>
    <row r="82" spans="1:30" ht="15.6" customHeight="1" x14ac:dyDescent="0.2">
      <c r="A82" s="186"/>
      <c r="B82" s="26" t="s">
        <v>10</v>
      </c>
      <c r="C82" s="93">
        <v>16</v>
      </c>
      <c r="D82" s="94"/>
      <c r="E82" s="94"/>
      <c r="F82" s="94"/>
      <c r="G82" s="94"/>
      <c r="H82" s="95">
        <f>H81</f>
        <v>16.079999999999998</v>
      </c>
      <c r="I82" s="96"/>
      <c r="J82" s="91" t="s">
        <v>61</v>
      </c>
      <c r="K82" s="96"/>
      <c r="L82" s="94"/>
      <c r="M82" s="128">
        <f>M81</f>
        <v>16.170000000000002</v>
      </c>
      <c r="N82" s="94"/>
      <c r="O82" s="94"/>
      <c r="P82" s="94"/>
      <c r="Q82" s="128">
        <v>16.22</v>
      </c>
      <c r="R82" s="116"/>
      <c r="S82" s="94"/>
      <c r="T82" s="94"/>
      <c r="U82" s="94"/>
      <c r="V82" s="116"/>
      <c r="W82" s="94"/>
      <c r="X82" s="94"/>
      <c r="Y82" s="97"/>
      <c r="Z82" s="173"/>
      <c r="AA82" s="13"/>
      <c r="AB82" s="48"/>
      <c r="AC82" s="48"/>
      <c r="AD82" s="48"/>
    </row>
    <row r="83" spans="1:30" ht="15.6" customHeight="1" thickBot="1" x14ac:dyDescent="0.25">
      <c r="A83" s="50">
        <v>527</v>
      </c>
      <c r="B83" s="50" t="s">
        <v>11</v>
      </c>
      <c r="C83" s="98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100"/>
      <c r="Z83" s="175"/>
      <c r="AA83" s="3"/>
      <c r="AB83" s="48"/>
      <c r="AC83" s="48"/>
      <c r="AD83" s="48"/>
    </row>
    <row r="84" spans="1:30" ht="15.6" customHeight="1" x14ac:dyDescent="0.2">
      <c r="A84" s="54"/>
      <c r="B84" s="23" t="s">
        <v>5</v>
      </c>
      <c r="C84" s="71"/>
      <c r="D84" s="72">
        <v>0</v>
      </c>
      <c r="E84" s="72">
        <v>0</v>
      </c>
      <c r="F84" s="72">
        <v>0</v>
      </c>
      <c r="G84" s="72">
        <v>0</v>
      </c>
      <c r="H84" s="72">
        <v>0</v>
      </c>
      <c r="I84" s="73">
        <v>0</v>
      </c>
      <c r="J84" s="74" t="s">
        <v>61</v>
      </c>
      <c r="K84" s="110">
        <v>2</v>
      </c>
      <c r="L84" s="110">
        <v>0</v>
      </c>
      <c r="M84" s="110">
        <v>4</v>
      </c>
      <c r="N84" s="110">
        <v>1</v>
      </c>
      <c r="O84" s="110">
        <v>1</v>
      </c>
      <c r="P84" s="110">
        <v>0</v>
      </c>
      <c r="Q84" s="110">
        <v>0</v>
      </c>
      <c r="R84" s="111" t="s">
        <v>61</v>
      </c>
      <c r="S84" s="110">
        <v>1</v>
      </c>
      <c r="T84" s="110">
        <v>0</v>
      </c>
      <c r="U84" s="110">
        <v>0</v>
      </c>
      <c r="V84" s="112" t="s">
        <v>61</v>
      </c>
      <c r="W84" s="113">
        <v>1</v>
      </c>
      <c r="X84" s="114">
        <v>1</v>
      </c>
      <c r="Y84" s="107">
        <v>3</v>
      </c>
      <c r="Z84" s="171" t="s">
        <v>6</v>
      </c>
      <c r="AA84" s="44"/>
      <c r="AB84" s="48"/>
      <c r="AC84" s="48"/>
      <c r="AD84" s="48"/>
    </row>
    <row r="85" spans="1:30" ht="15.6" customHeight="1" x14ac:dyDescent="0.2">
      <c r="A85" s="24">
        <v>16.5</v>
      </c>
      <c r="B85" s="25" t="s">
        <v>7</v>
      </c>
      <c r="C85" s="77">
        <v>0</v>
      </c>
      <c r="D85" s="78">
        <v>0</v>
      </c>
      <c r="E85" s="78">
        <v>2</v>
      </c>
      <c r="F85" s="78">
        <v>1</v>
      </c>
      <c r="G85" s="78">
        <v>2</v>
      </c>
      <c r="H85" s="78">
        <v>3</v>
      </c>
      <c r="I85" s="79">
        <v>1</v>
      </c>
      <c r="J85" s="80" t="s">
        <v>61</v>
      </c>
      <c r="K85" s="115">
        <v>1</v>
      </c>
      <c r="L85" s="115">
        <v>1</v>
      </c>
      <c r="M85" s="115">
        <v>0</v>
      </c>
      <c r="N85" s="115">
        <v>2</v>
      </c>
      <c r="O85" s="115">
        <v>0</v>
      </c>
      <c r="P85" s="115">
        <v>0</v>
      </c>
      <c r="Q85" s="115">
        <v>0</v>
      </c>
      <c r="R85" s="116"/>
      <c r="S85" s="115">
        <v>1</v>
      </c>
      <c r="T85" s="115">
        <v>0</v>
      </c>
      <c r="U85" s="115">
        <v>0</v>
      </c>
      <c r="V85" s="116"/>
      <c r="W85" s="118">
        <v>0</v>
      </c>
      <c r="X85" s="119">
        <v>0</v>
      </c>
      <c r="Y85" s="82"/>
      <c r="Z85" s="172">
        <f>SUM(C85:X85)</f>
        <v>14</v>
      </c>
      <c r="AA85" s="12"/>
      <c r="AB85" s="48"/>
      <c r="AC85" s="48"/>
      <c r="AD85" s="48"/>
    </row>
    <row r="86" spans="1:30" ht="15.6" customHeight="1" x14ac:dyDescent="0.2">
      <c r="A86" s="184" t="s">
        <v>38</v>
      </c>
      <c r="B86" s="25" t="s">
        <v>8</v>
      </c>
      <c r="C86" s="77">
        <f>C85</f>
        <v>0</v>
      </c>
      <c r="D86" s="83">
        <f t="shared" ref="D86:Q86" si="22">C86-D84+D85</f>
        <v>0</v>
      </c>
      <c r="E86" s="83">
        <f t="shared" si="22"/>
        <v>2</v>
      </c>
      <c r="F86" s="83">
        <f t="shared" si="22"/>
        <v>3</v>
      </c>
      <c r="G86" s="83">
        <f t="shared" si="22"/>
        <v>5</v>
      </c>
      <c r="H86" s="83">
        <f t="shared" si="22"/>
        <v>8</v>
      </c>
      <c r="I86" s="84">
        <f t="shared" si="22"/>
        <v>9</v>
      </c>
      <c r="J86" s="85" t="s">
        <v>61</v>
      </c>
      <c r="K86" s="120">
        <f>I86-K84+K85</f>
        <v>8</v>
      </c>
      <c r="L86" s="120">
        <f t="shared" si="22"/>
        <v>9</v>
      </c>
      <c r="M86" s="120">
        <f t="shared" si="22"/>
        <v>5</v>
      </c>
      <c r="N86" s="120">
        <f t="shared" si="22"/>
        <v>6</v>
      </c>
      <c r="O86" s="120">
        <f t="shared" si="22"/>
        <v>5</v>
      </c>
      <c r="P86" s="120">
        <f t="shared" si="22"/>
        <v>5</v>
      </c>
      <c r="Q86" s="120">
        <f t="shared" si="22"/>
        <v>5</v>
      </c>
      <c r="R86" s="121" t="s">
        <v>61</v>
      </c>
      <c r="S86" s="120">
        <f>Q86-S84+S85</f>
        <v>5</v>
      </c>
      <c r="T86" s="120">
        <f t="shared" ref="T86:U86" si="23">S86-T84+T85</f>
        <v>5</v>
      </c>
      <c r="U86" s="120">
        <f t="shared" si="23"/>
        <v>5</v>
      </c>
      <c r="V86" s="122" t="s">
        <v>61</v>
      </c>
      <c r="W86" s="123">
        <f>U86-W84+W85</f>
        <v>4</v>
      </c>
      <c r="X86" s="124">
        <f t="shared" ref="X86" si="24">W86-X84+X85</f>
        <v>3</v>
      </c>
      <c r="Y86" s="105">
        <f>X86-Y84</f>
        <v>0</v>
      </c>
      <c r="Z86" s="173"/>
      <c r="AA86" s="3">
        <f>MAX(C86:Y86)</f>
        <v>9</v>
      </c>
      <c r="AB86" s="48"/>
      <c r="AC86" s="48"/>
      <c r="AD86" s="48"/>
    </row>
    <row r="87" spans="1:30" ht="15.6" customHeight="1" x14ac:dyDescent="0.2">
      <c r="A87" s="185"/>
      <c r="B87" s="25" t="s">
        <v>9</v>
      </c>
      <c r="C87" s="88"/>
      <c r="D87" s="89"/>
      <c r="E87" s="89"/>
      <c r="F87" s="89"/>
      <c r="G87" s="89"/>
      <c r="H87" s="90">
        <v>16.579999999999998</v>
      </c>
      <c r="I87" s="89"/>
      <c r="J87" s="91" t="s">
        <v>61</v>
      </c>
      <c r="K87" s="89"/>
      <c r="L87" s="89"/>
      <c r="M87" s="125">
        <v>17.079999999999998</v>
      </c>
      <c r="N87" s="89"/>
      <c r="O87" s="89"/>
      <c r="P87" s="89"/>
      <c r="Q87" s="125">
        <v>17.14</v>
      </c>
      <c r="R87" s="126" t="s">
        <v>61</v>
      </c>
      <c r="S87" s="89"/>
      <c r="T87" s="89"/>
      <c r="U87" s="89"/>
      <c r="V87" s="127" t="s">
        <v>61</v>
      </c>
      <c r="W87" s="89"/>
      <c r="X87" s="89"/>
      <c r="Y87" s="106">
        <v>17.21</v>
      </c>
      <c r="Z87" s="174">
        <v>31</v>
      </c>
      <c r="AA87" s="12"/>
      <c r="AB87" s="48"/>
      <c r="AC87" s="48"/>
      <c r="AD87" s="48"/>
    </row>
    <row r="88" spans="1:30" ht="15.6" customHeight="1" x14ac:dyDescent="0.2">
      <c r="A88" s="186"/>
      <c r="B88" s="26" t="s">
        <v>10</v>
      </c>
      <c r="C88" s="93">
        <v>16.5</v>
      </c>
      <c r="D88" s="94"/>
      <c r="E88" s="94"/>
      <c r="F88" s="94"/>
      <c r="G88" s="94"/>
      <c r="H88" s="95">
        <v>16.59</v>
      </c>
      <c r="I88" s="96"/>
      <c r="J88" s="91" t="s">
        <v>61</v>
      </c>
      <c r="K88" s="96"/>
      <c r="L88" s="94"/>
      <c r="M88" s="128">
        <f>M87</f>
        <v>17.079999999999998</v>
      </c>
      <c r="N88" s="94"/>
      <c r="O88" s="94"/>
      <c r="P88" s="94"/>
      <c r="Q88" s="128">
        <f>Q87</f>
        <v>17.14</v>
      </c>
      <c r="R88" s="116"/>
      <c r="S88" s="94"/>
      <c r="T88" s="94"/>
      <c r="U88" s="94"/>
      <c r="V88" s="116"/>
      <c r="W88" s="94"/>
      <c r="X88" s="94"/>
      <c r="Y88" s="97"/>
      <c r="Z88" s="173"/>
      <c r="AA88" s="13"/>
      <c r="AB88" s="48"/>
      <c r="AC88" s="48"/>
      <c r="AD88" s="48"/>
    </row>
    <row r="89" spans="1:30" ht="15.6" customHeight="1" thickBot="1" x14ac:dyDescent="0.25">
      <c r="A89" s="50">
        <v>526</v>
      </c>
      <c r="B89" s="50" t="s">
        <v>11</v>
      </c>
      <c r="C89" s="98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100"/>
      <c r="Z89" s="175"/>
      <c r="AA89" s="3"/>
      <c r="AB89" s="48"/>
      <c r="AC89" s="48"/>
      <c r="AD89" s="48"/>
    </row>
    <row r="90" spans="1:30" ht="15.6" customHeight="1" x14ac:dyDescent="0.2">
      <c r="A90" s="54"/>
      <c r="B90" s="23" t="s">
        <v>5</v>
      </c>
      <c r="C90" s="71"/>
      <c r="D90" s="72">
        <v>0</v>
      </c>
      <c r="E90" s="72">
        <v>0</v>
      </c>
      <c r="F90" s="72">
        <v>0</v>
      </c>
      <c r="G90" s="72">
        <v>0</v>
      </c>
      <c r="H90" s="72">
        <v>2</v>
      </c>
      <c r="I90" s="73">
        <v>0</v>
      </c>
      <c r="J90" s="74">
        <v>1</v>
      </c>
      <c r="K90" s="110">
        <v>0</v>
      </c>
      <c r="L90" s="110">
        <v>5</v>
      </c>
      <c r="M90" s="110">
        <v>6</v>
      </c>
      <c r="N90" s="110">
        <v>1</v>
      </c>
      <c r="O90" s="110">
        <v>1</v>
      </c>
      <c r="P90" s="110">
        <v>4</v>
      </c>
      <c r="Q90" s="110">
        <v>6</v>
      </c>
      <c r="R90" s="111">
        <v>0</v>
      </c>
      <c r="S90" s="110" t="s">
        <v>61</v>
      </c>
      <c r="T90" s="110" t="s">
        <v>61</v>
      </c>
      <c r="U90" s="110" t="s">
        <v>61</v>
      </c>
      <c r="V90" s="112" t="s">
        <v>61</v>
      </c>
      <c r="W90" s="113" t="s">
        <v>61</v>
      </c>
      <c r="X90" s="114" t="s">
        <v>61</v>
      </c>
      <c r="Y90" s="107" t="s">
        <v>61</v>
      </c>
      <c r="Z90" s="171" t="s">
        <v>6</v>
      </c>
      <c r="AA90" s="44"/>
      <c r="AB90" s="48"/>
      <c r="AC90" s="48"/>
      <c r="AD90" s="48"/>
    </row>
    <row r="91" spans="1:30" ht="15.6" customHeight="1" x14ac:dyDescent="0.2">
      <c r="A91" s="24">
        <v>17.399999999999999</v>
      </c>
      <c r="B91" s="25" t="s">
        <v>7</v>
      </c>
      <c r="C91" s="77">
        <v>0</v>
      </c>
      <c r="D91" s="78">
        <v>1</v>
      </c>
      <c r="E91" s="78">
        <v>4</v>
      </c>
      <c r="F91" s="78">
        <v>4</v>
      </c>
      <c r="G91" s="78">
        <v>4</v>
      </c>
      <c r="H91" s="78">
        <v>4</v>
      </c>
      <c r="I91" s="79">
        <v>3</v>
      </c>
      <c r="J91" s="80">
        <v>2</v>
      </c>
      <c r="K91" s="115">
        <v>0</v>
      </c>
      <c r="L91" s="115">
        <v>2</v>
      </c>
      <c r="M91" s="115">
        <v>1</v>
      </c>
      <c r="N91" s="115">
        <v>0</v>
      </c>
      <c r="O91" s="115">
        <v>1</v>
      </c>
      <c r="P91" s="115">
        <v>0</v>
      </c>
      <c r="Q91" s="115">
        <v>0</v>
      </c>
      <c r="R91" s="116"/>
      <c r="S91" s="115" t="s">
        <v>61</v>
      </c>
      <c r="T91" s="115" t="s">
        <v>61</v>
      </c>
      <c r="U91" s="115" t="s">
        <v>61</v>
      </c>
      <c r="V91" s="116"/>
      <c r="W91" s="118" t="s">
        <v>61</v>
      </c>
      <c r="X91" s="119" t="s">
        <v>61</v>
      </c>
      <c r="Y91" s="82"/>
      <c r="Z91" s="172">
        <f>SUM(C91:X91)</f>
        <v>26</v>
      </c>
      <c r="AA91" s="12"/>
      <c r="AB91" s="48"/>
      <c r="AC91" s="48"/>
      <c r="AD91" s="48"/>
    </row>
    <row r="92" spans="1:30" ht="15.6" customHeight="1" x14ac:dyDescent="0.2">
      <c r="A92" s="184" t="s">
        <v>38</v>
      </c>
      <c r="B92" s="25" t="s">
        <v>8</v>
      </c>
      <c r="C92" s="77">
        <f>C91</f>
        <v>0</v>
      </c>
      <c r="D92" s="83">
        <f t="shared" ref="D92:R92" si="25">C92-D90+D91</f>
        <v>1</v>
      </c>
      <c r="E92" s="83">
        <f t="shared" si="25"/>
        <v>5</v>
      </c>
      <c r="F92" s="83">
        <f t="shared" si="25"/>
        <v>9</v>
      </c>
      <c r="G92" s="83">
        <f t="shared" si="25"/>
        <v>13</v>
      </c>
      <c r="H92" s="83">
        <f t="shared" si="25"/>
        <v>15</v>
      </c>
      <c r="I92" s="84">
        <f t="shared" si="25"/>
        <v>18</v>
      </c>
      <c r="J92" s="85">
        <f t="shared" si="25"/>
        <v>19</v>
      </c>
      <c r="K92" s="120">
        <f t="shared" si="25"/>
        <v>19</v>
      </c>
      <c r="L92" s="120">
        <f t="shared" si="25"/>
        <v>16</v>
      </c>
      <c r="M92" s="120">
        <f t="shared" si="25"/>
        <v>11</v>
      </c>
      <c r="N92" s="120">
        <f t="shared" si="25"/>
        <v>10</v>
      </c>
      <c r="O92" s="120">
        <f t="shared" si="25"/>
        <v>10</v>
      </c>
      <c r="P92" s="120">
        <f t="shared" si="25"/>
        <v>6</v>
      </c>
      <c r="Q92" s="120">
        <f t="shared" si="25"/>
        <v>0</v>
      </c>
      <c r="R92" s="121">
        <f t="shared" si="25"/>
        <v>0</v>
      </c>
      <c r="S92" s="120" t="s">
        <v>61</v>
      </c>
      <c r="T92" s="120" t="s">
        <v>61</v>
      </c>
      <c r="U92" s="120" t="s">
        <v>61</v>
      </c>
      <c r="V92" s="122" t="s">
        <v>61</v>
      </c>
      <c r="W92" s="123" t="s">
        <v>61</v>
      </c>
      <c r="X92" s="124" t="s">
        <v>61</v>
      </c>
      <c r="Y92" s="105" t="s">
        <v>61</v>
      </c>
      <c r="Z92" s="173"/>
      <c r="AA92" s="3">
        <f>MAX(C92:Y92)</f>
        <v>19</v>
      </c>
      <c r="AB92" s="48"/>
      <c r="AC92" s="48"/>
      <c r="AD92" s="48"/>
    </row>
    <row r="93" spans="1:30" ht="15.6" customHeight="1" x14ac:dyDescent="0.2">
      <c r="A93" s="185"/>
      <c r="B93" s="25" t="s">
        <v>9</v>
      </c>
      <c r="C93" s="88"/>
      <c r="D93" s="89"/>
      <c r="E93" s="89"/>
      <c r="F93" s="89"/>
      <c r="G93" s="89"/>
      <c r="H93" s="90">
        <v>17.489999999999998</v>
      </c>
      <c r="I93" s="89"/>
      <c r="J93" s="91">
        <v>17.52</v>
      </c>
      <c r="K93" s="89"/>
      <c r="L93" s="89"/>
      <c r="M93" s="125">
        <v>17.57</v>
      </c>
      <c r="N93" s="89"/>
      <c r="O93" s="89"/>
      <c r="P93" s="89"/>
      <c r="Q93" s="125">
        <v>18.04</v>
      </c>
      <c r="R93" s="126">
        <v>18.059999999999999</v>
      </c>
      <c r="S93" s="89"/>
      <c r="T93" s="89"/>
      <c r="U93" s="89"/>
      <c r="V93" s="127" t="s">
        <v>61</v>
      </c>
      <c r="W93" s="89"/>
      <c r="X93" s="89"/>
      <c r="Y93" s="106" t="s">
        <v>61</v>
      </c>
      <c r="Z93" s="174">
        <v>26</v>
      </c>
      <c r="AA93" s="12"/>
      <c r="AB93" s="48"/>
      <c r="AC93" s="48"/>
      <c r="AD93" s="48"/>
    </row>
    <row r="94" spans="1:30" ht="15.6" customHeight="1" x14ac:dyDescent="0.2">
      <c r="A94" s="186"/>
      <c r="B94" s="26" t="s">
        <v>10</v>
      </c>
      <c r="C94" s="93">
        <v>17.399999999999999</v>
      </c>
      <c r="D94" s="94"/>
      <c r="E94" s="94"/>
      <c r="F94" s="94"/>
      <c r="G94" s="94"/>
      <c r="H94" s="95">
        <f>H93</f>
        <v>17.489999999999998</v>
      </c>
      <c r="I94" s="96"/>
      <c r="J94" s="91">
        <f>J93</f>
        <v>17.52</v>
      </c>
      <c r="K94" s="96"/>
      <c r="L94" s="94"/>
      <c r="M94" s="128">
        <f>M93</f>
        <v>17.57</v>
      </c>
      <c r="N94" s="94"/>
      <c r="O94" s="94"/>
      <c r="P94" s="94"/>
      <c r="Q94" s="128">
        <f>Q93</f>
        <v>18.04</v>
      </c>
      <c r="R94" s="116"/>
      <c r="S94" s="94"/>
      <c r="T94" s="94"/>
      <c r="U94" s="94"/>
      <c r="V94" s="116"/>
      <c r="W94" s="94"/>
      <c r="X94" s="94"/>
      <c r="Y94" s="97"/>
      <c r="Z94" s="173"/>
      <c r="AA94" s="13"/>
      <c r="AB94" s="48"/>
      <c r="AC94" s="48"/>
      <c r="AD94" s="48"/>
    </row>
    <row r="95" spans="1:30" ht="15.6" customHeight="1" thickBot="1" x14ac:dyDescent="0.25">
      <c r="A95" s="50">
        <v>527</v>
      </c>
      <c r="B95" s="50" t="s">
        <v>11</v>
      </c>
      <c r="C95" s="98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175"/>
      <c r="AA95" s="3"/>
      <c r="AB95" s="48"/>
      <c r="AC95" s="48"/>
      <c r="AD95" s="48"/>
    </row>
    <row r="96" spans="1:30" ht="15.6" customHeight="1" x14ac:dyDescent="0.2">
      <c r="A96" s="54"/>
      <c r="B96" s="23" t="s">
        <v>5</v>
      </c>
      <c r="C96" s="71"/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3">
        <v>1</v>
      </c>
      <c r="J96" s="74">
        <v>0</v>
      </c>
      <c r="K96" s="110">
        <v>2</v>
      </c>
      <c r="L96" s="110">
        <v>1</v>
      </c>
      <c r="M96" s="110">
        <v>1</v>
      </c>
      <c r="N96" s="110">
        <v>1</v>
      </c>
      <c r="O96" s="110">
        <v>0</v>
      </c>
      <c r="P96" s="110">
        <v>5</v>
      </c>
      <c r="Q96" s="110">
        <v>3</v>
      </c>
      <c r="R96" s="111">
        <v>4</v>
      </c>
      <c r="S96" s="110" t="s">
        <v>61</v>
      </c>
      <c r="T96" s="110" t="s">
        <v>61</v>
      </c>
      <c r="U96" s="110" t="s">
        <v>61</v>
      </c>
      <c r="V96" s="112" t="s">
        <v>61</v>
      </c>
      <c r="W96" s="113" t="s">
        <v>61</v>
      </c>
      <c r="X96" s="114" t="s">
        <v>61</v>
      </c>
      <c r="Y96" s="107" t="s">
        <v>61</v>
      </c>
      <c r="Z96" s="171" t="s">
        <v>6</v>
      </c>
      <c r="AA96" s="44"/>
      <c r="AB96" s="48"/>
      <c r="AC96" s="48"/>
      <c r="AD96" s="48"/>
    </row>
    <row r="97" spans="1:30" ht="15.6" customHeight="1" x14ac:dyDescent="0.2">
      <c r="A97" s="24">
        <v>18.2</v>
      </c>
      <c r="B97" s="25" t="s">
        <v>7</v>
      </c>
      <c r="C97" s="77">
        <v>0</v>
      </c>
      <c r="D97" s="78">
        <v>2</v>
      </c>
      <c r="E97" s="78">
        <v>2</v>
      </c>
      <c r="F97" s="78">
        <v>2</v>
      </c>
      <c r="G97" s="78">
        <v>3</v>
      </c>
      <c r="H97" s="78">
        <v>3</v>
      </c>
      <c r="I97" s="79">
        <v>2</v>
      </c>
      <c r="J97" s="80">
        <v>0</v>
      </c>
      <c r="K97" s="115">
        <v>0</v>
      </c>
      <c r="L97" s="115">
        <v>1</v>
      </c>
      <c r="M97" s="115">
        <v>1</v>
      </c>
      <c r="N97" s="115">
        <v>2</v>
      </c>
      <c r="O97" s="115">
        <v>0</v>
      </c>
      <c r="P97" s="115">
        <v>0</v>
      </c>
      <c r="Q97" s="115">
        <v>0</v>
      </c>
      <c r="R97" s="116"/>
      <c r="S97" s="115" t="s">
        <v>61</v>
      </c>
      <c r="T97" s="115" t="s">
        <v>61</v>
      </c>
      <c r="U97" s="115" t="s">
        <v>61</v>
      </c>
      <c r="V97" s="116"/>
      <c r="W97" s="118" t="s">
        <v>61</v>
      </c>
      <c r="X97" s="119" t="s">
        <v>61</v>
      </c>
      <c r="Y97" s="82"/>
      <c r="Z97" s="172">
        <f>SUM(C97:X97)</f>
        <v>18</v>
      </c>
      <c r="AA97" s="12"/>
      <c r="AB97" s="48"/>
      <c r="AC97" s="48"/>
      <c r="AD97" s="48"/>
    </row>
    <row r="98" spans="1:30" ht="15.6" customHeight="1" x14ac:dyDescent="0.2">
      <c r="A98" s="184" t="s">
        <v>38</v>
      </c>
      <c r="B98" s="25" t="s">
        <v>8</v>
      </c>
      <c r="C98" s="77">
        <f>C97</f>
        <v>0</v>
      </c>
      <c r="D98" s="83">
        <f t="shared" ref="D98:R98" si="26">C98-D96+D97</f>
        <v>2</v>
      </c>
      <c r="E98" s="83">
        <f t="shared" si="26"/>
        <v>4</v>
      </c>
      <c r="F98" s="83">
        <f t="shared" si="26"/>
        <v>6</v>
      </c>
      <c r="G98" s="83">
        <f t="shared" si="26"/>
        <v>9</v>
      </c>
      <c r="H98" s="83">
        <f t="shared" si="26"/>
        <v>12</v>
      </c>
      <c r="I98" s="84">
        <f t="shared" si="26"/>
        <v>13</v>
      </c>
      <c r="J98" s="85">
        <f t="shared" si="26"/>
        <v>13</v>
      </c>
      <c r="K98" s="120">
        <f t="shared" si="26"/>
        <v>11</v>
      </c>
      <c r="L98" s="120">
        <f t="shared" si="26"/>
        <v>11</v>
      </c>
      <c r="M98" s="120">
        <f t="shared" si="26"/>
        <v>11</v>
      </c>
      <c r="N98" s="120">
        <f t="shared" si="26"/>
        <v>12</v>
      </c>
      <c r="O98" s="120">
        <f t="shared" si="26"/>
        <v>12</v>
      </c>
      <c r="P98" s="120">
        <f t="shared" si="26"/>
        <v>7</v>
      </c>
      <c r="Q98" s="120">
        <f t="shared" si="26"/>
        <v>4</v>
      </c>
      <c r="R98" s="121">
        <f t="shared" si="26"/>
        <v>0</v>
      </c>
      <c r="S98" s="120" t="s">
        <v>61</v>
      </c>
      <c r="T98" s="120" t="s">
        <v>61</v>
      </c>
      <c r="U98" s="120" t="s">
        <v>61</v>
      </c>
      <c r="V98" s="122" t="s">
        <v>61</v>
      </c>
      <c r="W98" s="123" t="s">
        <v>61</v>
      </c>
      <c r="X98" s="124" t="s">
        <v>61</v>
      </c>
      <c r="Y98" s="105" t="s">
        <v>61</v>
      </c>
      <c r="Z98" s="173"/>
      <c r="AA98" s="3">
        <f>MAX(C98:Y98)</f>
        <v>13</v>
      </c>
      <c r="AB98" s="48"/>
      <c r="AC98" s="48"/>
      <c r="AD98" s="48"/>
    </row>
    <row r="99" spans="1:30" ht="15.6" customHeight="1" x14ac:dyDescent="0.2">
      <c r="A99" s="185"/>
      <c r="B99" s="25" t="s">
        <v>9</v>
      </c>
      <c r="C99" s="88"/>
      <c r="D99" s="89"/>
      <c r="E99" s="89"/>
      <c r="F99" s="89"/>
      <c r="G99" s="89"/>
      <c r="H99" s="90">
        <v>18.28</v>
      </c>
      <c r="I99" s="89"/>
      <c r="J99" s="91">
        <v>18.32</v>
      </c>
      <c r="K99" s="89"/>
      <c r="L99" s="89"/>
      <c r="M99" s="125">
        <v>18.39</v>
      </c>
      <c r="N99" s="89"/>
      <c r="O99" s="89"/>
      <c r="P99" s="89"/>
      <c r="Q99" s="125">
        <v>18.440000000000001</v>
      </c>
      <c r="R99" s="126">
        <v>18.45</v>
      </c>
      <c r="S99" s="89"/>
      <c r="T99" s="89"/>
      <c r="U99" s="89"/>
      <c r="V99" s="127" t="s">
        <v>61</v>
      </c>
      <c r="W99" s="89"/>
      <c r="X99" s="89"/>
      <c r="Y99" s="106" t="s">
        <v>61</v>
      </c>
      <c r="Z99" s="174">
        <v>25</v>
      </c>
      <c r="AA99" s="12"/>
      <c r="AB99" s="48"/>
      <c r="AC99" s="48"/>
      <c r="AD99" s="48"/>
    </row>
    <row r="100" spans="1:30" ht="15.6" customHeight="1" x14ac:dyDescent="0.2">
      <c r="A100" s="186"/>
      <c r="B100" s="26" t="s">
        <v>10</v>
      </c>
      <c r="C100" s="93">
        <v>18.2</v>
      </c>
      <c r="D100" s="94"/>
      <c r="E100" s="94"/>
      <c r="F100" s="94"/>
      <c r="G100" s="94"/>
      <c r="H100" s="95">
        <f>H99</f>
        <v>18.28</v>
      </c>
      <c r="I100" s="96"/>
      <c r="J100" s="91">
        <f>J99</f>
        <v>18.32</v>
      </c>
      <c r="K100" s="96"/>
      <c r="L100" s="94"/>
      <c r="M100" s="128">
        <f>M99</f>
        <v>18.39</v>
      </c>
      <c r="N100" s="94"/>
      <c r="O100" s="94"/>
      <c r="P100" s="94"/>
      <c r="Q100" s="128">
        <f>Q99</f>
        <v>18.440000000000001</v>
      </c>
      <c r="R100" s="116"/>
      <c r="S100" s="94"/>
      <c r="T100" s="94"/>
      <c r="U100" s="94"/>
      <c r="V100" s="116"/>
      <c r="W100" s="94"/>
      <c r="X100" s="94"/>
      <c r="Y100" s="97"/>
      <c r="Z100" s="173"/>
      <c r="AA100" s="13"/>
      <c r="AB100" s="48"/>
      <c r="AC100" s="48"/>
      <c r="AD100" s="48"/>
    </row>
    <row r="101" spans="1:30" ht="15.6" customHeight="1" thickBot="1" x14ac:dyDescent="0.25">
      <c r="A101" s="50">
        <v>526</v>
      </c>
      <c r="B101" s="50" t="s">
        <v>11</v>
      </c>
      <c r="C101" s="98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100"/>
      <c r="Z101" s="175"/>
      <c r="AA101" s="3"/>
      <c r="AB101" s="48"/>
      <c r="AC101" s="48"/>
      <c r="AD101" s="48"/>
    </row>
    <row r="102" spans="1:30" ht="15.6" customHeight="1" x14ac:dyDescent="0.2">
      <c r="A102" s="54"/>
      <c r="B102" s="23" t="s">
        <v>5</v>
      </c>
      <c r="C102" s="71"/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3">
        <v>1</v>
      </c>
      <c r="J102" s="74">
        <v>0</v>
      </c>
      <c r="K102" s="110">
        <v>0</v>
      </c>
      <c r="L102" s="110">
        <v>0</v>
      </c>
      <c r="M102" s="110">
        <v>3</v>
      </c>
      <c r="N102" s="110">
        <v>1</v>
      </c>
      <c r="O102" s="110">
        <v>0</v>
      </c>
      <c r="P102" s="110">
        <v>4</v>
      </c>
      <c r="Q102" s="110">
        <v>0</v>
      </c>
      <c r="R102" s="111">
        <v>4</v>
      </c>
      <c r="S102" s="110" t="s">
        <v>61</v>
      </c>
      <c r="T102" s="110" t="s">
        <v>61</v>
      </c>
      <c r="U102" s="110" t="s">
        <v>61</v>
      </c>
      <c r="V102" s="112" t="s">
        <v>61</v>
      </c>
      <c r="W102" s="113" t="s">
        <v>61</v>
      </c>
      <c r="X102" s="114" t="s">
        <v>61</v>
      </c>
      <c r="Y102" s="107" t="s">
        <v>61</v>
      </c>
      <c r="Z102" s="171" t="s">
        <v>6</v>
      </c>
      <c r="AA102" s="44"/>
      <c r="AB102" s="48"/>
      <c r="AC102" s="48"/>
      <c r="AD102" s="48"/>
    </row>
    <row r="103" spans="1:30" ht="15.6" customHeight="1" x14ac:dyDescent="0.2">
      <c r="A103" s="24">
        <v>19.149999999999999</v>
      </c>
      <c r="B103" s="25" t="s">
        <v>7</v>
      </c>
      <c r="C103" s="77">
        <v>0</v>
      </c>
      <c r="D103" s="78">
        <v>0</v>
      </c>
      <c r="E103" s="78">
        <v>2</v>
      </c>
      <c r="F103" s="78">
        <v>4</v>
      </c>
      <c r="G103" s="78">
        <v>0</v>
      </c>
      <c r="H103" s="78">
        <v>3</v>
      </c>
      <c r="I103" s="79">
        <v>2</v>
      </c>
      <c r="J103" s="80">
        <v>0</v>
      </c>
      <c r="K103" s="115">
        <v>0</v>
      </c>
      <c r="L103" s="115">
        <v>0</v>
      </c>
      <c r="M103" s="115">
        <v>1</v>
      </c>
      <c r="N103" s="115">
        <v>0</v>
      </c>
      <c r="O103" s="115">
        <v>0</v>
      </c>
      <c r="P103" s="115">
        <v>0</v>
      </c>
      <c r="Q103" s="115">
        <v>1</v>
      </c>
      <c r="R103" s="116"/>
      <c r="S103" s="115" t="s">
        <v>61</v>
      </c>
      <c r="T103" s="115" t="s">
        <v>61</v>
      </c>
      <c r="U103" s="115" t="s">
        <v>61</v>
      </c>
      <c r="V103" s="116"/>
      <c r="W103" s="118" t="s">
        <v>61</v>
      </c>
      <c r="X103" s="119" t="s">
        <v>61</v>
      </c>
      <c r="Y103" s="82"/>
      <c r="Z103" s="172">
        <f>SUM(C103:X103)</f>
        <v>13</v>
      </c>
      <c r="AA103" s="12"/>
      <c r="AB103" s="48"/>
      <c r="AC103" s="48"/>
      <c r="AD103" s="48"/>
    </row>
    <row r="104" spans="1:30" ht="15.6" customHeight="1" x14ac:dyDescent="0.2">
      <c r="A104" s="184" t="s">
        <v>38</v>
      </c>
      <c r="B104" s="25" t="s">
        <v>8</v>
      </c>
      <c r="C104" s="77">
        <f>C103</f>
        <v>0</v>
      </c>
      <c r="D104" s="83">
        <f t="shared" ref="D104:R104" si="27">C104-D102+D103</f>
        <v>0</v>
      </c>
      <c r="E104" s="83">
        <f t="shared" si="27"/>
        <v>2</v>
      </c>
      <c r="F104" s="83">
        <f t="shared" si="27"/>
        <v>6</v>
      </c>
      <c r="G104" s="83">
        <f t="shared" si="27"/>
        <v>6</v>
      </c>
      <c r="H104" s="83">
        <f t="shared" si="27"/>
        <v>9</v>
      </c>
      <c r="I104" s="84">
        <f t="shared" si="27"/>
        <v>10</v>
      </c>
      <c r="J104" s="85">
        <f t="shared" si="27"/>
        <v>10</v>
      </c>
      <c r="K104" s="120">
        <f t="shared" si="27"/>
        <v>10</v>
      </c>
      <c r="L104" s="120">
        <f t="shared" si="27"/>
        <v>10</v>
      </c>
      <c r="M104" s="120">
        <f t="shared" si="27"/>
        <v>8</v>
      </c>
      <c r="N104" s="120">
        <f t="shared" si="27"/>
        <v>7</v>
      </c>
      <c r="O104" s="120">
        <f t="shared" si="27"/>
        <v>7</v>
      </c>
      <c r="P104" s="120">
        <f t="shared" si="27"/>
        <v>3</v>
      </c>
      <c r="Q104" s="120">
        <f t="shared" si="27"/>
        <v>4</v>
      </c>
      <c r="R104" s="121">
        <f t="shared" si="27"/>
        <v>0</v>
      </c>
      <c r="S104" s="120" t="s">
        <v>61</v>
      </c>
      <c r="T104" s="120" t="s">
        <v>61</v>
      </c>
      <c r="U104" s="120" t="s">
        <v>61</v>
      </c>
      <c r="V104" s="122" t="s">
        <v>61</v>
      </c>
      <c r="W104" s="123" t="s">
        <v>61</v>
      </c>
      <c r="X104" s="124" t="s">
        <v>61</v>
      </c>
      <c r="Y104" s="105" t="s">
        <v>61</v>
      </c>
      <c r="Z104" s="173"/>
      <c r="AA104" s="3">
        <f>MAX(C104:Y104)</f>
        <v>10</v>
      </c>
      <c r="AB104" s="48"/>
      <c r="AC104" s="48"/>
      <c r="AD104" s="48"/>
    </row>
    <row r="105" spans="1:30" ht="15.6" customHeight="1" x14ac:dyDescent="0.2">
      <c r="A105" s="185"/>
      <c r="B105" s="25" t="s">
        <v>9</v>
      </c>
      <c r="C105" s="88"/>
      <c r="D105" s="89"/>
      <c r="E105" s="89"/>
      <c r="F105" s="89"/>
      <c r="G105" s="89"/>
      <c r="H105" s="90">
        <v>15.23</v>
      </c>
      <c r="I105" s="89"/>
      <c r="J105" s="91">
        <v>19.25</v>
      </c>
      <c r="K105" s="89"/>
      <c r="L105" s="89"/>
      <c r="M105" s="125">
        <v>19.27</v>
      </c>
      <c r="N105" s="89"/>
      <c r="O105" s="89"/>
      <c r="P105" s="89"/>
      <c r="Q105" s="125">
        <v>19.36</v>
      </c>
      <c r="R105" s="126">
        <v>19.37</v>
      </c>
      <c r="S105" s="89"/>
      <c r="T105" s="89"/>
      <c r="U105" s="89"/>
      <c r="V105" s="127" t="s">
        <v>61</v>
      </c>
      <c r="W105" s="89"/>
      <c r="X105" s="89"/>
      <c r="Y105" s="106" t="s">
        <v>61</v>
      </c>
      <c r="Z105" s="174">
        <v>22</v>
      </c>
      <c r="AA105" s="12"/>
      <c r="AB105" s="48"/>
      <c r="AC105" s="48"/>
      <c r="AD105" s="48"/>
    </row>
    <row r="106" spans="1:30" ht="15.6" customHeight="1" x14ac:dyDescent="0.2">
      <c r="A106" s="186"/>
      <c r="B106" s="26" t="s">
        <v>10</v>
      </c>
      <c r="C106" s="93">
        <v>19.149999999999999</v>
      </c>
      <c r="D106" s="94"/>
      <c r="E106" s="94"/>
      <c r="F106" s="94"/>
      <c r="G106" s="94"/>
      <c r="H106" s="95">
        <f>H105</f>
        <v>15.23</v>
      </c>
      <c r="I106" s="96"/>
      <c r="J106" s="91">
        <f>J105</f>
        <v>19.25</v>
      </c>
      <c r="K106" s="96"/>
      <c r="L106" s="94"/>
      <c r="M106" s="128">
        <f>M105</f>
        <v>19.27</v>
      </c>
      <c r="N106" s="94"/>
      <c r="O106" s="94"/>
      <c r="P106" s="94"/>
      <c r="Q106" s="128">
        <f>Q105</f>
        <v>19.36</v>
      </c>
      <c r="R106" s="116"/>
      <c r="S106" s="94"/>
      <c r="T106" s="94"/>
      <c r="U106" s="94"/>
      <c r="V106" s="116"/>
      <c r="W106" s="94"/>
      <c r="X106" s="94"/>
      <c r="Y106" s="97"/>
      <c r="Z106" s="173"/>
      <c r="AA106" s="13"/>
      <c r="AB106" s="48"/>
      <c r="AC106" s="48"/>
      <c r="AD106" s="48"/>
    </row>
    <row r="107" spans="1:30" ht="15.6" customHeight="1" thickBot="1" x14ac:dyDescent="0.25">
      <c r="A107" s="50">
        <v>527</v>
      </c>
      <c r="B107" s="50" t="s">
        <v>11</v>
      </c>
      <c r="C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100"/>
      <c r="Z107" s="175"/>
      <c r="AA107" s="3"/>
      <c r="AB107" s="48"/>
      <c r="AC107" s="48"/>
      <c r="AD107" s="48"/>
    </row>
    <row r="108" spans="1:30" ht="15.6" customHeight="1" x14ac:dyDescent="0.2">
      <c r="A108" s="54"/>
      <c r="B108" s="23" t="s">
        <v>5</v>
      </c>
      <c r="C108" s="71"/>
      <c r="D108" s="72">
        <v>0</v>
      </c>
      <c r="E108" s="72">
        <v>0</v>
      </c>
      <c r="F108" s="72">
        <v>0</v>
      </c>
      <c r="G108" s="72">
        <v>0</v>
      </c>
      <c r="H108" s="72">
        <v>3</v>
      </c>
      <c r="I108" s="73">
        <v>0</v>
      </c>
      <c r="J108" s="74">
        <v>0</v>
      </c>
      <c r="K108" s="110">
        <v>0</v>
      </c>
      <c r="L108" s="110">
        <v>0</v>
      </c>
      <c r="M108" s="110">
        <v>1</v>
      </c>
      <c r="N108" s="110">
        <v>2</v>
      </c>
      <c r="O108" s="110">
        <v>3</v>
      </c>
      <c r="P108" s="110">
        <v>0</v>
      </c>
      <c r="Q108" s="110">
        <v>2</v>
      </c>
      <c r="R108" s="111">
        <v>4</v>
      </c>
      <c r="S108" s="110" t="s">
        <v>61</v>
      </c>
      <c r="T108" s="110" t="s">
        <v>61</v>
      </c>
      <c r="U108" s="110" t="s">
        <v>61</v>
      </c>
      <c r="V108" s="112" t="s">
        <v>61</v>
      </c>
      <c r="W108" s="113" t="s">
        <v>61</v>
      </c>
      <c r="X108" s="114" t="s">
        <v>61</v>
      </c>
      <c r="Y108" s="107" t="s">
        <v>61</v>
      </c>
      <c r="Z108" s="171" t="s">
        <v>6</v>
      </c>
      <c r="AA108" s="44"/>
      <c r="AB108" s="48"/>
      <c r="AC108" s="48"/>
      <c r="AD108" s="48"/>
    </row>
    <row r="109" spans="1:30" ht="15.6" customHeight="1" x14ac:dyDescent="0.2">
      <c r="A109" s="24">
        <v>19.5</v>
      </c>
      <c r="B109" s="25" t="s">
        <v>7</v>
      </c>
      <c r="C109" s="77">
        <v>0</v>
      </c>
      <c r="D109" s="78">
        <v>3</v>
      </c>
      <c r="E109" s="78">
        <v>1</v>
      </c>
      <c r="F109" s="78">
        <v>1</v>
      </c>
      <c r="G109" s="78">
        <v>0</v>
      </c>
      <c r="H109" s="78">
        <v>5</v>
      </c>
      <c r="I109" s="79">
        <v>1</v>
      </c>
      <c r="J109" s="80">
        <v>1</v>
      </c>
      <c r="K109" s="115">
        <v>3</v>
      </c>
      <c r="L109" s="115">
        <v>0</v>
      </c>
      <c r="M109" s="115">
        <v>0</v>
      </c>
      <c r="N109" s="115">
        <v>0</v>
      </c>
      <c r="O109" s="115">
        <v>0</v>
      </c>
      <c r="P109" s="115">
        <v>0</v>
      </c>
      <c r="Q109" s="115">
        <v>0</v>
      </c>
      <c r="R109" s="116"/>
      <c r="S109" s="115" t="s">
        <v>61</v>
      </c>
      <c r="T109" s="115" t="s">
        <v>61</v>
      </c>
      <c r="U109" s="115" t="s">
        <v>61</v>
      </c>
      <c r="V109" s="116"/>
      <c r="W109" s="118" t="s">
        <v>61</v>
      </c>
      <c r="X109" s="119" t="s">
        <v>61</v>
      </c>
      <c r="Y109" s="82"/>
      <c r="Z109" s="172">
        <f>SUM(C109:X109)</f>
        <v>15</v>
      </c>
      <c r="AA109" s="12"/>
      <c r="AB109" s="48"/>
      <c r="AC109" s="48"/>
      <c r="AD109" s="48"/>
    </row>
    <row r="110" spans="1:30" ht="15.6" customHeight="1" x14ac:dyDescent="0.2">
      <c r="A110" s="184" t="s">
        <v>38</v>
      </c>
      <c r="B110" s="25" t="s">
        <v>8</v>
      </c>
      <c r="C110" s="77">
        <f>C109</f>
        <v>0</v>
      </c>
      <c r="D110" s="83">
        <f t="shared" ref="D110:R110" si="28">C110-D108+D109</f>
        <v>3</v>
      </c>
      <c r="E110" s="83">
        <f t="shared" si="28"/>
        <v>4</v>
      </c>
      <c r="F110" s="83">
        <f t="shared" si="28"/>
        <v>5</v>
      </c>
      <c r="G110" s="83">
        <f t="shared" si="28"/>
        <v>5</v>
      </c>
      <c r="H110" s="83">
        <f t="shared" si="28"/>
        <v>7</v>
      </c>
      <c r="I110" s="84">
        <f t="shared" si="28"/>
        <v>8</v>
      </c>
      <c r="J110" s="85">
        <f t="shared" si="28"/>
        <v>9</v>
      </c>
      <c r="K110" s="120">
        <f t="shared" si="28"/>
        <v>12</v>
      </c>
      <c r="L110" s="120">
        <f t="shared" si="28"/>
        <v>12</v>
      </c>
      <c r="M110" s="120">
        <f t="shared" si="28"/>
        <v>11</v>
      </c>
      <c r="N110" s="120">
        <f t="shared" si="28"/>
        <v>9</v>
      </c>
      <c r="O110" s="120">
        <f t="shared" si="28"/>
        <v>6</v>
      </c>
      <c r="P110" s="120">
        <f t="shared" si="28"/>
        <v>6</v>
      </c>
      <c r="Q110" s="120">
        <f t="shared" si="28"/>
        <v>4</v>
      </c>
      <c r="R110" s="121">
        <f t="shared" si="28"/>
        <v>0</v>
      </c>
      <c r="S110" s="120" t="s">
        <v>61</v>
      </c>
      <c r="T110" s="120" t="s">
        <v>61</v>
      </c>
      <c r="U110" s="120" t="s">
        <v>61</v>
      </c>
      <c r="V110" s="122" t="s">
        <v>61</v>
      </c>
      <c r="W110" s="123" t="s">
        <v>61</v>
      </c>
      <c r="X110" s="124" t="s">
        <v>61</v>
      </c>
      <c r="Y110" s="105" t="s">
        <v>61</v>
      </c>
      <c r="Z110" s="173"/>
      <c r="AA110" s="3">
        <f>MAX(C110:Y110)</f>
        <v>12</v>
      </c>
      <c r="AB110" s="48"/>
      <c r="AC110" s="48"/>
      <c r="AD110" s="48"/>
    </row>
    <row r="111" spans="1:30" ht="15.6" customHeight="1" x14ac:dyDescent="0.2">
      <c r="A111" s="185"/>
      <c r="B111" s="25" t="s">
        <v>9</v>
      </c>
      <c r="C111" s="88"/>
      <c r="D111" s="89"/>
      <c r="E111" s="89"/>
      <c r="F111" s="89"/>
      <c r="G111" s="89"/>
      <c r="H111" s="90">
        <v>19.579999999999998</v>
      </c>
      <c r="I111" s="89"/>
      <c r="J111" s="91">
        <v>20.02</v>
      </c>
      <c r="K111" s="89"/>
      <c r="L111" s="89"/>
      <c r="M111" s="125">
        <v>20.079999999999998</v>
      </c>
      <c r="N111" s="89"/>
      <c r="O111" s="89"/>
      <c r="P111" s="89"/>
      <c r="Q111" s="125">
        <v>20.14</v>
      </c>
      <c r="R111" s="126">
        <v>20.149999999999999</v>
      </c>
      <c r="S111" s="89"/>
      <c r="T111" s="89"/>
      <c r="U111" s="89"/>
      <c r="V111" s="127" t="s">
        <v>61</v>
      </c>
      <c r="W111" s="89"/>
      <c r="X111" s="89"/>
      <c r="Y111" s="106" t="s">
        <v>61</v>
      </c>
      <c r="Z111" s="174">
        <v>25</v>
      </c>
      <c r="AA111" s="12"/>
      <c r="AB111" s="48"/>
      <c r="AC111" s="48"/>
      <c r="AD111" s="48"/>
    </row>
    <row r="112" spans="1:30" ht="15.6" customHeight="1" x14ac:dyDescent="0.2">
      <c r="A112" s="186"/>
      <c r="B112" s="26" t="s">
        <v>10</v>
      </c>
      <c r="C112" s="93">
        <v>19.5</v>
      </c>
      <c r="D112" s="94"/>
      <c r="E112" s="94"/>
      <c r="F112" s="94"/>
      <c r="G112" s="94"/>
      <c r="H112" s="95">
        <f>H111</f>
        <v>19.579999999999998</v>
      </c>
      <c r="I112" s="96"/>
      <c r="J112" s="91">
        <f>J111</f>
        <v>20.02</v>
      </c>
      <c r="K112" s="96"/>
      <c r="L112" s="94"/>
      <c r="M112" s="128">
        <f>M111</f>
        <v>20.079999999999998</v>
      </c>
      <c r="N112" s="94"/>
      <c r="O112" s="94"/>
      <c r="P112" s="94"/>
      <c r="Q112" s="128">
        <f>Q111</f>
        <v>20.14</v>
      </c>
      <c r="R112" s="116"/>
      <c r="S112" s="94"/>
      <c r="T112" s="94"/>
      <c r="U112" s="94"/>
      <c r="V112" s="116"/>
      <c r="W112" s="94"/>
      <c r="X112" s="94"/>
      <c r="Y112" s="97"/>
      <c r="Z112" s="173"/>
      <c r="AA112" s="13"/>
      <c r="AB112" s="48"/>
      <c r="AC112" s="48"/>
      <c r="AD112" s="48"/>
    </row>
    <row r="113" spans="1:30" ht="15.6" customHeight="1" thickBot="1" x14ac:dyDescent="0.25">
      <c r="A113" s="50">
        <v>526</v>
      </c>
      <c r="B113" s="50" t="s">
        <v>11</v>
      </c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100"/>
      <c r="Z113" s="175"/>
      <c r="AA113" s="3"/>
      <c r="AB113" s="48"/>
      <c r="AC113" s="48"/>
      <c r="AD113" s="48"/>
    </row>
    <row r="114" spans="1:30" ht="15.6" customHeight="1" x14ac:dyDescent="0.2">
      <c r="A114" s="54"/>
      <c r="B114" s="23" t="s">
        <v>5</v>
      </c>
      <c r="C114" s="71"/>
      <c r="D114" s="72">
        <v>0</v>
      </c>
      <c r="E114" s="72">
        <v>0</v>
      </c>
      <c r="F114" s="72">
        <v>0</v>
      </c>
      <c r="G114" s="72">
        <v>1</v>
      </c>
      <c r="H114" s="72">
        <v>0</v>
      </c>
      <c r="I114" s="73">
        <v>0</v>
      </c>
      <c r="J114" s="74" t="s">
        <v>61</v>
      </c>
      <c r="K114" s="110">
        <v>1</v>
      </c>
      <c r="L114" s="110">
        <v>0</v>
      </c>
      <c r="M114" s="110">
        <v>0</v>
      </c>
      <c r="N114" s="110">
        <v>3</v>
      </c>
      <c r="O114" s="110">
        <v>0</v>
      </c>
      <c r="P114" s="110">
        <v>12</v>
      </c>
      <c r="Q114" s="110">
        <v>7</v>
      </c>
      <c r="R114" s="111">
        <v>5</v>
      </c>
      <c r="S114" s="110" t="s">
        <v>61</v>
      </c>
      <c r="T114" s="110" t="s">
        <v>61</v>
      </c>
      <c r="U114" s="110" t="s">
        <v>61</v>
      </c>
      <c r="V114" s="112" t="s">
        <v>61</v>
      </c>
      <c r="W114" s="113" t="s">
        <v>61</v>
      </c>
      <c r="X114" s="114" t="s">
        <v>61</v>
      </c>
      <c r="Y114" s="107" t="s">
        <v>61</v>
      </c>
      <c r="Z114" s="171" t="s">
        <v>6</v>
      </c>
      <c r="AA114" s="44"/>
      <c r="AB114" s="48"/>
      <c r="AC114" s="48"/>
      <c r="AD114" s="48"/>
    </row>
    <row r="115" spans="1:30" ht="15.6" customHeight="1" x14ac:dyDescent="0.2">
      <c r="A115" s="24">
        <v>20.350000000000001</v>
      </c>
      <c r="B115" s="25" t="s">
        <v>7</v>
      </c>
      <c r="C115" s="77">
        <v>0</v>
      </c>
      <c r="D115" s="78">
        <v>3</v>
      </c>
      <c r="E115" s="78">
        <v>0</v>
      </c>
      <c r="F115" s="78">
        <v>0</v>
      </c>
      <c r="G115" s="78">
        <v>0</v>
      </c>
      <c r="H115" s="78">
        <v>4</v>
      </c>
      <c r="I115" s="79">
        <v>2</v>
      </c>
      <c r="J115" s="80" t="s">
        <v>61</v>
      </c>
      <c r="K115" s="115">
        <v>0</v>
      </c>
      <c r="L115" s="115">
        <v>1</v>
      </c>
      <c r="M115" s="115">
        <v>7</v>
      </c>
      <c r="N115" s="115">
        <v>0</v>
      </c>
      <c r="O115" s="115">
        <v>12</v>
      </c>
      <c r="P115" s="115">
        <v>0</v>
      </c>
      <c r="Q115" s="115">
        <v>0</v>
      </c>
      <c r="R115" s="116"/>
      <c r="S115" s="115" t="s">
        <v>61</v>
      </c>
      <c r="T115" s="115" t="s">
        <v>61</v>
      </c>
      <c r="U115" s="115" t="s">
        <v>61</v>
      </c>
      <c r="V115" s="116"/>
      <c r="W115" s="118" t="s">
        <v>61</v>
      </c>
      <c r="X115" s="119" t="s">
        <v>61</v>
      </c>
      <c r="Y115" s="82"/>
      <c r="Z115" s="172">
        <f>SUM(C115:X115)</f>
        <v>29</v>
      </c>
      <c r="AA115" s="12"/>
      <c r="AB115" s="48"/>
      <c r="AC115" s="48"/>
      <c r="AD115" s="48"/>
    </row>
    <row r="116" spans="1:30" ht="15.6" customHeight="1" x14ac:dyDescent="0.2">
      <c r="A116" s="184" t="s">
        <v>38</v>
      </c>
      <c r="B116" s="25" t="s">
        <v>8</v>
      </c>
      <c r="C116" s="77">
        <f>C115</f>
        <v>0</v>
      </c>
      <c r="D116" s="83">
        <f t="shared" ref="D116:R116" si="29">C116-D114+D115</f>
        <v>3</v>
      </c>
      <c r="E116" s="83">
        <f t="shared" si="29"/>
        <v>3</v>
      </c>
      <c r="F116" s="83">
        <f t="shared" si="29"/>
        <v>3</v>
      </c>
      <c r="G116" s="83">
        <f t="shared" si="29"/>
        <v>2</v>
      </c>
      <c r="H116" s="83">
        <f t="shared" si="29"/>
        <v>6</v>
      </c>
      <c r="I116" s="84">
        <f t="shared" si="29"/>
        <v>8</v>
      </c>
      <c r="J116" s="85" t="s">
        <v>61</v>
      </c>
      <c r="K116" s="120">
        <f>I116-K114+K115</f>
        <v>7</v>
      </c>
      <c r="L116" s="120">
        <f t="shared" si="29"/>
        <v>8</v>
      </c>
      <c r="M116" s="120">
        <f t="shared" si="29"/>
        <v>15</v>
      </c>
      <c r="N116" s="120">
        <f t="shared" si="29"/>
        <v>12</v>
      </c>
      <c r="O116" s="120">
        <f t="shared" si="29"/>
        <v>24</v>
      </c>
      <c r="P116" s="120">
        <f t="shared" si="29"/>
        <v>12</v>
      </c>
      <c r="Q116" s="120">
        <f t="shared" si="29"/>
        <v>5</v>
      </c>
      <c r="R116" s="121">
        <f t="shared" si="29"/>
        <v>0</v>
      </c>
      <c r="S116" s="120" t="s">
        <v>61</v>
      </c>
      <c r="T116" s="120" t="s">
        <v>61</v>
      </c>
      <c r="U116" s="120" t="s">
        <v>61</v>
      </c>
      <c r="V116" s="122" t="s">
        <v>61</v>
      </c>
      <c r="W116" s="123" t="s">
        <v>61</v>
      </c>
      <c r="X116" s="124" t="s">
        <v>61</v>
      </c>
      <c r="Y116" s="105" t="s">
        <v>61</v>
      </c>
      <c r="Z116" s="173"/>
      <c r="AA116" s="3">
        <f>MAX(C116:Y116)</f>
        <v>24</v>
      </c>
      <c r="AB116" s="48"/>
      <c r="AC116" s="48"/>
      <c r="AD116" s="48"/>
    </row>
    <row r="117" spans="1:30" ht="15.6" customHeight="1" x14ac:dyDescent="0.2">
      <c r="A117" s="185"/>
      <c r="B117" s="25" t="s">
        <v>9</v>
      </c>
      <c r="C117" s="88"/>
      <c r="D117" s="89"/>
      <c r="E117" s="89"/>
      <c r="F117" s="89"/>
      <c r="G117" s="89"/>
      <c r="H117" s="90">
        <v>20.43</v>
      </c>
      <c r="I117" s="89"/>
      <c r="J117" s="91" t="s">
        <v>61</v>
      </c>
      <c r="K117" s="89"/>
      <c r="L117" s="89"/>
      <c r="M117" s="125">
        <v>20.5</v>
      </c>
      <c r="N117" s="89"/>
      <c r="O117" s="89"/>
      <c r="P117" s="89"/>
      <c r="Q117" s="125">
        <v>20.56</v>
      </c>
      <c r="R117" s="126">
        <v>20.57</v>
      </c>
      <c r="S117" s="89"/>
      <c r="T117" s="89"/>
      <c r="U117" s="89"/>
      <c r="V117" s="127" t="s">
        <v>61</v>
      </c>
      <c r="W117" s="89"/>
      <c r="X117" s="89"/>
      <c r="Y117" s="106" t="s">
        <v>61</v>
      </c>
      <c r="Z117" s="174">
        <v>21</v>
      </c>
      <c r="AA117" s="12"/>
      <c r="AB117" s="48"/>
      <c r="AC117" s="48"/>
      <c r="AD117" s="48"/>
    </row>
    <row r="118" spans="1:30" ht="15.6" customHeight="1" x14ac:dyDescent="0.2">
      <c r="A118" s="186"/>
      <c r="B118" s="26" t="s">
        <v>10</v>
      </c>
      <c r="C118" s="93">
        <v>20.350000000000001</v>
      </c>
      <c r="D118" s="94"/>
      <c r="E118" s="94"/>
      <c r="F118" s="94"/>
      <c r="G118" s="94"/>
      <c r="H118" s="95">
        <f>H117</f>
        <v>20.43</v>
      </c>
      <c r="I118" s="96"/>
      <c r="J118" s="91" t="s">
        <v>61</v>
      </c>
      <c r="K118" s="96"/>
      <c r="L118" s="94"/>
      <c r="M118" s="128">
        <f>M117</f>
        <v>20.5</v>
      </c>
      <c r="N118" s="94"/>
      <c r="O118" s="94"/>
      <c r="P118" s="94"/>
      <c r="Q118" s="128">
        <f>Q117</f>
        <v>20.56</v>
      </c>
      <c r="R118" s="116"/>
      <c r="S118" s="94"/>
      <c r="T118" s="94"/>
      <c r="U118" s="94"/>
      <c r="V118" s="116"/>
      <c r="W118" s="94"/>
      <c r="X118" s="94"/>
      <c r="Y118" s="97"/>
      <c r="Z118" s="173"/>
      <c r="AA118" s="13"/>
      <c r="AB118" s="48"/>
      <c r="AC118" s="48"/>
      <c r="AD118" s="48"/>
    </row>
    <row r="119" spans="1:30" ht="15.6" customHeight="1" thickBot="1" x14ac:dyDescent="0.25">
      <c r="A119" s="50">
        <v>527</v>
      </c>
      <c r="B119" s="50" t="s">
        <v>11</v>
      </c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100"/>
      <c r="Z119" s="175"/>
      <c r="AA119" s="3"/>
      <c r="AB119" s="48"/>
      <c r="AC119" s="48"/>
      <c r="AD119" s="48"/>
    </row>
    <row r="120" spans="1:30" ht="15.6" customHeight="1" x14ac:dyDescent="0.2">
      <c r="A120" s="54"/>
      <c r="B120" s="23" t="s">
        <v>5</v>
      </c>
      <c r="C120" s="71"/>
      <c r="D120" s="72">
        <v>0</v>
      </c>
      <c r="E120" s="72">
        <v>0</v>
      </c>
      <c r="F120" s="72">
        <v>0</v>
      </c>
      <c r="G120" s="72">
        <v>0</v>
      </c>
      <c r="H120" s="72">
        <v>0</v>
      </c>
      <c r="I120" s="73">
        <v>2</v>
      </c>
      <c r="J120" s="74" t="s">
        <v>61</v>
      </c>
      <c r="K120" s="110">
        <v>0</v>
      </c>
      <c r="L120" s="110">
        <v>1</v>
      </c>
      <c r="M120" s="110">
        <v>1</v>
      </c>
      <c r="N120" s="110">
        <v>1</v>
      </c>
      <c r="O120" s="110">
        <v>0</v>
      </c>
      <c r="P120" s="110">
        <v>4</v>
      </c>
      <c r="Q120" s="110">
        <v>0</v>
      </c>
      <c r="R120" s="111" t="s">
        <v>61</v>
      </c>
      <c r="S120" s="110">
        <v>1</v>
      </c>
      <c r="T120" s="110">
        <v>4</v>
      </c>
      <c r="U120" s="110">
        <v>0</v>
      </c>
      <c r="V120" s="112">
        <v>0</v>
      </c>
      <c r="W120" s="113" t="s">
        <v>61</v>
      </c>
      <c r="X120" s="114" t="s">
        <v>61</v>
      </c>
      <c r="Y120" s="107" t="s">
        <v>61</v>
      </c>
      <c r="Z120" s="171" t="s">
        <v>6</v>
      </c>
      <c r="AA120" s="44"/>
      <c r="AB120" s="48"/>
      <c r="AC120" s="48"/>
      <c r="AD120" s="48"/>
    </row>
    <row r="121" spans="1:30" ht="15.6" customHeight="1" x14ac:dyDescent="0.2">
      <c r="A121" s="24">
        <v>21.15</v>
      </c>
      <c r="B121" s="25" t="s">
        <v>7</v>
      </c>
      <c r="C121" s="77">
        <v>0</v>
      </c>
      <c r="D121" s="78">
        <v>3</v>
      </c>
      <c r="E121" s="78">
        <v>0</v>
      </c>
      <c r="F121" s="78">
        <v>2</v>
      </c>
      <c r="G121" s="78">
        <v>0</v>
      </c>
      <c r="H121" s="78">
        <v>4</v>
      </c>
      <c r="I121" s="79">
        <v>4</v>
      </c>
      <c r="J121" s="80" t="s">
        <v>61</v>
      </c>
      <c r="K121" s="115">
        <v>0</v>
      </c>
      <c r="L121" s="115">
        <v>1</v>
      </c>
      <c r="M121" s="115">
        <v>0</v>
      </c>
      <c r="N121" s="115">
        <v>0</v>
      </c>
      <c r="O121" s="115">
        <v>0</v>
      </c>
      <c r="P121" s="115">
        <v>0</v>
      </c>
      <c r="Q121" s="115">
        <v>0</v>
      </c>
      <c r="R121" s="116"/>
      <c r="S121" s="115">
        <v>0</v>
      </c>
      <c r="T121" s="115">
        <v>0</v>
      </c>
      <c r="U121" s="115">
        <v>0</v>
      </c>
      <c r="V121" s="116"/>
      <c r="W121" s="118" t="s">
        <v>61</v>
      </c>
      <c r="X121" s="119" t="s">
        <v>61</v>
      </c>
      <c r="Y121" s="82"/>
      <c r="Z121" s="172">
        <f>SUM(C121:X121)</f>
        <v>14</v>
      </c>
      <c r="AA121" s="12"/>
      <c r="AB121" s="48"/>
      <c r="AC121" s="48"/>
      <c r="AD121" s="48"/>
    </row>
    <row r="122" spans="1:30" ht="15.6" customHeight="1" x14ac:dyDescent="0.2">
      <c r="A122" s="184" t="s">
        <v>38</v>
      </c>
      <c r="B122" s="25" t="s">
        <v>8</v>
      </c>
      <c r="C122" s="77">
        <f>C121</f>
        <v>0</v>
      </c>
      <c r="D122" s="83">
        <f t="shared" ref="D122:Q122" si="30">C122-D120+D121</f>
        <v>3</v>
      </c>
      <c r="E122" s="83">
        <f t="shared" si="30"/>
        <v>3</v>
      </c>
      <c r="F122" s="83">
        <f t="shared" si="30"/>
        <v>5</v>
      </c>
      <c r="G122" s="83">
        <f t="shared" si="30"/>
        <v>5</v>
      </c>
      <c r="H122" s="83">
        <f t="shared" si="30"/>
        <v>9</v>
      </c>
      <c r="I122" s="84">
        <f t="shared" si="30"/>
        <v>11</v>
      </c>
      <c r="J122" s="85" t="s">
        <v>61</v>
      </c>
      <c r="K122" s="120">
        <f>I122-K120+K121</f>
        <v>11</v>
      </c>
      <c r="L122" s="120">
        <f t="shared" si="30"/>
        <v>11</v>
      </c>
      <c r="M122" s="120">
        <f t="shared" si="30"/>
        <v>10</v>
      </c>
      <c r="N122" s="120">
        <f t="shared" si="30"/>
        <v>9</v>
      </c>
      <c r="O122" s="120">
        <f t="shared" si="30"/>
        <v>9</v>
      </c>
      <c r="P122" s="120">
        <f t="shared" si="30"/>
        <v>5</v>
      </c>
      <c r="Q122" s="120">
        <f t="shared" si="30"/>
        <v>5</v>
      </c>
      <c r="R122" s="121" t="s">
        <v>61</v>
      </c>
      <c r="S122" s="120">
        <f>Q122-S120+S121</f>
        <v>4</v>
      </c>
      <c r="T122" s="120">
        <f t="shared" ref="T122:V122" si="31">S122-T120+T121</f>
        <v>0</v>
      </c>
      <c r="U122" s="120">
        <f t="shared" si="31"/>
        <v>0</v>
      </c>
      <c r="V122" s="122">
        <f t="shared" si="31"/>
        <v>0</v>
      </c>
      <c r="W122" s="123" t="s">
        <v>61</v>
      </c>
      <c r="X122" s="124" t="s">
        <v>61</v>
      </c>
      <c r="Y122" s="105" t="s">
        <v>61</v>
      </c>
      <c r="Z122" s="173"/>
      <c r="AA122" s="3">
        <f>MAX(C122:Y122)</f>
        <v>11</v>
      </c>
      <c r="AB122" s="48"/>
      <c r="AC122" s="48"/>
      <c r="AD122" s="48"/>
    </row>
    <row r="123" spans="1:30" ht="15.6" customHeight="1" x14ac:dyDescent="0.2">
      <c r="A123" s="185"/>
      <c r="B123" s="25" t="s">
        <v>9</v>
      </c>
      <c r="C123" s="88"/>
      <c r="D123" s="89"/>
      <c r="E123" s="89"/>
      <c r="F123" s="89"/>
      <c r="G123" s="89"/>
      <c r="H123" s="90">
        <v>21.23</v>
      </c>
      <c r="I123" s="89"/>
      <c r="J123" s="91" t="s">
        <v>61</v>
      </c>
      <c r="K123" s="89"/>
      <c r="L123" s="89"/>
      <c r="M123" s="125">
        <v>21.31</v>
      </c>
      <c r="N123" s="89"/>
      <c r="O123" s="89"/>
      <c r="P123" s="89"/>
      <c r="Q123" s="125">
        <v>21.36</v>
      </c>
      <c r="R123" s="126" t="s">
        <v>61</v>
      </c>
      <c r="S123" s="89"/>
      <c r="T123" s="89"/>
      <c r="U123" s="89"/>
      <c r="V123" s="127">
        <v>21.43</v>
      </c>
      <c r="W123" s="89"/>
      <c r="X123" s="89"/>
      <c r="Y123" s="106" t="s">
        <v>61</v>
      </c>
      <c r="Z123" s="174">
        <v>28</v>
      </c>
      <c r="AA123" s="12"/>
      <c r="AB123" s="48"/>
      <c r="AC123" s="48"/>
      <c r="AD123" s="48"/>
    </row>
    <row r="124" spans="1:30" ht="15.6" customHeight="1" x14ac:dyDescent="0.2">
      <c r="A124" s="186"/>
      <c r="B124" s="26" t="s">
        <v>10</v>
      </c>
      <c r="C124" s="93">
        <v>21.15</v>
      </c>
      <c r="D124" s="94"/>
      <c r="E124" s="94"/>
      <c r="F124" s="94"/>
      <c r="G124" s="94"/>
      <c r="H124" s="95">
        <f>H123</f>
        <v>21.23</v>
      </c>
      <c r="I124" s="96"/>
      <c r="J124" s="91" t="s">
        <v>61</v>
      </c>
      <c r="K124" s="96"/>
      <c r="L124" s="94"/>
      <c r="M124" s="128">
        <f>M123</f>
        <v>21.31</v>
      </c>
      <c r="N124" s="94"/>
      <c r="O124" s="94"/>
      <c r="P124" s="94"/>
      <c r="Q124" s="128">
        <f>Q123</f>
        <v>21.36</v>
      </c>
      <c r="R124" s="116"/>
      <c r="S124" s="94"/>
      <c r="T124" s="94"/>
      <c r="U124" s="94"/>
      <c r="V124" s="116"/>
      <c r="W124" s="94"/>
      <c r="X124" s="94"/>
      <c r="Y124" s="97"/>
      <c r="Z124" s="173"/>
      <c r="AA124" s="13"/>
      <c r="AB124" s="48"/>
      <c r="AC124" s="48"/>
      <c r="AD124" s="48"/>
    </row>
    <row r="125" spans="1:30" ht="15.6" customHeight="1" thickBot="1" x14ac:dyDescent="0.25">
      <c r="A125" s="50">
        <v>526</v>
      </c>
      <c r="B125" s="50" t="s">
        <v>11</v>
      </c>
      <c r="C125" s="98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100"/>
      <c r="Z125" s="175"/>
      <c r="AA125" s="3"/>
      <c r="AB125" s="48"/>
      <c r="AC125" s="48"/>
      <c r="AD125" s="48"/>
    </row>
    <row r="126" spans="1:30" s="48" customFormat="1" ht="15.6" customHeight="1" x14ac:dyDescent="0.2">
      <c r="A126" s="59" t="s">
        <v>12</v>
      </c>
      <c r="B126" s="55"/>
      <c r="C126" s="176"/>
      <c r="D126" s="177">
        <f t="shared" ref="D126:Y126" si="32">SUMIF($B6:$B125,"l. wys.",D6:D125)</f>
        <v>0</v>
      </c>
      <c r="E126" s="177">
        <f t="shared" si="32"/>
        <v>7</v>
      </c>
      <c r="F126" s="177">
        <f t="shared" si="32"/>
        <v>1</v>
      </c>
      <c r="G126" s="177">
        <f t="shared" si="32"/>
        <v>7</v>
      </c>
      <c r="H126" s="177">
        <f t="shared" si="32"/>
        <v>20</v>
      </c>
      <c r="I126" s="177">
        <f t="shared" si="32"/>
        <v>14</v>
      </c>
      <c r="J126" s="177">
        <f t="shared" si="32"/>
        <v>8</v>
      </c>
      <c r="K126" s="177">
        <f t="shared" si="32"/>
        <v>29</v>
      </c>
      <c r="L126" s="177">
        <f t="shared" si="32"/>
        <v>35</v>
      </c>
      <c r="M126" s="177">
        <f t="shared" si="32"/>
        <v>36</v>
      </c>
      <c r="N126" s="177">
        <f t="shared" si="32"/>
        <v>19</v>
      </c>
      <c r="O126" s="177">
        <f t="shared" si="32"/>
        <v>31</v>
      </c>
      <c r="P126" s="177">
        <f t="shared" si="32"/>
        <v>49</v>
      </c>
      <c r="Q126" s="177">
        <f t="shared" si="32"/>
        <v>32</v>
      </c>
      <c r="R126" s="177">
        <f t="shared" si="32"/>
        <v>31</v>
      </c>
      <c r="S126" s="177">
        <f t="shared" si="32"/>
        <v>21</v>
      </c>
      <c r="T126" s="177">
        <f t="shared" si="32"/>
        <v>26</v>
      </c>
      <c r="U126" s="177">
        <f t="shared" si="32"/>
        <v>172</v>
      </c>
      <c r="V126" s="177">
        <f t="shared" si="32"/>
        <v>6</v>
      </c>
      <c r="W126" s="177">
        <f t="shared" si="32"/>
        <v>1</v>
      </c>
      <c r="X126" s="177">
        <f t="shared" si="32"/>
        <v>1</v>
      </c>
      <c r="Y126" s="177">
        <f t="shared" si="32"/>
        <v>3</v>
      </c>
      <c r="Z126" s="178" t="str">
        <f>"Σ: "&amp;SUM(C126:Y126)</f>
        <v>Σ: 549</v>
      </c>
      <c r="AA126" s="47"/>
    </row>
    <row r="127" spans="1:30" s="48" customFormat="1" ht="15.6" customHeight="1" thickBot="1" x14ac:dyDescent="0.25">
      <c r="A127" s="60" t="s">
        <v>13</v>
      </c>
      <c r="B127" s="56"/>
      <c r="C127" s="179">
        <f t="shared" ref="C127:X127" si="33">SUMIF($B6:$B125,"l. wsiad.",C6:C125)</f>
        <v>13</v>
      </c>
      <c r="D127" s="180">
        <f t="shared" si="33"/>
        <v>37</v>
      </c>
      <c r="E127" s="180">
        <f t="shared" si="33"/>
        <v>41</v>
      </c>
      <c r="F127" s="180">
        <f t="shared" si="33"/>
        <v>45</v>
      </c>
      <c r="G127" s="180">
        <f t="shared" si="33"/>
        <v>79</v>
      </c>
      <c r="H127" s="180">
        <f t="shared" si="33"/>
        <v>85</v>
      </c>
      <c r="I127" s="180">
        <f t="shared" si="33"/>
        <v>63</v>
      </c>
      <c r="J127" s="180">
        <f t="shared" si="33"/>
        <v>6</v>
      </c>
      <c r="K127" s="180">
        <f t="shared" si="33"/>
        <v>14</v>
      </c>
      <c r="L127" s="180">
        <f t="shared" si="33"/>
        <v>31</v>
      </c>
      <c r="M127" s="180">
        <f t="shared" si="33"/>
        <v>36</v>
      </c>
      <c r="N127" s="180">
        <f t="shared" si="33"/>
        <v>16</v>
      </c>
      <c r="O127" s="180">
        <f t="shared" si="33"/>
        <v>25</v>
      </c>
      <c r="P127" s="180">
        <f t="shared" si="33"/>
        <v>15</v>
      </c>
      <c r="Q127" s="180">
        <f t="shared" si="33"/>
        <v>9</v>
      </c>
      <c r="R127" s="180">
        <f t="shared" si="33"/>
        <v>0</v>
      </c>
      <c r="S127" s="180">
        <f t="shared" si="33"/>
        <v>34</v>
      </c>
      <c r="T127" s="180">
        <f t="shared" si="33"/>
        <v>0</v>
      </c>
      <c r="U127" s="180">
        <f t="shared" si="33"/>
        <v>0</v>
      </c>
      <c r="V127" s="180">
        <f t="shared" si="33"/>
        <v>0</v>
      </c>
      <c r="W127" s="180">
        <f t="shared" si="33"/>
        <v>0</v>
      </c>
      <c r="X127" s="180">
        <f t="shared" si="33"/>
        <v>0</v>
      </c>
      <c r="Y127" s="181"/>
      <c r="Z127" s="182" t="str">
        <f>"Σ: "&amp;SUM(C127:Y127)</f>
        <v>Σ: 549</v>
      </c>
      <c r="AA127" s="10"/>
    </row>
    <row r="128" spans="1:30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57"/>
      <c r="AA128" s="48"/>
      <c r="AB128" s="48"/>
      <c r="AC128" s="48"/>
      <c r="AD128" s="48"/>
    </row>
    <row r="129" spans="1:30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58"/>
      <c r="AA129" s="58"/>
      <c r="AB129" s="48"/>
      <c r="AC129" s="48"/>
      <c r="AD129" s="48"/>
    </row>
    <row r="130" spans="1:30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</row>
    <row r="131" spans="1:30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</row>
    <row r="132" spans="1:30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</row>
    <row r="133" spans="1:30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</row>
    <row r="134" spans="1:30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</row>
    <row r="135" spans="1:30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</row>
    <row r="136" spans="1:30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</row>
    <row r="137" spans="1:30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</row>
    <row r="138" spans="1:30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</row>
    <row r="139" spans="1:30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</row>
  </sheetData>
  <sheetProtection selectLockedCells="1" selectUnlockedCells="1"/>
  <mergeCells count="20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16:A118"/>
    <mergeCell ref="A122:A124"/>
    <mergeCell ref="A80:A82"/>
    <mergeCell ref="A86:A88"/>
    <mergeCell ref="A92:A94"/>
    <mergeCell ref="A98:A100"/>
    <mergeCell ref="A104:A106"/>
    <mergeCell ref="A110:A112"/>
  </mergeCells>
  <conditionalFormatting sqref="Z8:Z125">
    <cfRule type="expression" dxfId="386" priority="95" stopIfTrue="1">
      <formula>AK8</formula>
    </cfRule>
  </conditionalFormatting>
  <conditionalFormatting sqref="C8:Y8">
    <cfRule type="cellIs" dxfId="385" priority="94" stopIfTrue="1" operator="equal">
      <formula>$AA8</formula>
    </cfRule>
  </conditionalFormatting>
  <conditionalFormatting sqref="Z14:Z17">
    <cfRule type="expression" dxfId="384" priority="93" stopIfTrue="1">
      <formula>AK14</formula>
    </cfRule>
  </conditionalFormatting>
  <conditionalFormatting sqref="Z14:Z17">
    <cfRule type="expression" dxfId="383" priority="92" stopIfTrue="1">
      <formula>AK14</formula>
    </cfRule>
  </conditionalFormatting>
  <conditionalFormatting sqref="Z14:Z17">
    <cfRule type="expression" dxfId="382" priority="91" stopIfTrue="1">
      <formula>AK14</formula>
    </cfRule>
  </conditionalFormatting>
  <conditionalFormatting sqref="Z20:Z23">
    <cfRule type="expression" dxfId="381" priority="90" stopIfTrue="1">
      <formula>AK20</formula>
    </cfRule>
  </conditionalFormatting>
  <conditionalFormatting sqref="Z20:Z23">
    <cfRule type="expression" dxfId="380" priority="89" stopIfTrue="1">
      <formula>AK20</formula>
    </cfRule>
  </conditionalFormatting>
  <conditionalFormatting sqref="Z20:Z23">
    <cfRule type="expression" dxfId="379" priority="88" stopIfTrue="1">
      <formula>AK20</formula>
    </cfRule>
  </conditionalFormatting>
  <conditionalFormatting sqref="Z26:Z29">
    <cfRule type="expression" dxfId="378" priority="87" stopIfTrue="1">
      <formula>AK26</formula>
    </cfRule>
  </conditionalFormatting>
  <conditionalFormatting sqref="Z26:Z29">
    <cfRule type="expression" dxfId="377" priority="86" stopIfTrue="1">
      <formula>AK26</formula>
    </cfRule>
  </conditionalFormatting>
  <conditionalFormatting sqref="Z26:Z29">
    <cfRule type="expression" dxfId="376" priority="85" stopIfTrue="1">
      <formula>AK26</formula>
    </cfRule>
  </conditionalFormatting>
  <conditionalFormatting sqref="Z32:Z35">
    <cfRule type="expression" dxfId="375" priority="84" stopIfTrue="1">
      <formula>AK32</formula>
    </cfRule>
  </conditionalFormatting>
  <conditionalFormatting sqref="Z32:Z35">
    <cfRule type="expression" dxfId="374" priority="83" stopIfTrue="1">
      <formula>AK32</formula>
    </cfRule>
  </conditionalFormatting>
  <conditionalFormatting sqref="Z32:Z35">
    <cfRule type="expression" dxfId="373" priority="82" stopIfTrue="1">
      <formula>AK32</formula>
    </cfRule>
  </conditionalFormatting>
  <conditionalFormatting sqref="Z38:Z41">
    <cfRule type="expression" dxfId="372" priority="81" stopIfTrue="1">
      <formula>AK38</formula>
    </cfRule>
  </conditionalFormatting>
  <conditionalFormatting sqref="Z38:Z41">
    <cfRule type="expression" dxfId="371" priority="80" stopIfTrue="1">
      <formula>AK38</formula>
    </cfRule>
  </conditionalFormatting>
  <conditionalFormatting sqref="Z38:Z41">
    <cfRule type="expression" dxfId="370" priority="79" stopIfTrue="1">
      <formula>AK38</formula>
    </cfRule>
  </conditionalFormatting>
  <conditionalFormatting sqref="Z44:Z47">
    <cfRule type="expression" dxfId="369" priority="78" stopIfTrue="1">
      <formula>AK44</formula>
    </cfRule>
  </conditionalFormatting>
  <conditionalFormatting sqref="Z44:Z47">
    <cfRule type="expression" dxfId="368" priority="77" stopIfTrue="1">
      <formula>AK44</formula>
    </cfRule>
  </conditionalFormatting>
  <conditionalFormatting sqref="Z44:Z47">
    <cfRule type="expression" dxfId="367" priority="76" stopIfTrue="1">
      <formula>AK44</formula>
    </cfRule>
  </conditionalFormatting>
  <conditionalFormatting sqref="Z50:Z53">
    <cfRule type="expression" dxfId="366" priority="75" stopIfTrue="1">
      <formula>AK50</formula>
    </cfRule>
  </conditionalFormatting>
  <conditionalFormatting sqref="Z50:Z53">
    <cfRule type="expression" dxfId="365" priority="74" stopIfTrue="1">
      <formula>AK50</formula>
    </cfRule>
  </conditionalFormatting>
  <conditionalFormatting sqref="Z50:Z53">
    <cfRule type="expression" dxfId="364" priority="73" stopIfTrue="1">
      <formula>AK50</formula>
    </cfRule>
  </conditionalFormatting>
  <conditionalFormatting sqref="C14:Y14 C20:Y20 C26:Y26 C32:Y32 C38:Y38 C44:Y44 C50:Y50">
    <cfRule type="cellIs" dxfId="363" priority="72" stopIfTrue="1" operator="equal">
      <formula>$AA14</formula>
    </cfRule>
  </conditionalFormatting>
  <conditionalFormatting sqref="Z56:Z59">
    <cfRule type="expression" dxfId="362" priority="71" stopIfTrue="1">
      <formula>AK56</formula>
    </cfRule>
  </conditionalFormatting>
  <conditionalFormatting sqref="Z56:Z59">
    <cfRule type="expression" dxfId="361" priority="70" stopIfTrue="1">
      <formula>AK56</formula>
    </cfRule>
  </conditionalFormatting>
  <conditionalFormatting sqref="Z56:Z59">
    <cfRule type="expression" dxfId="360" priority="69" stopIfTrue="1">
      <formula>AK56</formula>
    </cfRule>
  </conditionalFormatting>
  <conditionalFormatting sqref="Z62:Z65">
    <cfRule type="expression" dxfId="359" priority="68" stopIfTrue="1">
      <formula>AK62</formula>
    </cfRule>
  </conditionalFormatting>
  <conditionalFormatting sqref="Z62:Z65">
    <cfRule type="expression" dxfId="358" priority="67" stopIfTrue="1">
      <formula>AK62</formula>
    </cfRule>
  </conditionalFormatting>
  <conditionalFormatting sqref="Z62:Z65">
    <cfRule type="expression" dxfId="357" priority="66" stopIfTrue="1">
      <formula>AK62</formula>
    </cfRule>
  </conditionalFormatting>
  <conditionalFormatting sqref="Z68:Z71">
    <cfRule type="expression" dxfId="356" priority="65" stopIfTrue="1">
      <formula>AK68</formula>
    </cfRule>
  </conditionalFormatting>
  <conditionalFormatting sqref="Z68:Z71">
    <cfRule type="expression" dxfId="355" priority="64" stopIfTrue="1">
      <formula>AK68</formula>
    </cfRule>
  </conditionalFormatting>
  <conditionalFormatting sqref="Z68:Z71">
    <cfRule type="expression" dxfId="354" priority="63" stopIfTrue="1">
      <formula>AK68</formula>
    </cfRule>
  </conditionalFormatting>
  <conditionalFormatting sqref="Z74:Z77">
    <cfRule type="expression" dxfId="353" priority="62" stopIfTrue="1">
      <formula>AK74</formula>
    </cfRule>
  </conditionalFormatting>
  <conditionalFormatting sqref="Z74:Z77">
    <cfRule type="expression" dxfId="352" priority="61" stopIfTrue="1">
      <formula>AK74</formula>
    </cfRule>
  </conditionalFormatting>
  <conditionalFormatting sqref="Z74:Z77">
    <cfRule type="expression" dxfId="351" priority="60" stopIfTrue="1">
      <formula>AK74</formula>
    </cfRule>
  </conditionalFormatting>
  <conditionalFormatting sqref="Z80:Z83">
    <cfRule type="expression" dxfId="350" priority="59" stopIfTrue="1">
      <formula>AK80</formula>
    </cfRule>
  </conditionalFormatting>
  <conditionalFormatting sqref="Z80:Z83">
    <cfRule type="expression" dxfId="349" priority="58" stopIfTrue="1">
      <formula>AK80</formula>
    </cfRule>
  </conditionalFormatting>
  <conditionalFormatting sqref="Z80:Z83">
    <cfRule type="expression" dxfId="348" priority="57" stopIfTrue="1">
      <formula>AK80</formula>
    </cfRule>
  </conditionalFormatting>
  <conditionalFormatting sqref="Z86:Z89">
    <cfRule type="expression" dxfId="347" priority="56" stopIfTrue="1">
      <formula>AK86</formula>
    </cfRule>
  </conditionalFormatting>
  <conditionalFormatting sqref="Z86:Z89">
    <cfRule type="expression" dxfId="346" priority="55" stopIfTrue="1">
      <formula>AK86</formula>
    </cfRule>
  </conditionalFormatting>
  <conditionalFormatting sqref="Z86:Z89">
    <cfRule type="expression" dxfId="345" priority="54" stopIfTrue="1">
      <formula>AK86</formula>
    </cfRule>
  </conditionalFormatting>
  <conditionalFormatting sqref="Z92:Z95">
    <cfRule type="expression" dxfId="344" priority="53" stopIfTrue="1">
      <formula>AK92</formula>
    </cfRule>
  </conditionalFormatting>
  <conditionalFormatting sqref="Z92:Z95">
    <cfRule type="expression" dxfId="343" priority="52" stopIfTrue="1">
      <formula>AK92</formula>
    </cfRule>
  </conditionalFormatting>
  <conditionalFormatting sqref="Z92:Z95">
    <cfRule type="expression" dxfId="342" priority="51" stopIfTrue="1">
      <formula>AK92</formula>
    </cfRule>
  </conditionalFormatting>
  <conditionalFormatting sqref="C56:Y56 C62:Y62 C68:Y68 C74:Y74 C80:Y80 C86:Y86 C92:Y92">
    <cfRule type="cellIs" dxfId="341" priority="50" stopIfTrue="1" operator="equal">
      <formula>$AA56</formula>
    </cfRule>
  </conditionalFormatting>
  <conditionalFormatting sqref="Z98:Z101">
    <cfRule type="expression" dxfId="340" priority="49" stopIfTrue="1">
      <formula>AK98</formula>
    </cfRule>
  </conditionalFormatting>
  <conditionalFormatting sqref="Z98:Z101">
    <cfRule type="expression" dxfId="339" priority="48" stopIfTrue="1">
      <formula>AK98</formula>
    </cfRule>
  </conditionalFormatting>
  <conditionalFormatting sqref="Z98:Z101">
    <cfRule type="expression" dxfId="338" priority="47" stopIfTrue="1">
      <formula>AK98</formula>
    </cfRule>
  </conditionalFormatting>
  <conditionalFormatting sqref="Z104:Z107">
    <cfRule type="expression" dxfId="337" priority="46" stopIfTrue="1">
      <formula>AK104</formula>
    </cfRule>
  </conditionalFormatting>
  <conditionalFormatting sqref="Z104:Z107">
    <cfRule type="expression" dxfId="336" priority="45" stopIfTrue="1">
      <formula>AK104</formula>
    </cfRule>
  </conditionalFormatting>
  <conditionalFormatting sqref="Z104:Z107">
    <cfRule type="expression" dxfId="335" priority="44" stopIfTrue="1">
      <formula>AK104</formula>
    </cfRule>
  </conditionalFormatting>
  <conditionalFormatting sqref="Z110:Z113">
    <cfRule type="expression" dxfId="334" priority="43" stopIfTrue="1">
      <formula>AK110</formula>
    </cfRule>
  </conditionalFormatting>
  <conditionalFormatting sqref="Z110:Z113">
    <cfRule type="expression" dxfId="333" priority="42" stopIfTrue="1">
      <formula>AK110</formula>
    </cfRule>
  </conditionalFormatting>
  <conditionalFormatting sqref="Z110:Z113">
    <cfRule type="expression" dxfId="332" priority="41" stopIfTrue="1">
      <formula>AK110</formula>
    </cfRule>
  </conditionalFormatting>
  <conditionalFormatting sqref="Z116:Z119">
    <cfRule type="expression" dxfId="331" priority="40" stopIfTrue="1">
      <formula>AK116</formula>
    </cfRule>
  </conditionalFormatting>
  <conditionalFormatting sqref="Z116:Z119">
    <cfRule type="expression" dxfId="330" priority="39" stopIfTrue="1">
      <formula>AK116</formula>
    </cfRule>
  </conditionalFormatting>
  <conditionalFormatting sqref="Z116:Z119">
    <cfRule type="expression" dxfId="329" priority="38" stopIfTrue="1">
      <formula>AK116</formula>
    </cfRule>
  </conditionalFormatting>
  <conditionalFormatting sqref="Z122:Z125">
    <cfRule type="expression" dxfId="328" priority="37" stopIfTrue="1">
      <formula>AK122</formula>
    </cfRule>
  </conditionalFormatting>
  <conditionalFormatting sqref="Z122:Z125">
    <cfRule type="expression" dxfId="327" priority="36" stopIfTrue="1">
      <formula>AK122</formula>
    </cfRule>
  </conditionalFormatting>
  <conditionalFormatting sqref="Z122:Z125">
    <cfRule type="expression" dxfId="326" priority="35" stopIfTrue="1">
      <formula>AK122</formula>
    </cfRule>
  </conditionalFormatting>
  <conditionalFormatting sqref="C98:Y98 C104:Y104 C110:Y110 C116:Y116 C122:Y122">
    <cfRule type="cellIs" dxfId="325" priority="34" stopIfTrue="1" operator="equal">
      <formula>$AA98</formula>
    </cfRule>
  </conditionalFormatting>
  <conditionalFormatting sqref="J8:K8">
    <cfRule type="cellIs" dxfId="324" priority="33" stopIfTrue="1" operator="equal">
      <formula>$AA8</formula>
    </cfRule>
  </conditionalFormatting>
  <conditionalFormatting sqref="J14:K14">
    <cfRule type="cellIs" dxfId="323" priority="32" stopIfTrue="1" operator="equal">
      <formula>$AA14</formula>
    </cfRule>
  </conditionalFormatting>
  <conditionalFormatting sqref="J20:K20">
    <cfRule type="cellIs" dxfId="322" priority="31" stopIfTrue="1" operator="equal">
      <formula>$AA20</formula>
    </cfRule>
  </conditionalFormatting>
  <conditionalFormatting sqref="J26:K26">
    <cfRule type="cellIs" dxfId="321" priority="30" stopIfTrue="1" operator="equal">
      <formula>$AA26</formula>
    </cfRule>
  </conditionalFormatting>
  <conditionalFormatting sqref="J32:K32">
    <cfRule type="cellIs" dxfId="320" priority="29" stopIfTrue="1" operator="equal">
      <formula>$AA32</formula>
    </cfRule>
  </conditionalFormatting>
  <conditionalFormatting sqref="J44:K44">
    <cfRule type="cellIs" dxfId="319" priority="28" stopIfTrue="1" operator="equal">
      <formula>$AA44</formula>
    </cfRule>
  </conditionalFormatting>
  <conditionalFormatting sqref="J56:K56">
    <cfRule type="cellIs" dxfId="318" priority="27" stopIfTrue="1" operator="equal">
      <formula>$AA56</formula>
    </cfRule>
  </conditionalFormatting>
  <conditionalFormatting sqref="J62:K62">
    <cfRule type="cellIs" dxfId="317" priority="26" stopIfTrue="1" operator="equal">
      <formula>$AA62</formula>
    </cfRule>
  </conditionalFormatting>
  <conditionalFormatting sqref="J80:K80">
    <cfRule type="cellIs" dxfId="316" priority="25" stopIfTrue="1" operator="equal">
      <formula>$AA80</formula>
    </cfRule>
  </conditionalFormatting>
  <conditionalFormatting sqref="J86:K86">
    <cfRule type="cellIs" dxfId="315" priority="24" stopIfTrue="1" operator="equal">
      <formula>$AA86</formula>
    </cfRule>
  </conditionalFormatting>
  <conditionalFormatting sqref="J122:K122">
    <cfRule type="cellIs" dxfId="314" priority="23" stopIfTrue="1" operator="equal">
      <formula>$AA122</formula>
    </cfRule>
  </conditionalFormatting>
  <conditionalFormatting sqref="J116:K116">
    <cfRule type="cellIs" dxfId="313" priority="22" stopIfTrue="1" operator="equal">
      <formula>$AA116</formula>
    </cfRule>
  </conditionalFormatting>
  <conditionalFormatting sqref="R8:Y8">
    <cfRule type="cellIs" dxfId="312" priority="21" stopIfTrue="1" operator="equal">
      <formula>$AA8</formula>
    </cfRule>
  </conditionalFormatting>
  <conditionalFormatting sqref="R14:Y14">
    <cfRule type="cellIs" dxfId="311" priority="20" stopIfTrue="1" operator="equal">
      <formula>$AA14</formula>
    </cfRule>
  </conditionalFormatting>
  <conditionalFormatting sqref="R26:Y26">
    <cfRule type="cellIs" dxfId="310" priority="19" stopIfTrue="1" operator="equal">
      <formula>$AA26</formula>
    </cfRule>
  </conditionalFormatting>
  <conditionalFormatting sqref="R32:Y32">
    <cfRule type="cellIs" dxfId="309" priority="18" stopIfTrue="1" operator="equal">
      <formula>$AA32</formula>
    </cfRule>
  </conditionalFormatting>
  <conditionalFormatting sqref="R38:Y38">
    <cfRule type="cellIs" dxfId="308" priority="17" stopIfTrue="1" operator="equal">
      <formula>$AA38</formula>
    </cfRule>
  </conditionalFormatting>
  <conditionalFormatting sqref="R44:Y44">
    <cfRule type="cellIs" dxfId="307" priority="16" stopIfTrue="1" operator="equal">
      <formula>$AA44</formula>
    </cfRule>
  </conditionalFormatting>
  <conditionalFormatting sqref="R50:Y50">
    <cfRule type="cellIs" dxfId="306" priority="15" stopIfTrue="1" operator="equal">
      <formula>$AA50</formula>
    </cfRule>
  </conditionalFormatting>
  <conditionalFormatting sqref="R62:Y62">
    <cfRule type="cellIs" dxfId="305" priority="14" stopIfTrue="1" operator="equal">
      <formula>$AA62</formula>
    </cfRule>
  </conditionalFormatting>
  <conditionalFormatting sqref="R68:Y68">
    <cfRule type="cellIs" dxfId="304" priority="13" stopIfTrue="1" operator="equal">
      <formula>$AA68</formula>
    </cfRule>
  </conditionalFormatting>
  <conditionalFormatting sqref="R122:Y122">
    <cfRule type="cellIs" dxfId="303" priority="12" stopIfTrue="1" operator="equal">
      <formula>$AA122</formula>
    </cfRule>
  </conditionalFormatting>
  <conditionalFormatting sqref="R20:Y20">
    <cfRule type="cellIs" dxfId="302" priority="11" stopIfTrue="1" operator="equal">
      <formula>$AA20</formula>
    </cfRule>
  </conditionalFormatting>
  <conditionalFormatting sqref="R56:Y56">
    <cfRule type="cellIs" dxfId="301" priority="10" stopIfTrue="1" operator="equal">
      <formula>$AA56</formula>
    </cfRule>
  </conditionalFormatting>
  <conditionalFormatting sqref="R74:Y74">
    <cfRule type="cellIs" dxfId="300" priority="9" stopIfTrue="1" operator="equal">
      <formula>$AA74</formula>
    </cfRule>
  </conditionalFormatting>
  <conditionalFormatting sqref="R80:Y80">
    <cfRule type="cellIs" dxfId="299" priority="8" stopIfTrue="1" operator="equal">
      <formula>$AA80</formula>
    </cfRule>
  </conditionalFormatting>
  <conditionalFormatting sqref="R92:Y92">
    <cfRule type="cellIs" dxfId="298" priority="7" stopIfTrue="1" operator="equal">
      <formula>$AA92</formula>
    </cfRule>
  </conditionalFormatting>
  <conditionalFormatting sqref="R98:Y98">
    <cfRule type="cellIs" dxfId="297" priority="6" stopIfTrue="1" operator="equal">
      <formula>$AA98</formula>
    </cfRule>
  </conditionalFormatting>
  <conditionalFormatting sqref="R104:Y104">
    <cfRule type="cellIs" dxfId="296" priority="5" stopIfTrue="1" operator="equal">
      <formula>$AA104</formula>
    </cfRule>
  </conditionalFormatting>
  <conditionalFormatting sqref="R110:Y110">
    <cfRule type="cellIs" dxfId="295" priority="4" stopIfTrue="1" operator="equal">
      <formula>$AA110</formula>
    </cfRule>
  </conditionalFormatting>
  <conditionalFormatting sqref="R116:Y116">
    <cfRule type="cellIs" dxfId="294" priority="3" stopIfTrue="1" operator="equal">
      <formula>$AA116</formula>
    </cfRule>
  </conditionalFormatting>
  <conditionalFormatting sqref="R86:Y86">
    <cfRule type="cellIs" dxfId="293" priority="2" stopIfTrue="1" operator="equal">
      <formula>$AA86</formula>
    </cfRule>
  </conditionalFormatting>
  <conditionalFormatting sqref="R86:S86">
    <cfRule type="cellIs" dxfId="292" priority="1" stopIfTrue="1" operator="equal">
      <formula>$AA86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5" man="1"/>
    <brk id="53" max="25" man="1"/>
    <brk id="77" max="25" man="1"/>
    <brk id="101" max="25" man="1"/>
    <brk id="125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9"/>
  <sheetViews>
    <sheetView zoomScaleNormal="100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6" width="4.7109375" style="36" customWidth="1"/>
    <col min="27" max="27" width="11.7109375" style="36" customWidth="1"/>
    <col min="28" max="28" width="6.7109375" style="36" customWidth="1"/>
    <col min="29" max="16384" width="9.140625" style="36"/>
  </cols>
  <sheetData>
    <row r="1" spans="1:31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3"/>
      <c r="O1" s="52" t="s">
        <v>66</v>
      </c>
      <c r="P1" s="15"/>
      <c r="Q1" s="15"/>
      <c r="R1" s="15"/>
      <c r="S1" s="15"/>
      <c r="T1" s="15"/>
      <c r="U1" s="15"/>
      <c r="V1" s="15"/>
      <c r="W1" s="15"/>
      <c r="X1" s="15"/>
      <c r="Y1" s="15"/>
      <c r="Z1" s="34"/>
      <c r="AA1" s="35"/>
    </row>
    <row r="2" spans="1:31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9"/>
      <c r="O2" s="38"/>
      <c r="P2" s="1"/>
      <c r="Q2" s="1"/>
      <c r="R2" s="1"/>
      <c r="S2" s="1"/>
      <c r="T2" s="1"/>
      <c r="U2" s="1"/>
      <c r="V2" s="1"/>
      <c r="W2" s="37"/>
      <c r="X2" s="37"/>
      <c r="Y2" s="37"/>
      <c r="Z2" s="37"/>
      <c r="AA2" s="40"/>
    </row>
    <row r="3" spans="1:31" ht="21.95" customHeight="1" thickBot="1" x14ac:dyDescent="0.25">
      <c r="A3" s="16" t="s">
        <v>0</v>
      </c>
      <c r="B3" s="17">
        <v>14</v>
      </c>
      <c r="C3" s="130" t="s">
        <v>20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39"/>
      <c r="O3" s="132" t="s">
        <v>50</v>
      </c>
      <c r="P3" s="1"/>
      <c r="Q3" s="1"/>
      <c r="R3" s="1"/>
      <c r="S3" s="1"/>
      <c r="T3" s="1"/>
      <c r="U3" s="1"/>
      <c r="V3" s="1"/>
      <c r="W3" s="37"/>
      <c r="X3" s="37"/>
      <c r="Y3" s="37"/>
      <c r="Z3" s="37"/>
      <c r="AA3" s="40"/>
    </row>
    <row r="4" spans="1:31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21"/>
      <c r="O4" s="19"/>
      <c r="P4" s="19"/>
      <c r="Q4" s="19"/>
      <c r="R4" s="19"/>
      <c r="S4" s="19"/>
      <c r="T4" s="19"/>
      <c r="U4" s="19"/>
      <c r="V4" s="19"/>
      <c r="W4" s="42"/>
      <c r="X4" s="42"/>
      <c r="Y4" s="42"/>
      <c r="Z4" s="42"/>
      <c r="AA4" s="43"/>
    </row>
    <row r="5" spans="1:31" s="53" customFormat="1" ht="114.95" customHeight="1" thickBot="1" x14ac:dyDescent="0.25">
      <c r="A5" s="22" t="s">
        <v>2</v>
      </c>
      <c r="B5" s="22" t="s">
        <v>3</v>
      </c>
      <c r="C5" s="133" t="s">
        <v>37</v>
      </c>
      <c r="D5" s="133" t="s">
        <v>39</v>
      </c>
      <c r="E5" s="133" t="s">
        <v>52</v>
      </c>
      <c r="F5" s="134" t="s">
        <v>35</v>
      </c>
      <c r="G5" s="131" t="s">
        <v>53</v>
      </c>
      <c r="H5" s="131" t="s">
        <v>54</v>
      </c>
      <c r="I5" s="131" t="s">
        <v>40</v>
      </c>
      <c r="J5" s="131" t="s">
        <v>41</v>
      </c>
      <c r="K5" s="135" t="s">
        <v>33</v>
      </c>
      <c r="L5" s="131" t="s">
        <v>42</v>
      </c>
      <c r="M5" s="131" t="s">
        <v>43</v>
      </c>
      <c r="N5" s="131" t="s">
        <v>30</v>
      </c>
      <c r="O5" s="131" t="s">
        <v>44</v>
      </c>
      <c r="P5" s="131" t="s">
        <v>55</v>
      </c>
      <c r="Q5" s="131" t="s">
        <v>45</v>
      </c>
      <c r="R5" s="131" t="s">
        <v>46</v>
      </c>
      <c r="S5" s="136" t="s">
        <v>26</v>
      </c>
      <c r="T5" s="131" t="s">
        <v>25</v>
      </c>
      <c r="U5" s="131" t="s">
        <v>56</v>
      </c>
      <c r="V5" s="131" t="s">
        <v>17</v>
      </c>
      <c r="W5" s="131" t="s">
        <v>57</v>
      </c>
      <c r="X5" s="131" t="s">
        <v>47</v>
      </c>
      <c r="Y5" s="131" t="s">
        <v>48</v>
      </c>
      <c r="Z5" s="131" t="s">
        <v>21</v>
      </c>
      <c r="AA5" s="22" t="s">
        <v>14</v>
      </c>
      <c r="AB5" s="11" t="s">
        <v>4</v>
      </c>
    </row>
    <row r="6" spans="1:31" s="45" customFormat="1" ht="15.6" customHeight="1" x14ac:dyDescent="0.2">
      <c r="A6" s="54"/>
      <c r="B6" s="23" t="s">
        <v>5</v>
      </c>
      <c r="C6" s="71"/>
      <c r="D6" s="101" t="s">
        <v>61</v>
      </c>
      <c r="E6" s="137" t="s">
        <v>61</v>
      </c>
      <c r="F6" s="153"/>
      <c r="G6" s="110">
        <v>0</v>
      </c>
      <c r="H6" s="110">
        <v>0</v>
      </c>
      <c r="I6" s="110">
        <v>0</v>
      </c>
      <c r="J6" s="110">
        <v>0</v>
      </c>
      <c r="K6" s="153"/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1</v>
      </c>
      <c r="R6" s="110">
        <v>1</v>
      </c>
      <c r="S6" s="74" t="s">
        <v>61</v>
      </c>
      <c r="T6" s="110">
        <v>2</v>
      </c>
      <c r="U6" s="75">
        <v>5</v>
      </c>
      <c r="V6" s="72">
        <v>1</v>
      </c>
      <c r="W6" s="72">
        <v>0</v>
      </c>
      <c r="X6" s="72">
        <v>0</v>
      </c>
      <c r="Y6" s="72">
        <v>0</v>
      </c>
      <c r="Z6" s="76">
        <v>0</v>
      </c>
      <c r="AA6" s="27" t="s">
        <v>6</v>
      </c>
      <c r="AB6" s="44"/>
      <c r="AC6" s="48"/>
      <c r="AD6" s="48"/>
      <c r="AE6" s="48"/>
    </row>
    <row r="7" spans="1:31" s="45" customFormat="1" ht="15.6" customHeight="1" x14ac:dyDescent="0.2">
      <c r="A7" s="24">
        <v>6.05</v>
      </c>
      <c r="B7" s="25" t="s">
        <v>7</v>
      </c>
      <c r="C7" s="139" t="s">
        <v>61</v>
      </c>
      <c r="D7" s="103" t="s">
        <v>61</v>
      </c>
      <c r="E7" s="140" t="s">
        <v>61</v>
      </c>
      <c r="F7" s="117">
        <v>1</v>
      </c>
      <c r="G7" s="115">
        <v>0</v>
      </c>
      <c r="H7" s="115">
        <v>0</v>
      </c>
      <c r="I7" s="115">
        <v>1</v>
      </c>
      <c r="J7" s="115">
        <v>1</v>
      </c>
      <c r="K7" s="141" t="s">
        <v>61</v>
      </c>
      <c r="L7" s="115">
        <v>0</v>
      </c>
      <c r="M7" s="115">
        <v>6</v>
      </c>
      <c r="N7" s="115">
        <v>0</v>
      </c>
      <c r="O7" s="115">
        <v>1</v>
      </c>
      <c r="P7" s="115">
        <v>0</v>
      </c>
      <c r="Q7" s="115">
        <v>0</v>
      </c>
      <c r="R7" s="115">
        <v>0</v>
      </c>
      <c r="S7" s="80" t="s">
        <v>61</v>
      </c>
      <c r="T7" s="115">
        <v>0</v>
      </c>
      <c r="U7" s="81">
        <v>0</v>
      </c>
      <c r="V7" s="78">
        <v>0</v>
      </c>
      <c r="W7" s="78">
        <v>0</v>
      </c>
      <c r="X7" s="78">
        <v>0</v>
      </c>
      <c r="Y7" s="78">
        <v>0</v>
      </c>
      <c r="Z7" s="82"/>
      <c r="AA7" s="28">
        <f>SUM(C7:Y7)</f>
        <v>10</v>
      </c>
      <c r="AB7" s="12"/>
      <c r="AC7" s="48"/>
      <c r="AD7" s="48"/>
      <c r="AE7" s="48"/>
    </row>
    <row r="8" spans="1:31" s="45" customFormat="1" ht="15.6" customHeight="1" x14ac:dyDescent="0.2">
      <c r="A8" s="184" t="s">
        <v>62</v>
      </c>
      <c r="B8" s="25" t="s">
        <v>8</v>
      </c>
      <c r="C8" s="139" t="s">
        <v>61</v>
      </c>
      <c r="D8" s="102" t="s">
        <v>61</v>
      </c>
      <c r="E8" s="142" t="s">
        <v>61</v>
      </c>
      <c r="F8" s="122">
        <f>F7</f>
        <v>1</v>
      </c>
      <c r="G8" s="120">
        <f t="shared" ref="G8:J8" si="0">F8-G6+G7</f>
        <v>1</v>
      </c>
      <c r="H8" s="120">
        <f t="shared" si="0"/>
        <v>1</v>
      </c>
      <c r="I8" s="120">
        <f t="shared" si="0"/>
        <v>2</v>
      </c>
      <c r="J8" s="120">
        <f t="shared" si="0"/>
        <v>3</v>
      </c>
      <c r="K8" s="121" t="s">
        <v>61</v>
      </c>
      <c r="L8" s="120">
        <f>J8-L6+L7</f>
        <v>3</v>
      </c>
      <c r="M8" s="120">
        <f t="shared" ref="M8:Y8" si="1">L8-M6+M7</f>
        <v>9</v>
      </c>
      <c r="N8" s="120">
        <f t="shared" si="1"/>
        <v>9</v>
      </c>
      <c r="O8" s="120">
        <f t="shared" si="1"/>
        <v>10</v>
      </c>
      <c r="P8" s="120">
        <f t="shared" si="1"/>
        <v>10</v>
      </c>
      <c r="Q8" s="120">
        <f t="shared" si="1"/>
        <v>9</v>
      </c>
      <c r="R8" s="120">
        <f t="shared" si="1"/>
        <v>8</v>
      </c>
      <c r="S8" s="85" t="s">
        <v>61</v>
      </c>
      <c r="T8" s="120">
        <f>R8-T6+T7</f>
        <v>6</v>
      </c>
      <c r="U8" s="86">
        <f t="shared" si="1"/>
        <v>1</v>
      </c>
      <c r="V8" s="83">
        <f t="shared" si="1"/>
        <v>0</v>
      </c>
      <c r="W8" s="83">
        <f t="shared" si="1"/>
        <v>0</v>
      </c>
      <c r="X8" s="83">
        <f t="shared" si="1"/>
        <v>0</v>
      </c>
      <c r="Y8" s="83">
        <f t="shared" si="1"/>
        <v>0</v>
      </c>
      <c r="Z8" s="87">
        <f>Y8-Z6</f>
        <v>0</v>
      </c>
      <c r="AA8" s="29"/>
      <c r="AB8" s="3">
        <f>MAX(C8:Z8)</f>
        <v>10</v>
      </c>
      <c r="AC8" s="48"/>
      <c r="AD8" s="48"/>
      <c r="AE8" s="48"/>
    </row>
    <row r="9" spans="1:31" s="45" customFormat="1" ht="15.6" customHeight="1" x14ac:dyDescent="0.2">
      <c r="A9" s="185"/>
      <c r="B9" s="25" t="s">
        <v>9</v>
      </c>
      <c r="C9" s="154"/>
      <c r="D9" s="155"/>
      <c r="E9" s="155"/>
      <c r="F9" s="153"/>
      <c r="G9" s="153"/>
      <c r="H9" s="153"/>
      <c r="I9" s="153"/>
      <c r="J9" s="153"/>
      <c r="K9" s="153"/>
      <c r="L9" s="153"/>
      <c r="M9" s="145">
        <v>6.15</v>
      </c>
      <c r="N9" s="153"/>
      <c r="O9" s="153"/>
      <c r="P9" s="153"/>
      <c r="Q9" s="153"/>
      <c r="R9" s="145">
        <v>6.23</v>
      </c>
      <c r="S9" s="146" t="s">
        <v>61</v>
      </c>
      <c r="T9" s="153"/>
      <c r="U9" s="153"/>
      <c r="V9" s="155"/>
      <c r="W9" s="147">
        <v>6.3</v>
      </c>
      <c r="X9" s="155"/>
      <c r="Y9" s="155"/>
      <c r="Z9" s="156">
        <v>6.35</v>
      </c>
      <c r="AA9" s="30">
        <v>30</v>
      </c>
      <c r="AB9" s="12"/>
      <c r="AC9" s="48"/>
      <c r="AD9" s="48"/>
      <c r="AE9" s="48"/>
    </row>
    <row r="10" spans="1:31" s="45" customFormat="1" ht="15.6" customHeight="1" x14ac:dyDescent="0.2">
      <c r="A10" s="186"/>
      <c r="B10" s="26" t="s">
        <v>10</v>
      </c>
      <c r="C10" s="157" t="s">
        <v>61</v>
      </c>
      <c r="D10" s="158"/>
      <c r="E10" s="158"/>
      <c r="F10" s="159">
        <v>6.05</v>
      </c>
      <c r="G10" s="158"/>
      <c r="H10" s="158"/>
      <c r="I10" s="158"/>
      <c r="J10" s="158"/>
      <c r="K10" s="160" t="s">
        <v>61</v>
      </c>
      <c r="L10" s="158"/>
      <c r="M10" s="128">
        <f>M9</f>
        <v>6.15</v>
      </c>
      <c r="N10" s="158"/>
      <c r="O10" s="158"/>
      <c r="P10" s="158"/>
      <c r="Q10" s="158"/>
      <c r="R10" s="128">
        <f>R9</f>
        <v>6.23</v>
      </c>
      <c r="S10" s="152" t="s">
        <v>61</v>
      </c>
      <c r="T10" s="158"/>
      <c r="U10" s="158"/>
      <c r="V10" s="158"/>
      <c r="W10" s="95">
        <f>W9</f>
        <v>6.3</v>
      </c>
      <c r="X10" s="158"/>
      <c r="Y10" s="158"/>
      <c r="Z10" s="161"/>
      <c r="AA10" s="29"/>
      <c r="AB10" s="13"/>
      <c r="AC10" s="48"/>
      <c r="AD10" s="48"/>
      <c r="AE10" s="48"/>
    </row>
    <row r="11" spans="1:31" s="45" customFormat="1" ht="15.6" customHeight="1" thickBot="1" x14ac:dyDescent="0.25">
      <c r="A11" s="50">
        <v>527</v>
      </c>
      <c r="B11" s="50" t="s">
        <v>11</v>
      </c>
      <c r="C11" s="98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100"/>
      <c r="AA11" s="51"/>
      <c r="AB11" s="3"/>
      <c r="AC11" s="48"/>
      <c r="AD11" s="48"/>
      <c r="AE11" s="48"/>
    </row>
    <row r="12" spans="1:31" ht="15.6" customHeight="1" x14ac:dyDescent="0.2">
      <c r="A12" s="54"/>
      <c r="B12" s="23" t="s">
        <v>5</v>
      </c>
      <c r="C12" s="71"/>
      <c r="D12" s="101" t="s">
        <v>61</v>
      </c>
      <c r="E12" s="137" t="s">
        <v>61</v>
      </c>
      <c r="F12" s="153"/>
      <c r="G12" s="110">
        <v>0</v>
      </c>
      <c r="H12" s="110">
        <v>0</v>
      </c>
      <c r="I12" s="110">
        <v>0</v>
      </c>
      <c r="J12" s="110">
        <v>0</v>
      </c>
      <c r="K12" s="153"/>
      <c r="L12" s="110">
        <v>0</v>
      </c>
      <c r="M12" s="110">
        <v>0</v>
      </c>
      <c r="N12" s="110">
        <v>1</v>
      </c>
      <c r="O12" s="110">
        <v>1</v>
      </c>
      <c r="P12" s="110">
        <v>0</v>
      </c>
      <c r="Q12" s="110">
        <v>0</v>
      </c>
      <c r="R12" s="110">
        <v>1</v>
      </c>
      <c r="S12" s="74" t="s">
        <v>61</v>
      </c>
      <c r="T12" s="110">
        <v>1</v>
      </c>
      <c r="U12" s="75">
        <v>2</v>
      </c>
      <c r="V12" s="72">
        <v>0</v>
      </c>
      <c r="W12" s="72">
        <v>1</v>
      </c>
      <c r="X12" s="72">
        <v>1</v>
      </c>
      <c r="Y12" s="72">
        <v>0</v>
      </c>
      <c r="Z12" s="76">
        <v>0</v>
      </c>
      <c r="AA12" s="27" t="s">
        <v>6</v>
      </c>
      <c r="AB12" s="44"/>
      <c r="AC12" s="48"/>
      <c r="AD12" s="48"/>
      <c r="AE12" s="48"/>
    </row>
    <row r="13" spans="1:31" ht="15.6" customHeight="1" x14ac:dyDescent="0.2">
      <c r="A13" s="24">
        <v>7.1</v>
      </c>
      <c r="B13" s="25" t="s">
        <v>7</v>
      </c>
      <c r="C13" s="139" t="s">
        <v>61</v>
      </c>
      <c r="D13" s="103" t="s">
        <v>61</v>
      </c>
      <c r="E13" s="140" t="s">
        <v>61</v>
      </c>
      <c r="F13" s="117">
        <v>1</v>
      </c>
      <c r="G13" s="115">
        <v>0</v>
      </c>
      <c r="H13" s="115">
        <v>0</v>
      </c>
      <c r="I13" s="115">
        <v>0</v>
      </c>
      <c r="J13" s="115">
        <v>0</v>
      </c>
      <c r="K13" s="141" t="s">
        <v>61</v>
      </c>
      <c r="L13" s="115">
        <v>1</v>
      </c>
      <c r="M13" s="115">
        <v>3</v>
      </c>
      <c r="N13" s="115">
        <v>0</v>
      </c>
      <c r="O13" s="115">
        <v>0</v>
      </c>
      <c r="P13" s="115">
        <v>0</v>
      </c>
      <c r="Q13" s="115">
        <v>1</v>
      </c>
      <c r="R13" s="115">
        <v>2</v>
      </c>
      <c r="S13" s="80" t="s">
        <v>61</v>
      </c>
      <c r="T13" s="115">
        <v>0</v>
      </c>
      <c r="U13" s="81">
        <v>0</v>
      </c>
      <c r="V13" s="78">
        <v>0</v>
      </c>
      <c r="W13" s="78">
        <v>0</v>
      </c>
      <c r="X13" s="78">
        <v>0</v>
      </c>
      <c r="Y13" s="78">
        <v>0</v>
      </c>
      <c r="Z13" s="82"/>
      <c r="AA13" s="28">
        <f>SUM(C13:Y13)</f>
        <v>8</v>
      </c>
      <c r="AB13" s="12"/>
      <c r="AC13" s="48"/>
      <c r="AD13" s="48"/>
      <c r="AE13" s="48"/>
    </row>
    <row r="14" spans="1:31" ht="15.6" customHeight="1" x14ac:dyDescent="0.2">
      <c r="A14" s="184" t="s">
        <v>62</v>
      </c>
      <c r="B14" s="25" t="s">
        <v>8</v>
      </c>
      <c r="C14" s="139" t="s">
        <v>61</v>
      </c>
      <c r="D14" s="102" t="s">
        <v>61</v>
      </c>
      <c r="E14" s="142" t="s">
        <v>61</v>
      </c>
      <c r="F14" s="122">
        <f>F13</f>
        <v>1</v>
      </c>
      <c r="G14" s="120">
        <f t="shared" ref="G14:J14" si="2">F14-G12+G13</f>
        <v>1</v>
      </c>
      <c r="H14" s="120">
        <f t="shared" si="2"/>
        <v>1</v>
      </c>
      <c r="I14" s="120">
        <f t="shared" si="2"/>
        <v>1</v>
      </c>
      <c r="J14" s="120">
        <f t="shared" si="2"/>
        <v>1</v>
      </c>
      <c r="K14" s="121" t="s">
        <v>61</v>
      </c>
      <c r="L14" s="120">
        <f>J14-L12+L13</f>
        <v>2</v>
      </c>
      <c r="M14" s="120">
        <f t="shared" ref="M14:Y14" si="3">L14-M12+M13</f>
        <v>5</v>
      </c>
      <c r="N14" s="120">
        <f t="shared" si="3"/>
        <v>4</v>
      </c>
      <c r="O14" s="120">
        <f t="shared" si="3"/>
        <v>3</v>
      </c>
      <c r="P14" s="120">
        <f t="shared" si="3"/>
        <v>3</v>
      </c>
      <c r="Q14" s="120">
        <f t="shared" si="3"/>
        <v>4</v>
      </c>
      <c r="R14" s="120">
        <f t="shared" si="3"/>
        <v>5</v>
      </c>
      <c r="S14" s="85" t="s">
        <v>61</v>
      </c>
      <c r="T14" s="120">
        <f>R14-T12+T13</f>
        <v>4</v>
      </c>
      <c r="U14" s="86">
        <f t="shared" si="3"/>
        <v>2</v>
      </c>
      <c r="V14" s="83">
        <f t="shared" si="3"/>
        <v>2</v>
      </c>
      <c r="W14" s="83">
        <f t="shared" si="3"/>
        <v>1</v>
      </c>
      <c r="X14" s="83">
        <f t="shared" si="3"/>
        <v>0</v>
      </c>
      <c r="Y14" s="83">
        <f t="shared" si="3"/>
        <v>0</v>
      </c>
      <c r="Z14" s="87">
        <f>Y14-Z12</f>
        <v>0</v>
      </c>
      <c r="AA14" s="29"/>
      <c r="AB14" s="3">
        <f>MAX(C14:Z14)</f>
        <v>5</v>
      </c>
      <c r="AC14" s="48"/>
      <c r="AD14" s="48"/>
      <c r="AE14" s="48"/>
    </row>
    <row r="15" spans="1:31" ht="15.6" customHeight="1" x14ac:dyDescent="0.2">
      <c r="A15" s="185"/>
      <c r="B15" s="25" t="s">
        <v>9</v>
      </c>
      <c r="C15" s="154"/>
      <c r="D15" s="155"/>
      <c r="E15" s="155"/>
      <c r="F15" s="153"/>
      <c r="G15" s="153"/>
      <c r="H15" s="153"/>
      <c r="I15" s="153"/>
      <c r="J15" s="153"/>
      <c r="K15" s="153"/>
      <c r="L15" s="153"/>
      <c r="M15" s="145">
        <v>7.19</v>
      </c>
      <c r="N15" s="153"/>
      <c r="O15" s="153"/>
      <c r="P15" s="153"/>
      <c r="Q15" s="153"/>
      <c r="R15" s="145">
        <v>7.26</v>
      </c>
      <c r="S15" s="146" t="s">
        <v>61</v>
      </c>
      <c r="T15" s="153"/>
      <c r="U15" s="153"/>
      <c r="V15" s="155"/>
      <c r="W15" s="147">
        <v>7.32</v>
      </c>
      <c r="X15" s="155"/>
      <c r="Y15" s="155"/>
      <c r="Z15" s="156">
        <v>7.37</v>
      </c>
      <c r="AA15" s="30">
        <v>27</v>
      </c>
      <c r="AB15" s="12"/>
      <c r="AC15" s="48"/>
      <c r="AD15" s="48"/>
      <c r="AE15" s="48"/>
    </row>
    <row r="16" spans="1:31" ht="15.6" customHeight="1" x14ac:dyDescent="0.2">
      <c r="A16" s="186"/>
      <c r="B16" s="26" t="s">
        <v>10</v>
      </c>
      <c r="C16" s="157" t="s">
        <v>61</v>
      </c>
      <c r="D16" s="158"/>
      <c r="E16" s="158"/>
      <c r="F16" s="159">
        <v>7.1</v>
      </c>
      <c r="G16" s="158"/>
      <c r="H16" s="158"/>
      <c r="I16" s="158"/>
      <c r="J16" s="158"/>
      <c r="K16" s="160" t="s">
        <v>61</v>
      </c>
      <c r="L16" s="158"/>
      <c r="M16" s="128">
        <f>M15</f>
        <v>7.19</v>
      </c>
      <c r="N16" s="158"/>
      <c r="O16" s="158"/>
      <c r="P16" s="158"/>
      <c r="Q16" s="158"/>
      <c r="R16" s="128">
        <f>R15</f>
        <v>7.26</v>
      </c>
      <c r="S16" s="152" t="s">
        <v>61</v>
      </c>
      <c r="T16" s="158"/>
      <c r="U16" s="158"/>
      <c r="V16" s="158"/>
      <c r="W16" s="95">
        <f>W15</f>
        <v>7.32</v>
      </c>
      <c r="X16" s="158"/>
      <c r="Y16" s="158"/>
      <c r="Z16" s="161"/>
      <c r="AA16" s="29"/>
      <c r="AB16" s="13"/>
      <c r="AC16" s="48"/>
      <c r="AD16" s="48"/>
      <c r="AE16" s="48"/>
    </row>
    <row r="17" spans="1:31" ht="15.6" customHeight="1" thickBot="1" x14ac:dyDescent="0.25">
      <c r="A17" s="50">
        <v>534</v>
      </c>
      <c r="B17" s="50" t="s">
        <v>11</v>
      </c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100"/>
      <c r="AA17" s="51"/>
      <c r="AB17" s="3"/>
      <c r="AC17" s="48"/>
      <c r="AD17" s="48"/>
      <c r="AE17" s="48"/>
    </row>
    <row r="18" spans="1:31" ht="15.6" customHeight="1" x14ac:dyDescent="0.2">
      <c r="A18" s="54"/>
      <c r="B18" s="23" t="s">
        <v>5</v>
      </c>
      <c r="C18" s="71"/>
      <c r="D18" s="101" t="s">
        <v>61</v>
      </c>
      <c r="E18" s="137" t="s">
        <v>61</v>
      </c>
      <c r="F18" s="153"/>
      <c r="G18" s="110" t="s">
        <v>61</v>
      </c>
      <c r="H18" s="110" t="s">
        <v>61</v>
      </c>
      <c r="I18" s="110" t="s">
        <v>61</v>
      </c>
      <c r="J18" s="110" t="s">
        <v>61</v>
      </c>
      <c r="K18" s="153"/>
      <c r="L18" s="110">
        <v>0</v>
      </c>
      <c r="M18" s="110">
        <v>0</v>
      </c>
      <c r="N18" s="110">
        <v>1</v>
      </c>
      <c r="O18" s="110">
        <v>0</v>
      </c>
      <c r="P18" s="110">
        <v>0</v>
      </c>
      <c r="Q18" s="110">
        <v>0</v>
      </c>
      <c r="R18" s="110">
        <v>1</v>
      </c>
      <c r="S18" s="74" t="s">
        <v>61</v>
      </c>
      <c r="T18" s="110">
        <v>1</v>
      </c>
      <c r="U18" s="75">
        <v>1</v>
      </c>
      <c r="V18" s="72">
        <v>6</v>
      </c>
      <c r="W18" s="72">
        <v>0</v>
      </c>
      <c r="X18" s="72">
        <v>2</v>
      </c>
      <c r="Y18" s="72">
        <v>0</v>
      </c>
      <c r="Z18" s="76">
        <v>1</v>
      </c>
      <c r="AA18" s="27" t="s">
        <v>6</v>
      </c>
      <c r="AB18" s="44"/>
      <c r="AC18" s="48"/>
      <c r="AD18" s="48"/>
      <c r="AE18" s="48"/>
    </row>
    <row r="19" spans="1:31" ht="15.6" customHeight="1" x14ac:dyDescent="0.2">
      <c r="A19" s="24">
        <v>7.45</v>
      </c>
      <c r="B19" s="25" t="s">
        <v>7</v>
      </c>
      <c r="C19" s="139" t="s">
        <v>61</v>
      </c>
      <c r="D19" s="103" t="s">
        <v>61</v>
      </c>
      <c r="E19" s="140" t="s">
        <v>61</v>
      </c>
      <c r="F19" s="117" t="s">
        <v>61</v>
      </c>
      <c r="G19" s="115" t="s">
        <v>61</v>
      </c>
      <c r="H19" s="115" t="s">
        <v>61</v>
      </c>
      <c r="I19" s="115" t="s">
        <v>61</v>
      </c>
      <c r="J19" s="115" t="s">
        <v>61</v>
      </c>
      <c r="K19" s="141">
        <v>2</v>
      </c>
      <c r="L19" s="115">
        <v>1</v>
      </c>
      <c r="M19" s="115">
        <v>0</v>
      </c>
      <c r="N19" s="115">
        <v>1</v>
      </c>
      <c r="O19" s="115">
        <v>0</v>
      </c>
      <c r="P19" s="115">
        <v>0</v>
      </c>
      <c r="Q19" s="115">
        <v>0</v>
      </c>
      <c r="R19" s="115">
        <v>0</v>
      </c>
      <c r="S19" s="80" t="s">
        <v>61</v>
      </c>
      <c r="T19" s="115">
        <v>0</v>
      </c>
      <c r="U19" s="81">
        <v>7</v>
      </c>
      <c r="V19" s="78">
        <v>2</v>
      </c>
      <c r="W19" s="78">
        <v>0</v>
      </c>
      <c r="X19" s="78">
        <v>0</v>
      </c>
      <c r="Y19" s="78">
        <v>0</v>
      </c>
      <c r="Z19" s="82"/>
      <c r="AA19" s="28">
        <f>SUM(C19:Y19)</f>
        <v>13</v>
      </c>
      <c r="AB19" s="12"/>
      <c r="AC19" s="48"/>
      <c r="AD19" s="48"/>
      <c r="AE19" s="48"/>
    </row>
    <row r="20" spans="1:31" ht="15.6" customHeight="1" x14ac:dyDescent="0.2">
      <c r="A20" s="184" t="s">
        <v>51</v>
      </c>
      <c r="B20" s="25" t="s">
        <v>8</v>
      </c>
      <c r="C20" s="139" t="s">
        <v>61</v>
      </c>
      <c r="D20" s="102" t="s">
        <v>61</v>
      </c>
      <c r="E20" s="142" t="s">
        <v>61</v>
      </c>
      <c r="F20" s="122" t="s">
        <v>61</v>
      </c>
      <c r="G20" s="120" t="s">
        <v>61</v>
      </c>
      <c r="H20" s="120" t="s">
        <v>61</v>
      </c>
      <c r="I20" s="120" t="s">
        <v>61</v>
      </c>
      <c r="J20" s="120" t="s">
        <v>61</v>
      </c>
      <c r="K20" s="121">
        <f>K19</f>
        <v>2</v>
      </c>
      <c r="L20" s="120">
        <f t="shared" ref="L20:Y20" si="4">K20-L18+L19</f>
        <v>3</v>
      </c>
      <c r="M20" s="120">
        <f t="shared" si="4"/>
        <v>3</v>
      </c>
      <c r="N20" s="120">
        <f t="shared" si="4"/>
        <v>3</v>
      </c>
      <c r="O20" s="120">
        <f t="shared" si="4"/>
        <v>3</v>
      </c>
      <c r="P20" s="120">
        <f t="shared" si="4"/>
        <v>3</v>
      </c>
      <c r="Q20" s="120">
        <f t="shared" si="4"/>
        <v>3</v>
      </c>
      <c r="R20" s="120">
        <f t="shared" si="4"/>
        <v>2</v>
      </c>
      <c r="S20" s="85" t="s">
        <v>61</v>
      </c>
      <c r="T20" s="120">
        <f>R20-T18+T19</f>
        <v>1</v>
      </c>
      <c r="U20" s="86">
        <f t="shared" si="4"/>
        <v>7</v>
      </c>
      <c r="V20" s="83">
        <f t="shared" si="4"/>
        <v>3</v>
      </c>
      <c r="W20" s="83">
        <f t="shared" si="4"/>
        <v>3</v>
      </c>
      <c r="X20" s="83">
        <f t="shared" si="4"/>
        <v>1</v>
      </c>
      <c r="Y20" s="83">
        <f t="shared" si="4"/>
        <v>1</v>
      </c>
      <c r="Z20" s="87">
        <f>Y20-Z18</f>
        <v>0</v>
      </c>
      <c r="AA20" s="29"/>
      <c r="AB20" s="3">
        <f>MAX(C20:Z20)</f>
        <v>7</v>
      </c>
      <c r="AC20" s="48"/>
      <c r="AD20" s="48"/>
      <c r="AE20" s="48"/>
    </row>
    <row r="21" spans="1:31" ht="15.6" customHeight="1" x14ac:dyDescent="0.2">
      <c r="A21" s="185"/>
      <c r="B21" s="25" t="s">
        <v>9</v>
      </c>
      <c r="C21" s="154"/>
      <c r="D21" s="155"/>
      <c r="E21" s="155"/>
      <c r="F21" s="153"/>
      <c r="G21" s="153"/>
      <c r="H21" s="153"/>
      <c r="I21" s="153"/>
      <c r="J21" s="153"/>
      <c r="K21" s="153"/>
      <c r="L21" s="153"/>
      <c r="M21" s="145">
        <v>7.5</v>
      </c>
      <c r="N21" s="153"/>
      <c r="O21" s="153"/>
      <c r="P21" s="153"/>
      <c r="Q21" s="153"/>
      <c r="R21" s="145">
        <v>7.56</v>
      </c>
      <c r="S21" s="146" t="s">
        <v>61</v>
      </c>
      <c r="T21" s="153"/>
      <c r="U21" s="153"/>
      <c r="V21" s="155"/>
      <c r="W21" s="147">
        <v>8.0500000000000007</v>
      </c>
      <c r="X21" s="155"/>
      <c r="Y21" s="155"/>
      <c r="Z21" s="156">
        <v>8.09</v>
      </c>
      <c r="AA21" s="30">
        <v>24</v>
      </c>
      <c r="AB21" s="12"/>
      <c r="AC21" s="48"/>
      <c r="AD21" s="48"/>
      <c r="AE21" s="48"/>
    </row>
    <row r="22" spans="1:31" ht="15.6" customHeight="1" x14ac:dyDescent="0.2">
      <c r="A22" s="186"/>
      <c r="B22" s="26" t="s">
        <v>10</v>
      </c>
      <c r="C22" s="157" t="s">
        <v>61</v>
      </c>
      <c r="D22" s="158"/>
      <c r="E22" s="158"/>
      <c r="F22" s="159" t="s">
        <v>61</v>
      </c>
      <c r="G22" s="158"/>
      <c r="H22" s="158"/>
      <c r="I22" s="158"/>
      <c r="J22" s="158"/>
      <c r="K22" s="160">
        <v>7.45</v>
      </c>
      <c r="L22" s="158"/>
      <c r="M22" s="128">
        <f>M21</f>
        <v>7.5</v>
      </c>
      <c r="N22" s="158"/>
      <c r="O22" s="158"/>
      <c r="P22" s="158"/>
      <c r="Q22" s="158"/>
      <c r="R22" s="128">
        <f>R21</f>
        <v>7.56</v>
      </c>
      <c r="S22" s="152" t="s">
        <v>61</v>
      </c>
      <c r="T22" s="158"/>
      <c r="U22" s="158"/>
      <c r="V22" s="158"/>
      <c r="W22" s="95">
        <f>W21</f>
        <v>8.0500000000000007</v>
      </c>
      <c r="X22" s="158"/>
      <c r="Y22" s="158"/>
      <c r="Z22" s="161"/>
      <c r="AA22" s="29"/>
      <c r="AB22" s="13"/>
      <c r="AC22" s="48"/>
      <c r="AD22" s="48"/>
      <c r="AE22" s="48"/>
    </row>
    <row r="23" spans="1:31" ht="15.6" customHeight="1" thickBot="1" x14ac:dyDescent="0.25">
      <c r="A23" s="50">
        <v>527</v>
      </c>
      <c r="B23" s="50" t="s">
        <v>11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100"/>
      <c r="AA23" s="51"/>
      <c r="AB23" s="3"/>
      <c r="AC23" s="48"/>
      <c r="AD23" s="48"/>
      <c r="AE23" s="48"/>
    </row>
    <row r="24" spans="1:31" ht="15.6" customHeight="1" x14ac:dyDescent="0.2">
      <c r="A24" s="54"/>
      <c r="B24" s="23" t="s">
        <v>5</v>
      </c>
      <c r="C24" s="71"/>
      <c r="D24" s="101" t="s">
        <v>61</v>
      </c>
      <c r="E24" s="137" t="s">
        <v>61</v>
      </c>
      <c r="F24" s="153"/>
      <c r="G24" s="110">
        <v>0</v>
      </c>
      <c r="H24" s="110">
        <v>0</v>
      </c>
      <c r="I24" s="110">
        <v>0</v>
      </c>
      <c r="J24" s="110">
        <v>0</v>
      </c>
      <c r="K24" s="153"/>
      <c r="L24" s="110">
        <v>1</v>
      </c>
      <c r="M24" s="110">
        <v>1</v>
      </c>
      <c r="N24" s="110">
        <v>0</v>
      </c>
      <c r="O24" s="110">
        <v>0</v>
      </c>
      <c r="P24" s="110">
        <v>1</v>
      </c>
      <c r="Q24" s="110">
        <v>0</v>
      </c>
      <c r="R24" s="110">
        <v>0</v>
      </c>
      <c r="S24" s="74" t="s">
        <v>61</v>
      </c>
      <c r="T24" s="110">
        <v>3</v>
      </c>
      <c r="U24" s="75">
        <v>1</v>
      </c>
      <c r="V24" s="72">
        <v>0</v>
      </c>
      <c r="W24" s="72">
        <v>3</v>
      </c>
      <c r="X24" s="72">
        <v>2</v>
      </c>
      <c r="Y24" s="72">
        <v>1</v>
      </c>
      <c r="Z24" s="76">
        <v>0</v>
      </c>
      <c r="AA24" s="27" t="s">
        <v>6</v>
      </c>
      <c r="AB24" s="44"/>
      <c r="AC24" s="48"/>
      <c r="AD24" s="48"/>
      <c r="AE24" s="48"/>
    </row>
    <row r="25" spans="1:31" ht="15.6" customHeight="1" x14ac:dyDescent="0.2">
      <c r="A25" s="24">
        <v>9.02</v>
      </c>
      <c r="B25" s="25" t="s">
        <v>7</v>
      </c>
      <c r="C25" s="139" t="s">
        <v>61</v>
      </c>
      <c r="D25" s="103" t="s">
        <v>61</v>
      </c>
      <c r="E25" s="140" t="s">
        <v>61</v>
      </c>
      <c r="F25" s="117">
        <v>1</v>
      </c>
      <c r="G25" s="115">
        <v>0</v>
      </c>
      <c r="H25" s="115">
        <v>2</v>
      </c>
      <c r="I25" s="115">
        <v>3</v>
      </c>
      <c r="J25" s="115">
        <v>0</v>
      </c>
      <c r="K25" s="141" t="s">
        <v>61</v>
      </c>
      <c r="L25" s="115">
        <v>1</v>
      </c>
      <c r="M25" s="115">
        <v>0</v>
      </c>
      <c r="N25" s="115">
        <v>0</v>
      </c>
      <c r="O25" s="115">
        <v>1</v>
      </c>
      <c r="P25" s="115">
        <v>1</v>
      </c>
      <c r="Q25" s="115">
        <v>2</v>
      </c>
      <c r="R25" s="115">
        <v>0</v>
      </c>
      <c r="S25" s="80" t="s">
        <v>61</v>
      </c>
      <c r="T25" s="115">
        <v>1</v>
      </c>
      <c r="U25" s="81">
        <v>0</v>
      </c>
      <c r="V25" s="78">
        <v>1</v>
      </c>
      <c r="W25" s="78">
        <v>0</v>
      </c>
      <c r="X25" s="78">
        <v>0</v>
      </c>
      <c r="Y25" s="78">
        <v>0</v>
      </c>
      <c r="Z25" s="82"/>
      <c r="AA25" s="28">
        <f>SUM(C25:Y25)</f>
        <v>13</v>
      </c>
      <c r="AB25" s="12"/>
      <c r="AC25" s="48"/>
      <c r="AD25" s="48"/>
      <c r="AE25" s="48"/>
    </row>
    <row r="26" spans="1:31" ht="15.6" customHeight="1" x14ac:dyDescent="0.2">
      <c r="A26" s="184" t="s">
        <v>62</v>
      </c>
      <c r="B26" s="25" t="s">
        <v>8</v>
      </c>
      <c r="C26" s="139" t="s">
        <v>61</v>
      </c>
      <c r="D26" s="102" t="s">
        <v>61</v>
      </c>
      <c r="E26" s="142" t="s">
        <v>61</v>
      </c>
      <c r="F26" s="122">
        <f>F25</f>
        <v>1</v>
      </c>
      <c r="G26" s="120">
        <f t="shared" ref="G26:J26" si="5">F26-G24+G25</f>
        <v>1</v>
      </c>
      <c r="H26" s="120">
        <f t="shared" si="5"/>
        <v>3</v>
      </c>
      <c r="I26" s="120">
        <f t="shared" si="5"/>
        <v>6</v>
      </c>
      <c r="J26" s="120">
        <f t="shared" si="5"/>
        <v>6</v>
      </c>
      <c r="K26" s="121" t="s">
        <v>61</v>
      </c>
      <c r="L26" s="120">
        <f>J26-L24+L25</f>
        <v>6</v>
      </c>
      <c r="M26" s="120">
        <f t="shared" ref="M26:Y26" si="6">L26-M24+M25</f>
        <v>5</v>
      </c>
      <c r="N26" s="120">
        <f t="shared" si="6"/>
        <v>5</v>
      </c>
      <c r="O26" s="120">
        <f t="shared" si="6"/>
        <v>6</v>
      </c>
      <c r="P26" s="120">
        <f t="shared" si="6"/>
        <v>6</v>
      </c>
      <c r="Q26" s="120">
        <f t="shared" si="6"/>
        <v>8</v>
      </c>
      <c r="R26" s="120">
        <f t="shared" si="6"/>
        <v>8</v>
      </c>
      <c r="S26" s="85" t="s">
        <v>61</v>
      </c>
      <c r="T26" s="120">
        <f>R26-T24+T25</f>
        <v>6</v>
      </c>
      <c r="U26" s="86">
        <f t="shared" si="6"/>
        <v>5</v>
      </c>
      <c r="V26" s="83">
        <f t="shared" si="6"/>
        <v>6</v>
      </c>
      <c r="W26" s="83">
        <f t="shared" si="6"/>
        <v>3</v>
      </c>
      <c r="X26" s="83">
        <f t="shared" si="6"/>
        <v>1</v>
      </c>
      <c r="Y26" s="83">
        <f t="shared" si="6"/>
        <v>0</v>
      </c>
      <c r="Z26" s="87">
        <f>Y26-Z24</f>
        <v>0</v>
      </c>
      <c r="AA26" s="29"/>
      <c r="AB26" s="3">
        <f>MAX(C26:Z26)</f>
        <v>8</v>
      </c>
      <c r="AC26" s="48"/>
      <c r="AD26" s="48"/>
      <c r="AE26" s="48"/>
    </row>
    <row r="27" spans="1:31" ht="15.6" customHeight="1" x14ac:dyDescent="0.2">
      <c r="A27" s="185"/>
      <c r="B27" s="25" t="s">
        <v>9</v>
      </c>
      <c r="C27" s="154"/>
      <c r="D27" s="155"/>
      <c r="E27" s="155"/>
      <c r="F27" s="153"/>
      <c r="G27" s="153"/>
      <c r="H27" s="153"/>
      <c r="I27" s="153"/>
      <c r="J27" s="153"/>
      <c r="K27" s="153"/>
      <c r="L27" s="153"/>
      <c r="M27" s="145">
        <v>9.1</v>
      </c>
      <c r="N27" s="153"/>
      <c r="O27" s="153"/>
      <c r="P27" s="153"/>
      <c r="Q27" s="153"/>
      <c r="R27" s="145">
        <v>9.1999999999999993</v>
      </c>
      <c r="S27" s="146" t="s">
        <v>61</v>
      </c>
      <c r="T27" s="153"/>
      <c r="U27" s="153"/>
      <c r="V27" s="155"/>
      <c r="W27" s="147">
        <v>9.24</v>
      </c>
      <c r="X27" s="155"/>
      <c r="Y27" s="155"/>
      <c r="Z27" s="156">
        <v>9.32</v>
      </c>
      <c r="AA27" s="30">
        <v>30</v>
      </c>
      <c r="AB27" s="12"/>
      <c r="AC27" s="48"/>
      <c r="AD27" s="48"/>
      <c r="AE27" s="48"/>
    </row>
    <row r="28" spans="1:31" ht="15.6" customHeight="1" x14ac:dyDescent="0.2">
      <c r="A28" s="186"/>
      <c r="B28" s="26" t="s">
        <v>10</v>
      </c>
      <c r="C28" s="157" t="s">
        <v>61</v>
      </c>
      <c r="D28" s="158"/>
      <c r="E28" s="158"/>
      <c r="F28" s="159">
        <v>9.02</v>
      </c>
      <c r="G28" s="158"/>
      <c r="H28" s="158"/>
      <c r="I28" s="158"/>
      <c r="J28" s="158"/>
      <c r="K28" s="160" t="s">
        <v>61</v>
      </c>
      <c r="L28" s="158"/>
      <c r="M28" s="128">
        <f>M27</f>
        <v>9.1</v>
      </c>
      <c r="N28" s="158"/>
      <c r="O28" s="158"/>
      <c r="P28" s="158"/>
      <c r="Q28" s="158"/>
      <c r="R28" s="128">
        <f>R27</f>
        <v>9.1999999999999993</v>
      </c>
      <c r="S28" s="152" t="s">
        <v>61</v>
      </c>
      <c r="T28" s="158"/>
      <c r="U28" s="158"/>
      <c r="V28" s="158"/>
      <c r="W28" s="95">
        <f>W27</f>
        <v>9.24</v>
      </c>
      <c r="X28" s="158"/>
      <c r="Y28" s="158"/>
      <c r="Z28" s="161"/>
      <c r="AA28" s="29"/>
      <c r="AB28" s="13"/>
      <c r="AC28" s="48"/>
      <c r="AD28" s="48"/>
      <c r="AE28" s="48"/>
    </row>
    <row r="29" spans="1:31" ht="15.6" customHeight="1" thickBot="1" x14ac:dyDescent="0.25">
      <c r="A29" s="50">
        <v>534</v>
      </c>
      <c r="B29" s="50" t="s">
        <v>11</v>
      </c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00"/>
      <c r="AA29" s="51"/>
      <c r="AB29" s="3"/>
      <c r="AC29" s="48"/>
      <c r="AD29" s="48"/>
      <c r="AE29" s="48"/>
    </row>
    <row r="30" spans="1:31" ht="15.6" customHeight="1" x14ac:dyDescent="0.2">
      <c r="A30" s="54"/>
      <c r="B30" s="23" t="s">
        <v>5</v>
      </c>
      <c r="C30" s="71"/>
      <c r="D30" s="101" t="s">
        <v>61</v>
      </c>
      <c r="E30" s="137" t="s">
        <v>61</v>
      </c>
      <c r="F30" s="153"/>
      <c r="G30" s="110">
        <v>0</v>
      </c>
      <c r="H30" s="110">
        <v>0</v>
      </c>
      <c r="I30" s="110">
        <v>0</v>
      </c>
      <c r="J30" s="110">
        <v>0</v>
      </c>
      <c r="K30" s="153"/>
      <c r="L30" s="110">
        <v>3</v>
      </c>
      <c r="M30" s="110">
        <v>0</v>
      </c>
      <c r="N30" s="110">
        <v>0</v>
      </c>
      <c r="O30" s="110">
        <v>0</v>
      </c>
      <c r="P30" s="110">
        <v>0</v>
      </c>
      <c r="Q30" s="110">
        <v>3</v>
      </c>
      <c r="R30" s="110">
        <v>2</v>
      </c>
      <c r="S30" s="74" t="s">
        <v>61</v>
      </c>
      <c r="T30" s="110">
        <v>3</v>
      </c>
      <c r="U30" s="75">
        <v>6</v>
      </c>
      <c r="V30" s="72">
        <v>11</v>
      </c>
      <c r="W30" s="72">
        <v>5</v>
      </c>
      <c r="X30" s="72">
        <v>2</v>
      </c>
      <c r="Y30" s="72">
        <v>1</v>
      </c>
      <c r="Z30" s="76">
        <v>3</v>
      </c>
      <c r="AA30" s="27" t="s">
        <v>6</v>
      </c>
      <c r="AB30" s="44"/>
      <c r="AC30" s="48"/>
      <c r="AD30" s="48"/>
      <c r="AE30" s="48"/>
    </row>
    <row r="31" spans="1:31" ht="15.6" customHeight="1" x14ac:dyDescent="0.2">
      <c r="A31" s="24">
        <v>9.42</v>
      </c>
      <c r="B31" s="25" t="s">
        <v>7</v>
      </c>
      <c r="C31" s="139" t="s">
        <v>61</v>
      </c>
      <c r="D31" s="103" t="s">
        <v>61</v>
      </c>
      <c r="E31" s="140" t="s">
        <v>61</v>
      </c>
      <c r="F31" s="117">
        <v>6</v>
      </c>
      <c r="G31" s="115">
        <v>11</v>
      </c>
      <c r="H31" s="115">
        <v>12</v>
      </c>
      <c r="I31" s="115">
        <v>0</v>
      </c>
      <c r="J31" s="115">
        <v>2</v>
      </c>
      <c r="K31" s="141" t="s">
        <v>61</v>
      </c>
      <c r="L31" s="115">
        <v>0</v>
      </c>
      <c r="M31" s="115">
        <v>3</v>
      </c>
      <c r="N31" s="115">
        <v>1</v>
      </c>
      <c r="O31" s="115">
        <v>1</v>
      </c>
      <c r="P31" s="115">
        <v>0</v>
      </c>
      <c r="Q31" s="115">
        <v>0</v>
      </c>
      <c r="R31" s="115">
        <v>0</v>
      </c>
      <c r="S31" s="80" t="s">
        <v>61</v>
      </c>
      <c r="T31" s="115">
        <v>0</v>
      </c>
      <c r="U31" s="81">
        <v>0</v>
      </c>
      <c r="V31" s="78">
        <v>0</v>
      </c>
      <c r="W31" s="78">
        <v>3</v>
      </c>
      <c r="X31" s="78">
        <v>0</v>
      </c>
      <c r="Y31" s="78">
        <v>0</v>
      </c>
      <c r="Z31" s="82"/>
      <c r="AA31" s="28">
        <f>SUM(C31:Y31)</f>
        <v>39</v>
      </c>
      <c r="AB31" s="12"/>
      <c r="AC31" s="48"/>
      <c r="AD31" s="48"/>
      <c r="AE31" s="48"/>
    </row>
    <row r="32" spans="1:31" ht="15.6" customHeight="1" x14ac:dyDescent="0.2">
      <c r="A32" s="184" t="s">
        <v>62</v>
      </c>
      <c r="B32" s="25" t="s">
        <v>8</v>
      </c>
      <c r="C32" s="139" t="s">
        <v>61</v>
      </c>
      <c r="D32" s="102" t="s">
        <v>61</v>
      </c>
      <c r="E32" s="142" t="s">
        <v>61</v>
      </c>
      <c r="F32" s="122">
        <f>F31</f>
        <v>6</v>
      </c>
      <c r="G32" s="120">
        <f t="shared" ref="G32:J32" si="7">F32-G30+G31</f>
        <v>17</v>
      </c>
      <c r="H32" s="120">
        <f t="shared" si="7"/>
        <v>29</v>
      </c>
      <c r="I32" s="120">
        <f t="shared" si="7"/>
        <v>29</v>
      </c>
      <c r="J32" s="120">
        <f t="shared" si="7"/>
        <v>31</v>
      </c>
      <c r="K32" s="121" t="s">
        <v>61</v>
      </c>
      <c r="L32" s="120">
        <f>J32-L30+L31</f>
        <v>28</v>
      </c>
      <c r="M32" s="120">
        <f t="shared" ref="M32:Y32" si="8">L32-M30+M31</f>
        <v>31</v>
      </c>
      <c r="N32" s="120">
        <f t="shared" si="8"/>
        <v>32</v>
      </c>
      <c r="O32" s="120">
        <f t="shared" si="8"/>
        <v>33</v>
      </c>
      <c r="P32" s="120">
        <f t="shared" si="8"/>
        <v>33</v>
      </c>
      <c r="Q32" s="120">
        <f t="shared" si="8"/>
        <v>30</v>
      </c>
      <c r="R32" s="120">
        <f t="shared" si="8"/>
        <v>28</v>
      </c>
      <c r="S32" s="85" t="s">
        <v>61</v>
      </c>
      <c r="T32" s="120">
        <f>R32-T30+T31</f>
        <v>25</v>
      </c>
      <c r="U32" s="86">
        <f t="shared" si="8"/>
        <v>19</v>
      </c>
      <c r="V32" s="83">
        <f t="shared" si="8"/>
        <v>8</v>
      </c>
      <c r="W32" s="83">
        <f t="shared" si="8"/>
        <v>6</v>
      </c>
      <c r="X32" s="83">
        <f t="shared" si="8"/>
        <v>4</v>
      </c>
      <c r="Y32" s="83">
        <f t="shared" si="8"/>
        <v>3</v>
      </c>
      <c r="Z32" s="87">
        <f>Y32-Z30</f>
        <v>0</v>
      </c>
      <c r="AA32" s="29"/>
      <c r="AB32" s="3">
        <f>MAX(C32:Z32)</f>
        <v>33</v>
      </c>
      <c r="AC32" s="48"/>
      <c r="AD32" s="48"/>
      <c r="AE32" s="48"/>
    </row>
    <row r="33" spans="1:31" ht="15.6" customHeight="1" x14ac:dyDescent="0.2">
      <c r="A33" s="185"/>
      <c r="B33" s="25" t="s">
        <v>9</v>
      </c>
      <c r="C33" s="154"/>
      <c r="D33" s="155"/>
      <c r="E33" s="155"/>
      <c r="F33" s="153"/>
      <c r="G33" s="153"/>
      <c r="H33" s="153"/>
      <c r="I33" s="153"/>
      <c r="J33" s="153"/>
      <c r="K33" s="153"/>
      <c r="L33" s="153"/>
      <c r="M33" s="145">
        <v>9.52</v>
      </c>
      <c r="N33" s="153"/>
      <c r="O33" s="153"/>
      <c r="P33" s="153"/>
      <c r="Q33" s="153"/>
      <c r="R33" s="145">
        <v>10.01</v>
      </c>
      <c r="S33" s="146" t="s">
        <v>61</v>
      </c>
      <c r="T33" s="153"/>
      <c r="U33" s="153"/>
      <c r="V33" s="155"/>
      <c r="W33" s="147">
        <v>10.1</v>
      </c>
      <c r="X33" s="155"/>
      <c r="Y33" s="155"/>
      <c r="Z33" s="156">
        <v>10.130000000000001</v>
      </c>
      <c r="AA33" s="30">
        <v>31</v>
      </c>
      <c r="AB33" s="12"/>
      <c r="AC33" s="48"/>
      <c r="AD33" s="48"/>
      <c r="AE33" s="48"/>
    </row>
    <row r="34" spans="1:31" ht="15.6" customHeight="1" x14ac:dyDescent="0.2">
      <c r="A34" s="186"/>
      <c r="B34" s="26" t="s">
        <v>10</v>
      </c>
      <c r="C34" s="157" t="s">
        <v>61</v>
      </c>
      <c r="D34" s="158"/>
      <c r="E34" s="158"/>
      <c r="F34" s="159">
        <v>9.42</v>
      </c>
      <c r="G34" s="158"/>
      <c r="H34" s="158"/>
      <c r="I34" s="158"/>
      <c r="J34" s="158"/>
      <c r="K34" s="160" t="s">
        <v>61</v>
      </c>
      <c r="L34" s="158"/>
      <c r="M34" s="128">
        <f>M33</f>
        <v>9.52</v>
      </c>
      <c r="N34" s="158"/>
      <c r="O34" s="158"/>
      <c r="P34" s="158"/>
      <c r="Q34" s="158"/>
      <c r="R34" s="128">
        <f>R33</f>
        <v>10.01</v>
      </c>
      <c r="S34" s="152" t="s">
        <v>61</v>
      </c>
      <c r="T34" s="158"/>
      <c r="U34" s="158"/>
      <c r="V34" s="158"/>
      <c r="W34" s="95">
        <f>W33</f>
        <v>10.1</v>
      </c>
      <c r="X34" s="158"/>
      <c r="Y34" s="158"/>
      <c r="Z34" s="161"/>
      <c r="AA34" s="29"/>
      <c r="AB34" s="13"/>
      <c r="AC34" s="48"/>
      <c r="AD34" s="48"/>
      <c r="AE34" s="48"/>
    </row>
    <row r="35" spans="1:31" ht="15.6" customHeight="1" thickBot="1" x14ac:dyDescent="0.25">
      <c r="A35" s="50">
        <v>527</v>
      </c>
      <c r="B35" s="50" t="s">
        <v>11</v>
      </c>
      <c r="C35" s="98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100"/>
      <c r="AA35" s="51"/>
      <c r="AB35" s="3"/>
      <c r="AC35" s="48"/>
      <c r="AD35" s="48"/>
      <c r="AE35" s="48"/>
    </row>
    <row r="36" spans="1:31" ht="15.6" customHeight="1" x14ac:dyDescent="0.2">
      <c r="A36" s="54"/>
      <c r="B36" s="23" t="s">
        <v>5</v>
      </c>
      <c r="C36" s="71"/>
      <c r="D36" s="101" t="s">
        <v>61</v>
      </c>
      <c r="E36" s="137" t="s">
        <v>61</v>
      </c>
      <c r="F36" s="153"/>
      <c r="G36" s="110">
        <v>0</v>
      </c>
      <c r="H36" s="110">
        <v>0</v>
      </c>
      <c r="I36" s="110">
        <v>0</v>
      </c>
      <c r="J36" s="110">
        <v>5</v>
      </c>
      <c r="K36" s="153"/>
      <c r="L36" s="110">
        <v>2</v>
      </c>
      <c r="M36" s="110">
        <v>4</v>
      </c>
      <c r="N36" s="110">
        <v>2</v>
      </c>
      <c r="O36" s="110">
        <v>5</v>
      </c>
      <c r="P36" s="110">
        <v>0</v>
      </c>
      <c r="Q36" s="110">
        <v>3</v>
      </c>
      <c r="R36" s="110">
        <v>2</v>
      </c>
      <c r="S36" s="74" t="s">
        <v>61</v>
      </c>
      <c r="T36" s="110">
        <v>2</v>
      </c>
      <c r="U36" s="75">
        <v>6</v>
      </c>
      <c r="V36" s="72">
        <v>5</v>
      </c>
      <c r="W36" s="72">
        <v>3</v>
      </c>
      <c r="X36" s="72">
        <v>1</v>
      </c>
      <c r="Y36" s="72">
        <v>4</v>
      </c>
      <c r="Z36" s="76">
        <v>1</v>
      </c>
      <c r="AA36" s="27" t="s">
        <v>6</v>
      </c>
      <c r="AB36" s="44"/>
      <c r="AC36" s="48"/>
      <c r="AD36" s="48"/>
      <c r="AE36" s="48"/>
    </row>
    <row r="37" spans="1:31" ht="15.6" customHeight="1" x14ac:dyDescent="0.2">
      <c r="A37" s="24">
        <v>10.32</v>
      </c>
      <c r="B37" s="25" t="s">
        <v>7</v>
      </c>
      <c r="C37" s="139" t="s">
        <v>61</v>
      </c>
      <c r="D37" s="103" t="s">
        <v>61</v>
      </c>
      <c r="E37" s="140" t="s">
        <v>61</v>
      </c>
      <c r="F37" s="117">
        <v>11</v>
      </c>
      <c r="G37" s="115">
        <v>13</v>
      </c>
      <c r="H37" s="115">
        <v>9</v>
      </c>
      <c r="I37" s="115">
        <v>0</v>
      </c>
      <c r="J37" s="115">
        <v>0</v>
      </c>
      <c r="K37" s="141" t="s">
        <v>61</v>
      </c>
      <c r="L37" s="115">
        <v>0</v>
      </c>
      <c r="M37" s="115">
        <v>4</v>
      </c>
      <c r="N37" s="115">
        <v>0</v>
      </c>
      <c r="O37" s="115">
        <v>0</v>
      </c>
      <c r="P37" s="115">
        <v>5</v>
      </c>
      <c r="Q37" s="115">
        <v>1</v>
      </c>
      <c r="R37" s="115">
        <v>1</v>
      </c>
      <c r="S37" s="80" t="s">
        <v>61</v>
      </c>
      <c r="T37" s="115">
        <v>0</v>
      </c>
      <c r="U37" s="81">
        <v>0</v>
      </c>
      <c r="V37" s="78">
        <v>1</v>
      </c>
      <c r="W37" s="78">
        <v>0</v>
      </c>
      <c r="X37" s="78">
        <v>0</v>
      </c>
      <c r="Y37" s="78">
        <v>0</v>
      </c>
      <c r="Z37" s="82"/>
      <c r="AA37" s="28">
        <f>SUM(C37:Y37)</f>
        <v>45</v>
      </c>
      <c r="AB37" s="12"/>
      <c r="AC37" s="48"/>
      <c r="AD37" s="48"/>
      <c r="AE37" s="48"/>
    </row>
    <row r="38" spans="1:31" ht="15.6" customHeight="1" x14ac:dyDescent="0.2">
      <c r="A38" s="184" t="s">
        <v>62</v>
      </c>
      <c r="B38" s="25" t="s">
        <v>8</v>
      </c>
      <c r="C38" s="139" t="s">
        <v>61</v>
      </c>
      <c r="D38" s="102" t="s">
        <v>61</v>
      </c>
      <c r="E38" s="142" t="s">
        <v>61</v>
      </c>
      <c r="F38" s="122">
        <f>F37</f>
        <v>11</v>
      </c>
      <c r="G38" s="120">
        <f t="shared" ref="G38:J38" si="9">F38-G36+G37</f>
        <v>24</v>
      </c>
      <c r="H38" s="120">
        <f t="shared" si="9"/>
        <v>33</v>
      </c>
      <c r="I38" s="120">
        <f t="shared" si="9"/>
        <v>33</v>
      </c>
      <c r="J38" s="120">
        <f t="shared" si="9"/>
        <v>28</v>
      </c>
      <c r="K38" s="121" t="s">
        <v>61</v>
      </c>
      <c r="L38" s="120">
        <f>J38-L36+L37</f>
        <v>26</v>
      </c>
      <c r="M38" s="120">
        <f t="shared" ref="M38:Y38" si="10">L38-M36+M37</f>
        <v>26</v>
      </c>
      <c r="N38" s="120">
        <f t="shared" si="10"/>
        <v>24</v>
      </c>
      <c r="O38" s="120">
        <f t="shared" si="10"/>
        <v>19</v>
      </c>
      <c r="P38" s="120">
        <f t="shared" si="10"/>
        <v>24</v>
      </c>
      <c r="Q38" s="120">
        <f t="shared" si="10"/>
        <v>22</v>
      </c>
      <c r="R38" s="120">
        <f t="shared" si="10"/>
        <v>21</v>
      </c>
      <c r="S38" s="85" t="s">
        <v>61</v>
      </c>
      <c r="T38" s="120">
        <f>R38-T36+T37</f>
        <v>19</v>
      </c>
      <c r="U38" s="86">
        <f t="shared" si="10"/>
        <v>13</v>
      </c>
      <c r="V38" s="83">
        <f t="shared" si="10"/>
        <v>9</v>
      </c>
      <c r="W38" s="83">
        <f t="shared" si="10"/>
        <v>6</v>
      </c>
      <c r="X38" s="83">
        <f t="shared" si="10"/>
        <v>5</v>
      </c>
      <c r="Y38" s="83">
        <f t="shared" si="10"/>
        <v>1</v>
      </c>
      <c r="Z38" s="87">
        <f>Y38-Z36</f>
        <v>0</v>
      </c>
      <c r="AA38" s="29"/>
      <c r="AB38" s="3">
        <f>MAX(C38:Z38)</f>
        <v>33</v>
      </c>
      <c r="AC38" s="48"/>
      <c r="AD38" s="48"/>
      <c r="AE38" s="48"/>
    </row>
    <row r="39" spans="1:31" ht="15.6" customHeight="1" x14ac:dyDescent="0.2">
      <c r="A39" s="185"/>
      <c r="B39" s="25" t="s">
        <v>9</v>
      </c>
      <c r="C39" s="154"/>
      <c r="D39" s="155"/>
      <c r="E39" s="155"/>
      <c r="F39" s="153"/>
      <c r="G39" s="153"/>
      <c r="H39" s="153"/>
      <c r="I39" s="153"/>
      <c r="J39" s="153"/>
      <c r="K39" s="153"/>
      <c r="L39" s="153"/>
      <c r="M39" s="145">
        <v>10.42</v>
      </c>
      <c r="N39" s="153"/>
      <c r="O39" s="153"/>
      <c r="P39" s="153"/>
      <c r="Q39" s="153"/>
      <c r="R39" s="145">
        <v>10.52</v>
      </c>
      <c r="S39" s="146" t="s">
        <v>61</v>
      </c>
      <c r="T39" s="153"/>
      <c r="U39" s="153"/>
      <c r="V39" s="155"/>
      <c r="W39" s="147">
        <v>10.59</v>
      </c>
      <c r="X39" s="155"/>
      <c r="Y39" s="155"/>
      <c r="Z39" s="156">
        <v>11.04</v>
      </c>
      <c r="AA39" s="30">
        <v>32</v>
      </c>
      <c r="AB39" s="12"/>
      <c r="AC39" s="48"/>
      <c r="AD39" s="48"/>
      <c r="AE39" s="48"/>
    </row>
    <row r="40" spans="1:31" ht="15.6" customHeight="1" x14ac:dyDescent="0.2">
      <c r="A40" s="186"/>
      <c r="B40" s="26" t="s">
        <v>10</v>
      </c>
      <c r="C40" s="157" t="s">
        <v>61</v>
      </c>
      <c r="D40" s="158"/>
      <c r="E40" s="158"/>
      <c r="F40" s="159">
        <v>10.32</v>
      </c>
      <c r="G40" s="158"/>
      <c r="H40" s="158"/>
      <c r="I40" s="158"/>
      <c r="J40" s="158"/>
      <c r="K40" s="160" t="s">
        <v>61</v>
      </c>
      <c r="L40" s="158"/>
      <c r="M40" s="128">
        <f>M39</f>
        <v>10.42</v>
      </c>
      <c r="N40" s="158"/>
      <c r="O40" s="158"/>
      <c r="P40" s="158"/>
      <c r="Q40" s="158"/>
      <c r="R40" s="128">
        <f>R39</f>
        <v>10.52</v>
      </c>
      <c r="S40" s="152" t="s">
        <v>61</v>
      </c>
      <c r="T40" s="158"/>
      <c r="U40" s="158"/>
      <c r="V40" s="158"/>
      <c r="W40" s="95">
        <f>W39</f>
        <v>10.59</v>
      </c>
      <c r="X40" s="158"/>
      <c r="Y40" s="158"/>
      <c r="Z40" s="161"/>
      <c r="AA40" s="29"/>
      <c r="AB40" s="13"/>
      <c r="AC40" s="48"/>
      <c r="AD40" s="48"/>
      <c r="AE40" s="48"/>
    </row>
    <row r="41" spans="1:31" ht="15.6" customHeight="1" thickBot="1" x14ac:dyDescent="0.25">
      <c r="A41" s="50">
        <v>534</v>
      </c>
      <c r="B41" s="50" t="s">
        <v>11</v>
      </c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100"/>
      <c r="AA41" s="51"/>
      <c r="AB41" s="3"/>
      <c r="AC41" s="48"/>
      <c r="AD41" s="48"/>
      <c r="AE41" s="48"/>
    </row>
    <row r="42" spans="1:31" ht="15.6" customHeight="1" x14ac:dyDescent="0.2">
      <c r="A42" s="54"/>
      <c r="B42" s="23" t="s">
        <v>5</v>
      </c>
      <c r="C42" s="71"/>
      <c r="D42" s="101" t="s">
        <v>61</v>
      </c>
      <c r="E42" s="137" t="s">
        <v>61</v>
      </c>
      <c r="F42" s="153"/>
      <c r="G42" s="110">
        <v>0</v>
      </c>
      <c r="H42" s="110">
        <v>0</v>
      </c>
      <c r="I42" s="110">
        <v>0</v>
      </c>
      <c r="J42" s="110">
        <v>9</v>
      </c>
      <c r="K42" s="153"/>
      <c r="L42" s="110">
        <v>1</v>
      </c>
      <c r="M42" s="110">
        <v>1</v>
      </c>
      <c r="N42" s="110">
        <v>1</v>
      </c>
      <c r="O42" s="110">
        <v>1</v>
      </c>
      <c r="P42" s="110">
        <v>1</v>
      </c>
      <c r="Q42" s="110">
        <v>0</v>
      </c>
      <c r="R42" s="110">
        <v>1</v>
      </c>
      <c r="S42" s="74" t="s">
        <v>61</v>
      </c>
      <c r="T42" s="110">
        <v>4</v>
      </c>
      <c r="U42" s="75">
        <v>8</v>
      </c>
      <c r="V42" s="72">
        <v>6</v>
      </c>
      <c r="W42" s="72">
        <v>9</v>
      </c>
      <c r="X42" s="72">
        <v>1</v>
      </c>
      <c r="Y42" s="72">
        <v>1</v>
      </c>
      <c r="Z42" s="76">
        <v>2</v>
      </c>
      <c r="AA42" s="27" t="s">
        <v>6</v>
      </c>
      <c r="AB42" s="44"/>
      <c r="AC42" s="48"/>
      <c r="AD42" s="48"/>
      <c r="AE42" s="48"/>
    </row>
    <row r="43" spans="1:31" ht="15.6" customHeight="1" x14ac:dyDescent="0.2">
      <c r="A43" s="24">
        <v>11.2</v>
      </c>
      <c r="B43" s="25" t="s">
        <v>7</v>
      </c>
      <c r="C43" s="139" t="s">
        <v>61</v>
      </c>
      <c r="D43" s="103" t="s">
        <v>61</v>
      </c>
      <c r="E43" s="140" t="s">
        <v>61</v>
      </c>
      <c r="F43" s="117">
        <v>8</v>
      </c>
      <c r="G43" s="115">
        <v>12</v>
      </c>
      <c r="H43" s="115">
        <v>16</v>
      </c>
      <c r="I43" s="115">
        <v>0</v>
      </c>
      <c r="J43" s="115">
        <v>1</v>
      </c>
      <c r="K43" s="141" t="s">
        <v>61</v>
      </c>
      <c r="L43" s="115">
        <v>2</v>
      </c>
      <c r="M43" s="115">
        <v>0</v>
      </c>
      <c r="N43" s="115">
        <v>2</v>
      </c>
      <c r="O43" s="115">
        <v>0</v>
      </c>
      <c r="P43" s="115">
        <v>0</v>
      </c>
      <c r="Q43" s="115">
        <v>3</v>
      </c>
      <c r="R43" s="115">
        <v>1</v>
      </c>
      <c r="S43" s="80" t="s">
        <v>61</v>
      </c>
      <c r="T43" s="115">
        <v>0</v>
      </c>
      <c r="U43" s="81">
        <v>1</v>
      </c>
      <c r="V43" s="78">
        <v>0</v>
      </c>
      <c r="W43" s="78">
        <v>0</v>
      </c>
      <c r="X43" s="78">
        <v>0</v>
      </c>
      <c r="Y43" s="78">
        <v>0</v>
      </c>
      <c r="Z43" s="82"/>
      <c r="AA43" s="28">
        <f>SUM(C43:Y43)</f>
        <v>46</v>
      </c>
      <c r="AB43" s="12"/>
      <c r="AC43" s="48"/>
      <c r="AD43" s="48"/>
      <c r="AE43" s="48"/>
    </row>
    <row r="44" spans="1:31" ht="15.6" customHeight="1" x14ac:dyDescent="0.2">
      <c r="A44" s="184" t="s">
        <v>62</v>
      </c>
      <c r="B44" s="25" t="s">
        <v>8</v>
      </c>
      <c r="C44" s="139" t="s">
        <v>61</v>
      </c>
      <c r="D44" s="102" t="s">
        <v>61</v>
      </c>
      <c r="E44" s="142" t="s">
        <v>61</v>
      </c>
      <c r="F44" s="122">
        <f>F43</f>
        <v>8</v>
      </c>
      <c r="G44" s="120">
        <f t="shared" ref="G44:J44" si="11">F44-G42+G43</f>
        <v>20</v>
      </c>
      <c r="H44" s="120">
        <f t="shared" si="11"/>
        <v>36</v>
      </c>
      <c r="I44" s="120">
        <f t="shared" si="11"/>
        <v>36</v>
      </c>
      <c r="J44" s="120">
        <f t="shared" si="11"/>
        <v>28</v>
      </c>
      <c r="K44" s="121" t="s">
        <v>61</v>
      </c>
      <c r="L44" s="120">
        <f>J44-L42+L43</f>
        <v>29</v>
      </c>
      <c r="M44" s="120">
        <f t="shared" ref="M44:Y44" si="12">L44-M42+M43</f>
        <v>28</v>
      </c>
      <c r="N44" s="120">
        <f t="shared" si="12"/>
        <v>29</v>
      </c>
      <c r="O44" s="120">
        <f t="shared" si="12"/>
        <v>28</v>
      </c>
      <c r="P44" s="120">
        <f t="shared" si="12"/>
        <v>27</v>
      </c>
      <c r="Q44" s="120">
        <f t="shared" si="12"/>
        <v>30</v>
      </c>
      <c r="R44" s="120">
        <f t="shared" si="12"/>
        <v>30</v>
      </c>
      <c r="S44" s="85" t="s">
        <v>61</v>
      </c>
      <c r="T44" s="120">
        <f>R44-T42+T43</f>
        <v>26</v>
      </c>
      <c r="U44" s="86">
        <f t="shared" si="12"/>
        <v>19</v>
      </c>
      <c r="V44" s="83">
        <f t="shared" si="12"/>
        <v>13</v>
      </c>
      <c r="W44" s="83">
        <f t="shared" si="12"/>
        <v>4</v>
      </c>
      <c r="X44" s="83">
        <f t="shared" si="12"/>
        <v>3</v>
      </c>
      <c r="Y44" s="83">
        <f t="shared" si="12"/>
        <v>2</v>
      </c>
      <c r="Z44" s="87">
        <f>Y44-Z42</f>
        <v>0</v>
      </c>
      <c r="AA44" s="29"/>
      <c r="AB44" s="3">
        <f>MAX(C44:Z44)</f>
        <v>36</v>
      </c>
      <c r="AC44" s="48"/>
      <c r="AD44" s="48"/>
      <c r="AE44" s="48"/>
    </row>
    <row r="45" spans="1:31" ht="15.6" customHeight="1" x14ac:dyDescent="0.2">
      <c r="A45" s="185"/>
      <c r="B45" s="25" t="s">
        <v>9</v>
      </c>
      <c r="C45" s="154"/>
      <c r="D45" s="155"/>
      <c r="E45" s="155"/>
      <c r="F45" s="153"/>
      <c r="G45" s="153"/>
      <c r="H45" s="153"/>
      <c r="I45" s="153"/>
      <c r="J45" s="153"/>
      <c r="K45" s="153"/>
      <c r="L45" s="153"/>
      <c r="M45" s="145">
        <v>11.3</v>
      </c>
      <c r="N45" s="153"/>
      <c r="O45" s="153"/>
      <c r="P45" s="153"/>
      <c r="Q45" s="153"/>
      <c r="R45" s="145">
        <v>11.39</v>
      </c>
      <c r="S45" s="146" t="s">
        <v>61</v>
      </c>
      <c r="T45" s="153"/>
      <c r="U45" s="153"/>
      <c r="V45" s="155"/>
      <c r="W45" s="147">
        <v>11.45</v>
      </c>
      <c r="X45" s="155"/>
      <c r="Y45" s="155"/>
      <c r="Z45" s="156">
        <v>11.51</v>
      </c>
      <c r="AA45" s="30">
        <v>31</v>
      </c>
      <c r="AB45" s="12"/>
      <c r="AC45" s="48"/>
      <c r="AD45" s="48"/>
      <c r="AE45" s="48"/>
    </row>
    <row r="46" spans="1:31" ht="15.6" customHeight="1" x14ac:dyDescent="0.2">
      <c r="A46" s="186"/>
      <c r="B46" s="26" t="s">
        <v>10</v>
      </c>
      <c r="C46" s="157" t="s">
        <v>61</v>
      </c>
      <c r="D46" s="158"/>
      <c r="E46" s="158"/>
      <c r="F46" s="159">
        <v>11.2</v>
      </c>
      <c r="G46" s="158"/>
      <c r="H46" s="158"/>
      <c r="I46" s="158"/>
      <c r="J46" s="158"/>
      <c r="K46" s="160" t="s">
        <v>61</v>
      </c>
      <c r="L46" s="158"/>
      <c r="M46" s="128">
        <f>M45</f>
        <v>11.3</v>
      </c>
      <c r="N46" s="158"/>
      <c r="O46" s="158"/>
      <c r="P46" s="158"/>
      <c r="Q46" s="158"/>
      <c r="R46" s="128">
        <f>R45</f>
        <v>11.39</v>
      </c>
      <c r="S46" s="152" t="s">
        <v>61</v>
      </c>
      <c r="T46" s="158"/>
      <c r="U46" s="158"/>
      <c r="V46" s="158"/>
      <c r="W46" s="95">
        <f>W45</f>
        <v>11.45</v>
      </c>
      <c r="X46" s="158"/>
      <c r="Y46" s="158"/>
      <c r="Z46" s="161"/>
      <c r="AA46" s="29"/>
      <c r="AB46" s="13"/>
      <c r="AC46" s="48"/>
      <c r="AD46" s="48"/>
      <c r="AE46" s="48"/>
    </row>
    <row r="47" spans="1:31" ht="15.6" customHeight="1" thickBot="1" x14ac:dyDescent="0.25">
      <c r="A47" s="50">
        <v>527</v>
      </c>
      <c r="B47" s="50" t="s">
        <v>11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100"/>
      <c r="AA47" s="51"/>
      <c r="AB47" s="3"/>
      <c r="AC47" s="48"/>
      <c r="AD47" s="48"/>
      <c r="AE47" s="48"/>
    </row>
    <row r="48" spans="1:31" ht="15.6" customHeight="1" x14ac:dyDescent="0.2">
      <c r="A48" s="54"/>
      <c r="B48" s="23" t="s">
        <v>5</v>
      </c>
      <c r="C48" s="71"/>
      <c r="D48" s="101" t="s">
        <v>61</v>
      </c>
      <c r="E48" s="137" t="s">
        <v>61</v>
      </c>
      <c r="F48" s="153"/>
      <c r="G48" s="110">
        <v>0</v>
      </c>
      <c r="H48" s="110">
        <v>0</v>
      </c>
      <c r="I48" s="110">
        <v>0</v>
      </c>
      <c r="J48" s="110">
        <v>2</v>
      </c>
      <c r="K48" s="153"/>
      <c r="L48" s="110">
        <v>8</v>
      </c>
      <c r="M48" s="110">
        <v>0</v>
      </c>
      <c r="N48" s="110">
        <v>0</v>
      </c>
      <c r="O48" s="110">
        <v>0</v>
      </c>
      <c r="P48" s="110">
        <v>1</v>
      </c>
      <c r="Q48" s="110">
        <v>9</v>
      </c>
      <c r="R48" s="110">
        <v>1</v>
      </c>
      <c r="S48" s="74">
        <v>1</v>
      </c>
      <c r="T48" s="110">
        <v>4</v>
      </c>
      <c r="U48" s="75">
        <v>4</v>
      </c>
      <c r="V48" s="72">
        <v>14</v>
      </c>
      <c r="W48" s="72">
        <v>1</v>
      </c>
      <c r="X48" s="72">
        <v>2</v>
      </c>
      <c r="Y48" s="72">
        <v>1</v>
      </c>
      <c r="Z48" s="76">
        <v>0</v>
      </c>
      <c r="AA48" s="27" t="s">
        <v>6</v>
      </c>
      <c r="AB48" s="44"/>
      <c r="AC48" s="48"/>
      <c r="AD48" s="48"/>
      <c r="AE48" s="48"/>
    </row>
    <row r="49" spans="1:31" ht="15.6" customHeight="1" x14ac:dyDescent="0.2">
      <c r="A49" s="24">
        <v>12.1</v>
      </c>
      <c r="B49" s="25" t="s">
        <v>7</v>
      </c>
      <c r="C49" s="139" t="s">
        <v>61</v>
      </c>
      <c r="D49" s="103" t="s">
        <v>61</v>
      </c>
      <c r="E49" s="140" t="s">
        <v>61</v>
      </c>
      <c r="F49" s="117">
        <v>3</v>
      </c>
      <c r="G49" s="115">
        <v>11</v>
      </c>
      <c r="H49" s="115">
        <v>10</v>
      </c>
      <c r="I49" s="115">
        <v>1</v>
      </c>
      <c r="J49" s="115">
        <v>0</v>
      </c>
      <c r="K49" s="141" t="s">
        <v>61</v>
      </c>
      <c r="L49" s="115">
        <v>0</v>
      </c>
      <c r="M49" s="115">
        <v>3</v>
      </c>
      <c r="N49" s="115">
        <v>5</v>
      </c>
      <c r="O49" s="115">
        <v>1</v>
      </c>
      <c r="P49" s="115">
        <v>0</v>
      </c>
      <c r="Q49" s="115">
        <v>4</v>
      </c>
      <c r="R49" s="115">
        <v>2</v>
      </c>
      <c r="S49" s="80">
        <v>4</v>
      </c>
      <c r="T49" s="115">
        <v>1</v>
      </c>
      <c r="U49" s="81">
        <v>2</v>
      </c>
      <c r="V49" s="78">
        <v>1</v>
      </c>
      <c r="W49" s="78">
        <v>0</v>
      </c>
      <c r="X49" s="78">
        <v>0</v>
      </c>
      <c r="Y49" s="78">
        <v>0</v>
      </c>
      <c r="Z49" s="82"/>
      <c r="AA49" s="28">
        <f>SUM(C49:Y49)</f>
        <v>48</v>
      </c>
      <c r="AB49" s="12"/>
      <c r="AC49" s="48"/>
      <c r="AD49" s="48"/>
      <c r="AE49" s="48"/>
    </row>
    <row r="50" spans="1:31" ht="15.6" customHeight="1" x14ac:dyDescent="0.2">
      <c r="A50" s="184" t="s">
        <v>62</v>
      </c>
      <c r="B50" s="25" t="s">
        <v>8</v>
      </c>
      <c r="C50" s="139" t="s">
        <v>61</v>
      </c>
      <c r="D50" s="102" t="s">
        <v>61</v>
      </c>
      <c r="E50" s="142" t="s">
        <v>61</v>
      </c>
      <c r="F50" s="122">
        <f>F49</f>
        <v>3</v>
      </c>
      <c r="G50" s="120">
        <f t="shared" ref="G50:J50" si="13">F50-G48+G49</f>
        <v>14</v>
      </c>
      <c r="H50" s="120">
        <f t="shared" si="13"/>
        <v>24</v>
      </c>
      <c r="I50" s="120">
        <f t="shared" si="13"/>
        <v>25</v>
      </c>
      <c r="J50" s="120">
        <f t="shared" si="13"/>
        <v>23</v>
      </c>
      <c r="K50" s="121" t="s">
        <v>61</v>
      </c>
      <c r="L50" s="120">
        <f>J50-L48+L49</f>
        <v>15</v>
      </c>
      <c r="M50" s="120">
        <f t="shared" ref="M50:Y50" si="14">L50-M48+M49</f>
        <v>18</v>
      </c>
      <c r="N50" s="120">
        <f t="shared" si="14"/>
        <v>23</v>
      </c>
      <c r="O50" s="120">
        <f t="shared" si="14"/>
        <v>24</v>
      </c>
      <c r="P50" s="120">
        <f t="shared" si="14"/>
        <v>23</v>
      </c>
      <c r="Q50" s="120">
        <f t="shared" si="14"/>
        <v>18</v>
      </c>
      <c r="R50" s="120">
        <f t="shared" si="14"/>
        <v>19</v>
      </c>
      <c r="S50" s="85">
        <f t="shared" si="14"/>
        <v>22</v>
      </c>
      <c r="T50" s="120">
        <f t="shared" si="14"/>
        <v>19</v>
      </c>
      <c r="U50" s="86">
        <f t="shared" si="14"/>
        <v>17</v>
      </c>
      <c r="V50" s="83">
        <f t="shared" si="14"/>
        <v>4</v>
      </c>
      <c r="W50" s="83">
        <f t="shared" si="14"/>
        <v>3</v>
      </c>
      <c r="X50" s="83">
        <f t="shared" si="14"/>
        <v>1</v>
      </c>
      <c r="Y50" s="83">
        <f t="shared" si="14"/>
        <v>0</v>
      </c>
      <c r="Z50" s="87">
        <f>Y50-Z48</f>
        <v>0</v>
      </c>
      <c r="AA50" s="29"/>
      <c r="AB50" s="3">
        <f>MAX(C50:Z50)</f>
        <v>25</v>
      </c>
      <c r="AC50" s="48"/>
      <c r="AD50" s="48"/>
      <c r="AE50" s="48"/>
    </row>
    <row r="51" spans="1:31" ht="15.6" customHeight="1" x14ac:dyDescent="0.2">
      <c r="A51" s="185"/>
      <c r="B51" s="25" t="s">
        <v>9</v>
      </c>
      <c r="C51" s="154"/>
      <c r="D51" s="155"/>
      <c r="E51" s="155"/>
      <c r="F51" s="153"/>
      <c r="G51" s="153"/>
      <c r="H51" s="153"/>
      <c r="I51" s="153"/>
      <c r="J51" s="153"/>
      <c r="K51" s="153"/>
      <c r="L51" s="153"/>
      <c r="M51" s="145">
        <v>12.22</v>
      </c>
      <c r="N51" s="153"/>
      <c r="O51" s="153"/>
      <c r="P51" s="153"/>
      <c r="Q51" s="153"/>
      <c r="R51" s="145">
        <v>12.29</v>
      </c>
      <c r="S51" s="146">
        <v>12.32</v>
      </c>
      <c r="T51" s="153"/>
      <c r="U51" s="153"/>
      <c r="V51" s="155"/>
      <c r="W51" s="147">
        <v>12.38</v>
      </c>
      <c r="X51" s="155"/>
      <c r="Y51" s="155"/>
      <c r="Z51" s="156">
        <v>12.43</v>
      </c>
      <c r="AA51" s="30">
        <v>33</v>
      </c>
      <c r="AB51" s="12"/>
      <c r="AC51" s="48"/>
      <c r="AD51" s="48"/>
      <c r="AE51" s="48"/>
    </row>
    <row r="52" spans="1:31" ht="15.6" customHeight="1" x14ac:dyDescent="0.2">
      <c r="A52" s="186"/>
      <c r="B52" s="26" t="s">
        <v>10</v>
      </c>
      <c r="C52" s="157" t="s">
        <v>61</v>
      </c>
      <c r="D52" s="158"/>
      <c r="E52" s="158"/>
      <c r="F52" s="159">
        <v>12.1</v>
      </c>
      <c r="G52" s="158"/>
      <c r="H52" s="158"/>
      <c r="I52" s="158"/>
      <c r="J52" s="158"/>
      <c r="K52" s="160" t="s">
        <v>61</v>
      </c>
      <c r="L52" s="158"/>
      <c r="M52" s="128">
        <f>M51</f>
        <v>12.22</v>
      </c>
      <c r="N52" s="158"/>
      <c r="O52" s="158"/>
      <c r="P52" s="158"/>
      <c r="Q52" s="158"/>
      <c r="R52" s="128">
        <f>R51</f>
        <v>12.29</v>
      </c>
      <c r="S52" s="152">
        <f>S51</f>
        <v>12.32</v>
      </c>
      <c r="T52" s="158"/>
      <c r="U52" s="158"/>
      <c r="V52" s="158"/>
      <c r="W52" s="95">
        <f>W51</f>
        <v>12.38</v>
      </c>
      <c r="X52" s="158"/>
      <c r="Y52" s="158"/>
      <c r="Z52" s="161"/>
      <c r="AA52" s="29"/>
      <c r="AB52" s="13"/>
      <c r="AC52" s="48"/>
      <c r="AD52" s="48"/>
      <c r="AE52" s="48"/>
    </row>
    <row r="53" spans="1:31" ht="15.6" customHeight="1" thickBot="1" x14ac:dyDescent="0.25">
      <c r="A53" s="50">
        <v>534</v>
      </c>
      <c r="B53" s="50" t="s">
        <v>11</v>
      </c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100"/>
      <c r="AA53" s="51"/>
      <c r="AB53" s="3"/>
      <c r="AC53" s="48"/>
      <c r="AD53" s="48"/>
      <c r="AE53" s="48"/>
    </row>
    <row r="54" spans="1:31" ht="15.6" customHeight="1" x14ac:dyDescent="0.2">
      <c r="A54" s="54"/>
      <c r="B54" s="23" t="s">
        <v>5</v>
      </c>
      <c r="C54" s="71"/>
      <c r="D54" s="101" t="s">
        <v>61</v>
      </c>
      <c r="E54" s="137" t="s">
        <v>61</v>
      </c>
      <c r="F54" s="153"/>
      <c r="G54" s="110" t="s">
        <v>61</v>
      </c>
      <c r="H54" s="110" t="s">
        <v>61</v>
      </c>
      <c r="I54" s="110" t="s">
        <v>61</v>
      </c>
      <c r="J54" s="110" t="s">
        <v>61</v>
      </c>
      <c r="K54" s="153"/>
      <c r="L54" s="110">
        <v>0</v>
      </c>
      <c r="M54" s="110">
        <v>0</v>
      </c>
      <c r="N54" s="110">
        <v>0</v>
      </c>
      <c r="O54" s="110">
        <v>2</v>
      </c>
      <c r="P54" s="110">
        <v>1</v>
      </c>
      <c r="Q54" s="110">
        <v>0</v>
      </c>
      <c r="R54" s="110">
        <v>1</v>
      </c>
      <c r="S54" s="74">
        <v>4</v>
      </c>
      <c r="T54" s="110">
        <v>2</v>
      </c>
      <c r="U54" s="75">
        <v>2</v>
      </c>
      <c r="V54" s="72">
        <v>7</v>
      </c>
      <c r="W54" s="72">
        <v>0</v>
      </c>
      <c r="X54" s="72">
        <v>2</v>
      </c>
      <c r="Y54" s="72">
        <v>1</v>
      </c>
      <c r="Z54" s="76">
        <v>0</v>
      </c>
      <c r="AA54" s="27" t="s">
        <v>6</v>
      </c>
      <c r="AB54" s="44"/>
      <c r="AC54" s="48"/>
      <c r="AD54" s="48"/>
      <c r="AE54" s="48"/>
    </row>
    <row r="55" spans="1:31" ht="15.6" customHeight="1" x14ac:dyDescent="0.2">
      <c r="A55" s="24">
        <v>12.55</v>
      </c>
      <c r="B55" s="25" t="s">
        <v>7</v>
      </c>
      <c r="C55" s="139" t="s">
        <v>61</v>
      </c>
      <c r="D55" s="103" t="s">
        <v>61</v>
      </c>
      <c r="E55" s="140" t="s">
        <v>61</v>
      </c>
      <c r="F55" s="117" t="s">
        <v>61</v>
      </c>
      <c r="G55" s="115" t="s">
        <v>61</v>
      </c>
      <c r="H55" s="115" t="s">
        <v>61</v>
      </c>
      <c r="I55" s="115" t="s">
        <v>61</v>
      </c>
      <c r="J55" s="115" t="s">
        <v>61</v>
      </c>
      <c r="K55" s="141">
        <v>3</v>
      </c>
      <c r="L55" s="115">
        <v>3</v>
      </c>
      <c r="M55" s="115">
        <v>5</v>
      </c>
      <c r="N55" s="115">
        <v>0</v>
      </c>
      <c r="O55" s="115">
        <v>6</v>
      </c>
      <c r="P55" s="115">
        <v>1</v>
      </c>
      <c r="Q55" s="115">
        <v>3</v>
      </c>
      <c r="R55" s="115">
        <v>0</v>
      </c>
      <c r="S55" s="80">
        <v>0</v>
      </c>
      <c r="T55" s="115">
        <v>0</v>
      </c>
      <c r="U55" s="81">
        <v>0</v>
      </c>
      <c r="V55" s="78">
        <v>0</v>
      </c>
      <c r="W55" s="78">
        <v>1</v>
      </c>
      <c r="X55" s="78">
        <v>0</v>
      </c>
      <c r="Y55" s="78">
        <v>0</v>
      </c>
      <c r="Z55" s="82"/>
      <c r="AA55" s="28">
        <f>SUM(C55:Y55)</f>
        <v>22</v>
      </c>
      <c r="AB55" s="12"/>
      <c r="AC55" s="48"/>
      <c r="AD55" s="48"/>
      <c r="AE55" s="48"/>
    </row>
    <row r="56" spans="1:31" ht="15.6" customHeight="1" x14ac:dyDescent="0.2">
      <c r="A56" s="184" t="s">
        <v>51</v>
      </c>
      <c r="B56" s="25" t="s">
        <v>8</v>
      </c>
      <c r="C56" s="139" t="s">
        <v>61</v>
      </c>
      <c r="D56" s="102" t="s">
        <v>61</v>
      </c>
      <c r="E56" s="142" t="s">
        <v>61</v>
      </c>
      <c r="F56" s="122" t="s">
        <v>61</v>
      </c>
      <c r="G56" s="120" t="s">
        <v>61</v>
      </c>
      <c r="H56" s="120" t="s">
        <v>61</v>
      </c>
      <c r="I56" s="120" t="s">
        <v>61</v>
      </c>
      <c r="J56" s="120" t="s">
        <v>61</v>
      </c>
      <c r="K56" s="121">
        <f>K55</f>
        <v>3</v>
      </c>
      <c r="L56" s="120">
        <f t="shared" ref="L56:Y56" si="15">K56-L54+L55</f>
        <v>6</v>
      </c>
      <c r="M56" s="120">
        <f t="shared" si="15"/>
        <v>11</v>
      </c>
      <c r="N56" s="120">
        <f t="shared" si="15"/>
        <v>11</v>
      </c>
      <c r="O56" s="120">
        <f t="shared" si="15"/>
        <v>15</v>
      </c>
      <c r="P56" s="120">
        <f t="shared" si="15"/>
        <v>15</v>
      </c>
      <c r="Q56" s="120">
        <f t="shared" si="15"/>
        <v>18</v>
      </c>
      <c r="R56" s="120">
        <f t="shared" si="15"/>
        <v>17</v>
      </c>
      <c r="S56" s="85">
        <f t="shared" si="15"/>
        <v>13</v>
      </c>
      <c r="T56" s="120">
        <f t="shared" si="15"/>
        <v>11</v>
      </c>
      <c r="U56" s="86">
        <f t="shared" si="15"/>
        <v>9</v>
      </c>
      <c r="V56" s="83">
        <f t="shared" si="15"/>
        <v>2</v>
      </c>
      <c r="W56" s="83">
        <f t="shared" si="15"/>
        <v>3</v>
      </c>
      <c r="X56" s="83">
        <f t="shared" si="15"/>
        <v>1</v>
      </c>
      <c r="Y56" s="83">
        <f t="shared" si="15"/>
        <v>0</v>
      </c>
      <c r="Z56" s="87">
        <f>Y56-Z54</f>
        <v>0</v>
      </c>
      <c r="AA56" s="29"/>
      <c r="AB56" s="3">
        <f>MAX(C56:Z56)</f>
        <v>18</v>
      </c>
      <c r="AC56" s="48"/>
      <c r="AD56" s="48"/>
      <c r="AE56" s="48"/>
    </row>
    <row r="57" spans="1:31" ht="15.6" customHeight="1" x14ac:dyDescent="0.2">
      <c r="A57" s="185"/>
      <c r="B57" s="25" t="s">
        <v>9</v>
      </c>
      <c r="C57" s="154"/>
      <c r="D57" s="155"/>
      <c r="E57" s="155"/>
      <c r="F57" s="153"/>
      <c r="G57" s="153"/>
      <c r="H57" s="153"/>
      <c r="I57" s="153"/>
      <c r="J57" s="153"/>
      <c r="K57" s="153"/>
      <c r="L57" s="153"/>
      <c r="M57" s="145">
        <v>13</v>
      </c>
      <c r="N57" s="153"/>
      <c r="O57" s="153"/>
      <c r="P57" s="153"/>
      <c r="Q57" s="153"/>
      <c r="R57" s="145">
        <v>13.09</v>
      </c>
      <c r="S57" s="146">
        <v>13.11</v>
      </c>
      <c r="T57" s="153"/>
      <c r="U57" s="153"/>
      <c r="V57" s="155"/>
      <c r="W57" s="147">
        <v>13.19</v>
      </c>
      <c r="X57" s="155"/>
      <c r="Y57" s="155"/>
      <c r="Z57" s="156">
        <v>13.22</v>
      </c>
      <c r="AA57" s="30">
        <v>27</v>
      </c>
      <c r="AB57" s="12"/>
      <c r="AC57" s="48"/>
      <c r="AD57" s="48"/>
      <c r="AE57" s="48"/>
    </row>
    <row r="58" spans="1:31" ht="15.6" customHeight="1" x14ac:dyDescent="0.2">
      <c r="A58" s="186"/>
      <c r="B58" s="26" t="s">
        <v>10</v>
      </c>
      <c r="C58" s="157" t="s">
        <v>61</v>
      </c>
      <c r="D58" s="158"/>
      <c r="E58" s="158"/>
      <c r="F58" s="159" t="s">
        <v>61</v>
      </c>
      <c r="G58" s="158"/>
      <c r="H58" s="158"/>
      <c r="I58" s="158"/>
      <c r="J58" s="158"/>
      <c r="K58" s="160">
        <v>12.55</v>
      </c>
      <c r="L58" s="158"/>
      <c r="M58" s="128">
        <f>M57</f>
        <v>13</v>
      </c>
      <c r="N58" s="158"/>
      <c r="O58" s="158"/>
      <c r="P58" s="158"/>
      <c r="Q58" s="158"/>
      <c r="R58" s="128">
        <f>R57</f>
        <v>13.09</v>
      </c>
      <c r="S58" s="152">
        <f>S57</f>
        <v>13.11</v>
      </c>
      <c r="T58" s="158"/>
      <c r="U58" s="158"/>
      <c r="V58" s="158"/>
      <c r="W58" s="95">
        <f>W57</f>
        <v>13.19</v>
      </c>
      <c r="X58" s="158"/>
      <c r="Y58" s="158"/>
      <c r="Z58" s="161"/>
      <c r="AA58" s="29"/>
      <c r="AB58" s="13"/>
      <c r="AC58" s="48"/>
      <c r="AD58" s="48"/>
      <c r="AE58" s="48"/>
    </row>
    <row r="59" spans="1:31" ht="15.6" customHeight="1" thickBot="1" x14ac:dyDescent="0.25">
      <c r="A59" s="50">
        <v>527</v>
      </c>
      <c r="B59" s="50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100"/>
      <c r="AA59" s="51"/>
      <c r="AB59" s="3"/>
      <c r="AC59" s="48"/>
      <c r="AD59" s="48"/>
      <c r="AE59" s="48"/>
    </row>
    <row r="60" spans="1:31" ht="15.6" customHeight="1" x14ac:dyDescent="0.2">
      <c r="A60" s="54"/>
      <c r="B60" s="23" t="s">
        <v>5</v>
      </c>
      <c r="C60" s="71"/>
      <c r="D60" s="101" t="s">
        <v>61</v>
      </c>
      <c r="E60" s="137" t="s">
        <v>61</v>
      </c>
      <c r="F60" s="153"/>
      <c r="G60" s="110">
        <v>0</v>
      </c>
      <c r="H60" s="110">
        <v>0</v>
      </c>
      <c r="I60" s="110">
        <v>0</v>
      </c>
      <c r="J60" s="110">
        <v>0</v>
      </c>
      <c r="K60" s="153"/>
      <c r="L60" s="110">
        <v>3</v>
      </c>
      <c r="M60" s="110">
        <v>1</v>
      </c>
      <c r="N60" s="110">
        <v>0</v>
      </c>
      <c r="O60" s="110">
        <v>1</v>
      </c>
      <c r="P60" s="110">
        <v>1</v>
      </c>
      <c r="Q60" s="110">
        <v>0</v>
      </c>
      <c r="R60" s="110">
        <v>0</v>
      </c>
      <c r="S60" s="74" t="s">
        <v>61</v>
      </c>
      <c r="T60" s="110">
        <v>4</v>
      </c>
      <c r="U60" s="75">
        <v>6</v>
      </c>
      <c r="V60" s="72">
        <v>3</v>
      </c>
      <c r="W60" s="72">
        <v>2</v>
      </c>
      <c r="X60" s="72">
        <v>11</v>
      </c>
      <c r="Y60" s="72">
        <v>4</v>
      </c>
      <c r="Z60" s="76">
        <v>0</v>
      </c>
      <c r="AA60" s="27" t="s">
        <v>6</v>
      </c>
      <c r="AB60" s="44"/>
      <c r="AC60" s="48"/>
      <c r="AD60" s="48"/>
      <c r="AE60" s="48"/>
    </row>
    <row r="61" spans="1:31" ht="15.6" customHeight="1" x14ac:dyDescent="0.2">
      <c r="A61" s="24">
        <v>14.05</v>
      </c>
      <c r="B61" s="25" t="s">
        <v>7</v>
      </c>
      <c r="C61" s="139" t="s">
        <v>61</v>
      </c>
      <c r="D61" s="103" t="s">
        <v>61</v>
      </c>
      <c r="E61" s="140" t="s">
        <v>61</v>
      </c>
      <c r="F61" s="117">
        <v>5</v>
      </c>
      <c r="G61" s="115">
        <v>0</v>
      </c>
      <c r="H61" s="115">
        <v>4</v>
      </c>
      <c r="I61" s="115">
        <v>4</v>
      </c>
      <c r="J61" s="115">
        <v>0</v>
      </c>
      <c r="K61" s="141" t="s">
        <v>61</v>
      </c>
      <c r="L61" s="115">
        <v>6</v>
      </c>
      <c r="M61" s="115">
        <v>1</v>
      </c>
      <c r="N61" s="115">
        <v>2</v>
      </c>
      <c r="O61" s="115">
        <v>2</v>
      </c>
      <c r="P61" s="115">
        <v>1</v>
      </c>
      <c r="Q61" s="115">
        <v>5</v>
      </c>
      <c r="R61" s="115">
        <v>2</v>
      </c>
      <c r="S61" s="80" t="s">
        <v>61</v>
      </c>
      <c r="T61" s="115">
        <v>1</v>
      </c>
      <c r="U61" s="81">
        <v>1</v>
      </c>
      <c r="V61" s="78">
        <v>2</v>
      </c>
      <c r="W61" s="78">
        <v>0</v>
      </c>
      <c r="X61" s="78">
        <v>0</v>
      </c>
      <c r="Y61" s="78">
        <v>0</v>
      </c>
      <c r="Z61" s="82"/>
      <c r="AA61" s="28">
        <f>SUM(C61:Y61)</f>
        <v>36</v>
      </c>
      <c r="AB61" s="12"/>
      <c r="AC61" s="48"/>
      <c r="AD61" s="48"/>
      <c r="AE61" s="48"/>
    </row>
    <row r="62" spans="1:31" ht="15.6" customHeight="1" x14ac:dyDescent="0.2">
      <c r="A62" s="184" t="s">
        <v>62</v>
      </c>
      <c r="B62" s="25" t="s">
        <v>8</v>
      </c>
      <c r="C62" s="139" t="s">
        <v>61</v>
      </c>
      <c r="D62" s="102" t="s">
        <v>61</v>
      </c>
      <c r="E62" s="142" t="s">
        <v>61</v>
      </c>
      <c r="F62" s="122">
        <f>F61</f>
        <v>5</v>
      </c>
      <c r="G62" s="120">
        <f t="shared" ref="G62:J62" si="16">F62-G60+G61</f>
        <v>5</v>
      </c>
      <c r="H62" s="120">
        <f t="shared" si="16"/>
        <v>9</v>
      </c>
      <c r="I62" s="120">
        <f t="shared" si="16"/>
        <v>13</v>
      </c>
      <c r="J62" s="120">
        <f t="shared" si="16"/>
        <v>13</v>
      </c>
      <c r="K62" s="121" t="s">
        <v>61</v>
      </c>
      <c r="L62" s="120">
        <f>J62-L60+L61</f>
        <v>16</v>
      </c>
      <c r="M62" s="120">
        <f t="shared" ref="M62:Y62" si="17">L62-M60+M61</f>
        <v>16</v>
      </c>
      <c r="N62" s="120">
        <f t="shared" si="17"/>
        <v>18</v>
      </c>
      <c r="O62" s="120">
        <f t="shared" si="17"/>
        <v>19</v>
      </c>
      <c r="P62" s="120">
        <f t="shared" si="17"/>
        <v>19</v>
      </c>
      <c r="Q62" s="120">
        <f t="shared" si="17"/>
        <v>24</v>
      </c>
      <c r="R62" s="120">
        <f t="shared" si="17"/>
        <v>26</v>
      </c>
      <c r="S62" s="85" t="s">
        <v>61</v>
      </c>
      <c r="T62" s="120">
        <f>R62-T60+T61</f>
        <v>23</v>
      </c>
      <c r="U62" s="86">
        <f t="shared" si="17"/>
        <v>18</v>
      </c>
      <c r="V62" s="83">
        <f t="shared" si="17"/>
        <v>17</v>
      </c>
      <c r="W62" s="83">
        <f t="shared" si="17"/>
        <v>15</v>
      </c>
      <c r="X62" s="83">
        <f t="shared" si="17"/>
        <v>4</v>
      </c>
      <c r="Y62" s="83">
        <f t="shared" si="17"/>
        <v>0</v>
      </c>
      <c r="Z62" s="87">
        <f>Y62-Z60</f>
        <v>0</v>
      </c>
      <c r="AA62" s="29"/>
      <c r="AB62" s="3">
        <f>MAX(C62:Z62)</f>
        <v>26</v>
      </c>
      <c r="AC62" s="48"/>
      <c r="AD62" s="48"/>
      <c r="AE62" s="48"/>
    </row>
    <row r="63" spans="1:31" ht="15.6" customHeight="1" x14ac:dyDescent="0.2">
      <c r="A63" s="185"/>
      <c r="B63" s="25" t="s">
        <v>9</v>
      </c>
      <c r="C63" s="154"/>
      <c r="D63" s="155"/>
      <c r="E63" s="155"/>
      <c r="F63" s="153"/>
      <c r="G63" s="153"/>
      <c r="H63" s="153"/>
      <c r="I63" s="153"/>
      <c r="J63" s="153"/>
      <c r="K63" s="153"/>
      <c r="L63" s="153"/>
      <c r="M63" s="145">
        <v>14.15</v>
      </c>
      <c r="N63" s="153"/>
      <c r="O63" s="153"/>
      <c r="P63" s="153"/>
      <c r="Q63" s="153"/>
      <c r="R63" s="145">
        <v>14.24</v>
      </c>
      <c r="S63" s="146" t="s">
        <v>61</v>
      </c>
      <c r="T63" s="153"/>
      <c r="U63" s="153"/>
      <c r="V63" s="155"/>
      <c r="W63" s="147">
        <v>14.31</v>
      </c>
      <c r="X63" s="155"/>
      <c r="Y63" s="155"/>
      <c r="Z63" s="156">
        <v>14.35</v>
      </c>
      <c r="AA63" s="30">
        <v>30</v>
      </c>
      <c r="AB63" s="12"/>
      <c r="AC63" s="48"/>
      <c r="AD63" s="48"/>
      <c r="AE63" s="48"/>
    </row>
    <row r="64" spans="1:31" ht="15.6" customHeight="1" x14ac:dyDescent="0.2">
      <c r="A64" s="186"/>
      <c r="B64" s="26" t="s">
        <v>10</v>
      </c>
      <c r="C64" s="157" t="s">
        <v>61</v>
      </c>
      <c r="D64" s="158"/>
      <c r="E64" s="158"/>
      <c r="F64" s="159">
        <v>14.05</v>
      </c>
      <c r="G64" s="158"/>
      <c r="H64" s="158"/>
      <c r="I64" s="158"/>
      <c r="J64" s="158"/>
      <c r="K64" s="160" t="s">
        <v>61</v>
      </c>
      <c r="L64" s="158"/>
      <c r="M64" s="128">
        <f>M63</f>
        <v>14.15</v>
      </c>
      <c r="N64" s="158"/>
      <c r="O64" s="158"/>
      <c r="P64" s="158"/>
      <c r="Q64" s="158"/>
      <c r="R64" s="128">
        <f>R63</f>
        <v>14.24</v>
      </c>
      <c r="S64" s="152" t="s">
        <v>61</v>
      </c>
      <c r="T64" s="158"/>
      <c r="U64" s="158"/>
      <c r="V64" s="158"/>
      <c r="W64" s="95">
        <f>W63</f>
        <v>14.31</v>
      </c>
      <c r="X64" s="158"/>
      <c r="Y64" s="158"/>
      <c r="Z64" s="161"/>
      <c r="AA64" s="29"/>
      <c r="AB64" s="13"/>
      <c r="AC64" s="48"/>
      <c r="AD64" s="48"/>
      <c r="AE64" s="48"/>
    </row>
    <row r="65" spans="1:31" ht="15.6" customHeight="1" thickBot="1" x14ac:dyDescent="0.25">
      <c r="A65" s="50">
        <v>534</v>
      </c>
      <c r="B65" s="50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100"/>
      <c r="AA65" s="51"/>
      <c r="AB65" s="3"/>
      <c r="AC65" s="48"/>
      <c r="AD65" s="48"/>
      <c r="AE65" s="48"/>
    </row>
    <row r="66" spans="1:31" ht="15.6" customHeight="1" x14ac:dyDescent="0.2">
      <c r="A66" s="54"/>
      <c r="B66" s="23" t="s">
        <v>5</v>
      </c>
      <c r="C66" s="71"/>
      <c r="D66" s="101" t="s">
        <v>61</v>
      </c>
      <c r="E66" s="137" t="s">
        <v>61</v>
      </c>
      <c r="F66" s="153"/>
      <c r="G66" s="110">
        <v>0</v>
      </c>
      <c r="H66" s="110">
        <v>0</v>
      </c>
      <c r="I66" s="110">
        <v>0</v>
      </c>
      <c r="J66" s="110">
        <v>0</v>
      </c>
      <c r="K66" s="153"/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74">
        <v>4</v>
      </c>
      <c r="T66" s="110">
        <v>0</v>
      </c>
      <c r="U66" s="75">
        <v>0</v>
      </c>
      <c r="V66" s="72">
        <v>1</v>
      </c>
      <c r="W66" s="72">
        <v>2</v>
      </c>
      <c r="X66" s="72">
        <v>3</v>
      </c>
      <c r="Y66" s="72">
        <v>5</v>
      </c>
      <c r="Z66" s="76">
        <v>0</v>
      </c>
      <c r="AA66" s="27" t="s">
        <v>6</v>
      </c>
      <c r="AB66" s="44"/>
      <c r="AC66" s="48"/>
      <c r="AD66" s="48"/>
      <c r="AE66" s="48"/>
    </row>
    <row r="67" spans="1:31" ht="15.6" customHeight="1" x14ac:dyDescent="0.2">
      <c r="A67" s="24">
        <v>15.05</v>
      </c>
      <c r="B67" s="25" t="s">
        <v>7</v>
      </c>
      <c r="C67" s="139" t="s">
        <v>61</v>
      </c>
      <c r="D67" s="103" t="s">
        <v>61</v>
      </c>
      <c r="E67" s="140" t="s">
        <v>61</v>
      </c>
      <c r="F67" s="117">
        <v>0</v>
      </c>
      <c r="G67" s="115">
        <v>0</v>
      </c>
      <c r="H67" s="115">
        <v>0</v>
      </c>
      <c r="I67" s="115">
        <v>0</v>
      </c>
      <c r="J67" s="115">
        <v>0</v>
      </c>
      <c r="K67" s="141" t="s">
        <v>61</v>
      </c>
      <c r="L67" s="115">
        <v>1</v>
      </c>
      <c r="M67" s="115">
        <v>1</v>
      </c>
      <c r="N67" s="115">
        <v>1</v>
      </c>
      <c r="O67" s="115">
        <v>8</v>
      </c>
      <c r="P67" s="115">
        <v>2</v>
      </c>
      <c r="Q67" s="115">
        <v>0</v>
      </c>
      <c r="R67" s="115">
        <v>0</v>
      </c>
      <c r="S67" s="80">
        <v>0</v>
      </c>
      <c r="T67" s="115">
        <v>2</v>
      </c>
      <c r="U67" s="81">
        <v>0</v>
      </c>
      <c r="V67" s="78">
        <v>0</v>
      </c>
      <c r="W67" s="78">
        <v>0</v>
      </c>
      <c r="X67" s="78">
        <v>0</v>
      </c>
      <c r="Y67" s="78">
        <v>0</v>
      </c>
      <c r="Z67" s="82"/>
      <c r="AA67" s="28">
        <f>SUM(C67:Y67)</f>
        <v>15</v>
      </c>
      <c r="AB67" s="12"/>
      <c r="AC67" s="48"/>
      <c r="AD67" s="48"/>
      <c r="AE67" s="48"/>
    </row>
    <row r="68" spans="1:31" ht="15.6" customHeight="1" x14ac:dyDescent="0.2">
      <c r="A68" s="184" t="s">
        <v>62</v>
      </c>
      <c r="B68" s="25" t="s">
        <v>8</v>
      </c>
      <c r="C68" s="139" t="s">
        <v>61</v>
      </c>
      <c r="D68" s="102" t="s">
        <v>61</v>
      </c>
      <c r="E68" s="142" t="s">
        <v>61</v>
      </c>
      <c r="F68" s="122">
        <f>F67</f>
        <v>0</v>
      </c>
      <c r="G68" s="120">
        <f t="shared" ref="G68:J68" si="18">F68-G66+G67</f>
        <v>0</v>
      </c>
      <c r="H68" s="120">
        <f t="shared" si="18"/>
        <v>0</v>
      </c>
      <c r="I68" s="120">
        <f t="shared" si="18"/>
        <v>0</v>
      </c>
      <c r="J68" s="120">
        <f t="shared" si="18"/>
        <v>0</v>
      </c>
      <c r="K68" s="121" t="s">
        <v>61</v>
      </c>
      <c r="L68" s="120">
        <f>J68-L66+L67</f>
        <v>1</v>
      </c>
      <c r="M68" s="120">
        <f t="shared" ref="M68:Y68" si="19">L68-M66+M67</f>
        <v>2</v>
      </c>
      <c r="N68" s="120">
        <f t="shared" si="19"/>
        <v>3</v>
      </c>
      <c r="O68" s="120">
        <f t="shared" si="19"/>
        <v>11</v>
      </c>
      <c r="P68" s="120">
        <f t="shared" si="19"/>
        <v>13</v>
      </c>
      <c r="Q68" s="120">
        <f t="shared" si="19"/>
        <v>13</v>
      </c>
      <c r="R68" s="120">
        <f t="shared" si="19"/>
        <v>13</v>
      </c>
      <c r="S68" s="85">
        <f t="shared" si="19"/>
        <v>9</v>
      </c>
      <c r="T68" s="120">
        <f t="shared" si="19"/>
        <v>11</v>
      </c>
      <c r="U68" s="86">
        <f t="shared" si="19"/>
        <v>11</v>
      </c>
      <c r="V68" s="83">
        <f t="shared" si="19"/>
        <v>10</v>
      </c>
      <c r="W68" s="83">
        <f t="shared" si="19"/>
        <v>8</v>
      </c>
      <c r="X68" s="83">
        <f t="shared" si="19"/>
        <v>5</v>
      </c>
      <c r="Y68" s="83">
        <f t="shared" si="19"/>
        <v>0</v>
      </c>
      <c r="Z68" s="87">
        <f>Y68-Z66</f>
        <v>0</v>
      </c>
      <c r="AA68" s="29"/>
      <c r="AB68" s="3">
        <f>MAX(C68:Z68)</f>
        <v>13</v>
      </c>
      <c r="AC68" s="48"/>
      <c r="AD68" s="48"/>
      <c r="AE68" s="48"/>
    </row>
    <row r="69" spans="1:31" ht="15.6" customHeight="1" x14ac:dyDescent="0.2">
      <c r="A69" s="185"/>
      <c r="B69" s="25" t="s">
        <v>9</v>
      </c>
      <c r="C69" s="154"/>
      <c r="D69" s="155"/>
      <c r="E69" s="155"/>
      <c r="F69" s="153"/>
      <c r="G69" s="153"/>
      <c r="H69" s="153"/>
      <c r="I69" s="153"/>
      <c r="J69" s="153"/>
      <c r="K69" s="153"/>
      <c r="L69" s="153"/>
      <c r="M69" s="145">
        <v>15.15</v>
      </c>
      <c r="N69" s="153"/>
      <c r="O69" s="153"/>
      <c r="P69" s="153"/>
      <c r="Q69" s="153"/>
      <c r="R69" s="145">
        <v>15.23</v>
      </c>
      <c r="S69" s="146">
        <v>15.26</v>
      </c>
      <c r="T69" s="153"/>
      <c r="U69" s="153"/>
      <c r="V69" s="155"/>
      <c r="W69" s="147">
        <v>15.34</v>
      </c>
      <c r="X69" s="155"/>
      <c r="Y69" s="155"/>
      <c r="Z69" s="156">
        <v>15.4</v>
      </c>
      <c r="AA69" s="30">
        <v>34</v>
      </c>
      <c r="AB69" s="12"/>
      <c r="AC69" s="48"/>
      <c r="AD69" s="48"/>
      <c r="AE69" s="48"/>
    </row>
    <row r="70" spans="1:31" ht="15.6" customHeight="1" x14ac:dyDescent="0.2">
      <c r="A70" s="186"/>
      <c r="B70" s="26" t="s">
        <v>10</v>
      </c>
      <c r="C70" s="157" t="s">
        <v>61</v>
      </c>
      <c r="D70" s="158"/>
      <c r="E70" s="158"/>
      <c r="F70" s="159">
        <v>15.06</v>
      </c>
      <c r="G70" s="158"/>
      <c r="H70" s="158"/>
      <c r="I70" s="158"/>
      <c r="J70" s="158"/>
      <c r="K70" s="160" t="s">
        <v>61</v>
      </c>
      <c r="L70" s="158"/>
      <c r="M70" s="128">
        <f>M69</f>
        <v>15.15</v>
      </c>
      <c r="N70" s="158"/>
      <c r="O70" s="158"/>
      <c r="P70" s="158"/>
      <c r="Q70" s="158"/>
      <c r="R70" s="128">
        <f>R69</f>
        <v>15.23</v>
      </c>
      <c r="S70" s="152">
        <f>S69</f>
        <v>15.26</v>
      </c>
      <c r="T70" s="158"/>
      <c r="U70" s="158"/>
      <c r="V70" s="158"/>
      <c r="W70" s="95">
        <f>W69</f>
        <v>15.34</v>
      </c>
      <c r="X70" s="158"/>
      <c r="Y70" s="158"/>
      <c r="Z70" s="161"/>
      <c r="AA70" s="29"/>
      <c r="AB70" s="13"/>
      <c r="AC70" s="48"/>
      <c r="AD70" s="48"/>
      <c r="AE70" s="48"/>
    </row>
    <row r="71" spans="1:31" ht="15.6" customHeight="1" thickBot="1" x14ac:dyDescent="0.25">
      <c r="A71" s="50">
        <v>527</v>
      </c>
      <c r="B71" s="50" t="s">
        <v>11</v>
      </c>
      <c r="C71" s="98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100"/>
      <c r="AA71" s="51"/>
      <c r="AB71" s="3"/>
      <c r="AC71" s="48"/>
      <c r="AD71" s="48"/>
      <c r="AE71" s="48"/>
    </row>
    <row r="72" spans="1:31" ht="15.6" customHeight="1" x14ac:dyDescent="0.2">
      <c r="A72" s="54"/>
      <c r="B72" s="23" t="s">
        <v>5</v>
      </c>
      <c r="C72" s="71"/>
      <c r="D72" s="101" t="s">
        <v>61</v>
      </c>
      <c r="E72" s="137" t="s">
        <v>61</v>
      </c>
      <c r="F72" s="153"/>
      <c r="G72" s="110" t="s">
        <v>61</v>
      </c>
      <c r="H72" s="110" t="s">
        <v>61</v>
      </c>
      <c r="I72" s="110" t="s">
        <v>61</v>
      </c>
      <c r="J72" s="110" t="s">
        <v>61</v>
      </c>
      <c r="K72" s="153"/>
      <c r="L72" s="110">
        <v>0</v>
      </c>
      <c r="M72" s="110">
        <v>0</v>
      </c>
      <c r="N72" s="110">
        <v>1</v>
      </c>
      <c r="O72" s="110">
        <v>0</v>
      </c>
      <c r="P72" s="110">
        <v>2</v>
      </c>
      <c r="Q72" s="110">
        <v>0</v>
      </c>
      <c r="R72" s="110">
        <v>0</v>
      </c>
      <c r="S72" s="74">
        <v>0</v>
      </c>
      <c r="T72" s="110">
        <v>3</v>
      </c>
      <c r="U72" s="75">
        <v>5</v>
      </c>
      <c r="V72" s="72">
        <v>3</v>
      </c>
      <c r="W72" s="72">
        <v>1</v>
      </c>
      <c r="X72" s="72">
        <v>1</v>
      </c>
      <c r="Y72" s="72">
        <v>1</v>
      </c>
      <c r="Z72" s="76">
        <v>0</v>
      </c>
      <c r="AA72" s="27" t="s">
        <v>6</v>
      </c>
      <c r="AB72" s="44"/>
      <c r="AC72" s="48"/>
      <c r="AD72" s="48"/>
      <c r="AE72" s="48"/>
    </row>
    <row r="73" spans="1:31" ht="15.6" customHeight="1" x14ac:dyDescent="0.2">
      <c r="A73" s="24">
        <v>15.43</v>
      </c>
      <c r="B73" s="25" t="s">
        <v>7</v>
      </c>
      <c r="C73" s="139" t="s">
        <v>61</v>
      </c>
      <c r="D73" s="103" t="s">
        <v>61</v>
      </c>
      <c r="E73" s="140" t="s">
        <v>61</v>
      </c>
      <c r="F73" s="117" t="s">
        <v>61</v>
      </c>
      <c r="G73" s="115" t="s">
        <v>61</v>
      </c>
      <c r="H73" s="115" t="s">
        <v>61</v>
      </c>
      <c r="I73" s="115" t="s">
        <v>61</v>
      </c>
      <c r="J73" s="115" t="s">
        <v>61</v>
      </c>
      <c r="K73" s="141">
        <v>1</v>
      </c>
      <c r="L73" s="115">
        <v>3</v>
      </c>
      <c r="M73" s="115">
        <v>1</v>
      </c>
      <c r="N73" s="115">
        <v>1</v>
      </c>
      <c r="O73" s="115">
        <v>1</v>
      </c>
      <c r="P73" s="115">
        <v>6</v>
      </c>
      <c r="Q73" s="115">
        <v>2</v>
      </c>
      <c r="R73" s="115">
        <v>0</v>
      </c>
      <c r="S73" s="80">
        <v>0</v>
      </c>
      <c r="T73" s="115">
        <v>1</v>
      </c>
      <c r="U73" s="81">
        <v>0</v>
      </c>
      <c r="V73" s="78">
        <v>1</v>
      </c>
      <c r="W73" s="78">
        <v>0</v>
      </c>
      <c r="X73" s="78">
        <v>0</v>
      </c>
      <c r="Y73" s="78">
        <v>0</v>
      </c>
      <c r="Z73" s="82"/>
      <c r="AA73" s="28">
        <f>SUM(C73:Y73)</f>
        <v>17</v>
      </c>
      <c r="AB73" s="12"/>
      <c r="AC73" s="48"/>
      <c r="AD73" s="48"/>
      <c r="AE73" s="48"/>
    </row>
    <row r="74" spans="1:31" ht="15.6" customHeight="1" x14ac:dyDescent="0.2">
      <c r="A74" s="184" t="s">
        <v>51</v>
      </c>
      <c r="B74" s="25" t="s">
        <v>8</v>
      </c>
      <c r="C74" s="139" t="s">
        <v>61</v>
      </c>
      <c r="D74" s="102" t="s">
        <v>61</v>
      </c>
      <c r="E74" s="142" t="s">
        <v>61</v>
      </c>
      <c r="F74" s="122" t="s">
        <v>61</v>
      </c>
      <c r="G74" s="120" t="s">
        <v>61</v>
      </c>
      <c r="H74" s="120" t="s">
        <v>61</v>
      </c>
      <c r="I74" s="120" t="s">
        <v>61</v>
      </c>
      <c r="J74" s="120" t="s">
        <v>61</v>
      </c>
      <c r="K74" s="121">
        <f>K73</f>
        <v>1</v>
      </c>
      <c r="L74" s="120">
        <f t="shared" ref="L74:Y74" si="20">K74-L72+L73</f>
        <v>4</v>
      </c>
      <c r="M74" s="120">
        <f t="shared" si="20"/>
        <v>5</v>
      </c>
      <c r="N74" s="120">
        <f t="shared" si="20"/>
        <v>5</v>
      </c>
      <c r="O74" s="120">
        <f t="shared" si="20"/>
        <v>6</v>
      </c>
      <c r="P74" s="120">
        <f t="shared" si="20"/>
        <v>10</v>
      </c>
      <c r="Q74" s="120">
        <f t="shared" si="20"/>
        <v>12</v>
      </c>
      <c r="R74" s="120">
        <f t="shared" si="20"/>
        <v>12</v>
      </c>
      <c r="S74" s="85">
        <f t="shared" si="20"/>
        <v>12</v>
      </c>
      <c r="T74" s="120">
        <f t="shared" si="20"/>
        <v>10</v>
      </c>
      <c r="U74" s="86">
        <f t="shared" si="20"/>
        <v>5</v>
      </c>
      <c r="V74" s="83">
        <f t="shared" si="20"/>
        <v>3</v>
      </c>
      <c r="W74" s="83">
        <f t="shared" si="20"/>
        <v>2</v>
      </c>
      <c r="X74" s="83">
        <f t="shared" si="20"/>
        <v>1</v>
      </c>
      <c r="Y74" s="83">
        <f t="shared" si="20"/>
        <v>0</v>
      </c>
      <c r="Z74" s="87">
        <f>Y74-Z72</f>
        <v>0</v>
      </c>
      <c r="AA74" s="29"/>
      <c r="AB74" s="3">
        <f>MAX(C74:Z74)</f>
        <v>12</v>
      </c>
      <c r="AC74" s="48"/>
      <c r="AD74" s="48"/>
      <c r="AE74" s="48"/>
    </row>
    <row r="75" spans="1:31" ht="15.6" customHeight="1" x14ac:dyDescent="0.2">
      <c r="A75" s="185"/>
      <c r="B75" s="25" t="s">
        <v>9</v>
      </c>
      <c r="C75" s="154"/>
      <c r="D75" s="155"/>
      <c r="E75" s="155"/>
      <c r="F75" s="153"/>
      <c r="G75" s="153"/>
      <c r="H75" s="153"/>
      <c r="I75" s="153"/>
      <c r="J75" s="153"/>
      <c r="K75" s="153"/>
      <c r="L75" s="153"/>
      <c r="M75" s="145">
        <v>15.46</v>
      </c>
      <c r="N75" s="153"/>
      <c r="O75" s="153"/>
      <c r="P75" s="153"/>
      <c r="Q75" s="153"/>
      <c r="R75" s="145">
        <v>15.55</v>
      </c>
      <c r="S75" s="146">
        <v>15.58</v>
      </c>
      <c r="T75" s="153"/>
      <c r="U75" s="153"/>
      <c r="V75" s="155"/>
      <c r="W75" s="147">
        <v>16.05</v>
      </c>
      <c r="X75" s="155"/>
      <c r="Y75" s="155"/>
      <c r="Z75" s="156">
        <v>16.100000000000001</v>
      </c>
      <c r="AA75" s="30">
        <v>27</v>
      </c>
      <c r="AB75" s="12"/>
      <c r="AC75" s="48"/>
      <c r="AD75" s="48"/>
      <c r="AE75" s="48"/>
    </row>
    <row r="76" spans="1:31" ht="15.6" customHeight="1" x14ac:dyDescent="0.2">
      <c r="A76" s="186"/>
      <c r="B76" s="26" t="s">
        <v>10</v>
      </c>
      <c r="C76" s="157" t="s">
        <v>61</v>
      </c>
      <c r="D76" s="158"/>
      <c r="E76" s="158"/>
      <c r="F76" s="159" t="s">
        <v>61</v>
      </c>
      <c r="G76" s="158"/>
      <c r="H76" s="158"/>
      <c r="I76" s="158"/>
      <c r="J76" s="158"/>
      <c r="K76" s="160">
        <v>15.43</v>
      </c>
      <c r="L76" s="158"/>
      <c r="M76" s="128">
        <f>M75</f>
        <v>15.46</v>
      </c>
      <c r="N76" s="158"/>
      <c r="O76" s="158"/>
      <c r="P76" s="158"/>
      <c r="Q76" s="158"/>
      <c r="R76" s="128">
        <f>R75</f>
        <v>15.55</v>
      </c>
      <c r="S76" s="152">
        <f>S75</f>
        <v>15.58</v>
      </c>
      <c r="T76" s="158"/>
      <c r="U76" s="158"/>
      <c r="V76" s="158"/>
      <c r="W76" s="95">
        <f>W75</f>
        <v>16.05</v>
      </c>
      <c r="X76" s="158"/>
      <c r="Y76" s="158"/>
      <c r="Z76" s="161"/>
      <c r="AA76" s="29"/>
      <c r="AB76" s="13"/>
      <c r="AC76" s="48"/>
      <c r="AD76" s="48"/>
      <c r="AE76" s="48"/>
    </row>
    <row r="77" spans="1:31" ht="15.6" customHeight="1" thickBot="1" x14ac:dyDescent="0.25">
      <c r="A77" s="50">
        <v>526</v>
      </c>
      <c r="B77" s="50" t="s">
        <v>11</v>
      </c>
      <c r="C77" s="98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100"/>
      <c r="AA77" s="51"/>
      <c r="AB77" s="3"/>
      <c r="AC77" s="48"/>
      <c r="AD77" s="48"/>
      <c r="AE77" s="48"/>
    </row>
    <row r="78" spans="1:31" ht="15.6" customHeight="1" x14ac:dyDescent="0.2">
      <c r="A78" s="54"/>
      <c r="B78" s="23" t="s">
        <v>5</v>
      </c>
      <c r="C78" s="71"/>
      <c r="D78" s="101" t="s">
        <v>61</v>
      </c>
      <c r="E78" s="137" t="s">
        <v>61</v>
      </c>
      <c r="F78" s="153"/>
      <c r="G78" s="110" t="s">
        <v>61</v>
      </c>
      <c r="H78" s="110" t="s">
        <v>61</v>
      </c>
      <c r="I78" s="110" t="s">
        <v>61</v>
      </c>
      <c r="J78" s="110" t="s">
        <v>61</v>
      </c>
      <c r="K78" s="153"/>
      <c r="L78" s="110">
        <v>0</v>
      </c>
      <c r="M78" s="110">
        <v>0</v>
      </c>
      <c r="N78" s="110">
        <v>1</v>
      </c>
      <c r="O78" s="110">
        <v>0</v>
      </c>
      <c r="P78" s="110">
        <v>0</v>
      </c>
      <c r="Q78" s="110">
        <v>1</v>
      </c>
      <c r="R78" s="110">
        <v>0</v>
      </c>
      <c r="S78" s="74" t="s">
        <v>61</v>
      </c>
      <c r="T78" s="110">
        <v>2</v>
      </c>
      <c r="U78" s="75">
        <v>2</v>
      </c>
      <c r="V78" s="72">
        <v>5</v>
      </c>
      <c r="W78" s="72">
        <v>0</v>
      </c>
      <c r="X78" s="72">
        <v>0</v>
      </c>
      <c r="Y78" s="72">
        <v>0</v>
      </c>
      <c r="Z78" s="76">
        <v>0</v>
      </c>
      <c r="AA78" s="27" t="s">
        <v>6</v>
      </c>
      <c r="AB78" s="44"/>
      <c r="AC78" s="48"/>
      <c r="AD78" s="48"/>
      <c r="AE78" s="48"/>
    </row>
    <row r="79" spans="1:31" ht="15.6" customHeight="1" x14ac:dyDescent="0.2">
      <c r="A79" s="24">
        <v>16.5</v>
      </c>
      <c r="B79" s="25" t="s">
        <v>7</v>
      </c>
      <c r="C79" s="139" t="s">
        <v>61</v>
      </c>
      <c r="D79" s="103" t="s">
        <v>61</v>
      </c>
      <c r="E79" s="140" t="s">
        <v>61</v>
      </c>
      <c r="F79" s="117" t="s">
        <v>61</v>
      </c>
      <c r="G79" s="115" t="s">
        <v>61</v>
      </c>
      <c r="H79" s="115" t="s">
        <v>61</v>
      </c>
      <c r="I79" s="115" t="s">
        <v>61</v>
      </c>
      <c r="J79" s="115" t="s">
        <v>61</v>
      </c>
      <c r="K79" s="141">
        <v>4</v>
      </c>
      <c r="L79" s="115">
        <v>4</v>
      </c>
      <c r="M79" s="115">
        <v>2</v>
      </c>
      <c r="N79" s="115">
        <v>0</v>
      </c>
      <c r="O79" s="115">
        <v>0</v>
      </c>
      <c r="P79" s="115">
        <v>1</v>
      </c>
      <c r="Q79" s="115">
        <v>0</v>
      </c>
      <c r="R79" s="115">
        <v>0</v>
      </c>
      <c r="S79" s="80" t="s">
        <v>61</v>
      </c>
      <c r="T79" s="115">
        <v>0</v>
      </c>
      <c r="U79" s="81">
        <v>0</v>
      </c>
      <c r="V79" s="78">
        <v>0</v>
      </c>
      <c r="W79" s="78">
        <v>0</v>
      </c>
      <c r="X79" s="78">
        <v>0</v>
      </c>
      <c r="Y79" s="78">
        <v>0</v>
      </c>
      <c r="Z79" s="82"/>
      <c r="AA79" s="28">
        <f>SUM(C79:Y79)</f>
        <v>11</v>
      </c>
      <c r="AB79" s="12"/>
      <c r="AC79" s="48"/>
      <c r="AD79" s="48"/>
      <c r="AE79" s="48"/>
    </row>
    <row r="80" spans="1:31" ht="15.6" customHeight="1" x14ac:dyDescent="0.2">
      <c r="A80" s="184" t="s">
        <v>51</v>
      </c>
      <c r="B80" s="25" t="s">
        <v>8</v>
      </c>
      <c r="C80" s="139" t="s">
        <v>61</v>
      </c>
      <c r="D80" s="102" t="s">
        <v>61</v>
      </c>
      <c r="E80" s="142" t="s">
        <v>61</v>
      </c>
      <c r="F80" s="122" t="s">
        <v>61</v>
      </c>
      <c r="G80" s="120" t="s">
        <v>61</v>
      </c>
      <c r="H80" s="120" t="s">
        <v>61</v>
      </c>
      <c r="I80" s="120" t="s">
        <v>61</v>
      </c>
      <c r="J80" s="120" t="s">
        <v>61</v>
      </c>
      <c r="K80" s="121">
        <f>K79</f>
        <v>4</v>
      </c>
      <c r="L80" s="120">
        <f t="shared" ref="L80:Y80" si="21">K80-L78+L79</f>
        <v>8</v>
      </c>
      <c r="M80" s="120">
        <f t="shared" si="21"/>
        <v>10</v>
      </c>
      <c r="N80" s="120">
        <f t="shared" si="21"/>
        <v>9</v>
      </c>
      <c r="O80" s="120">
        <f t="shared" si="21"/>
        <v>9</v>
      </c>
      <c r="P80" s="120">
        <f t="shared" si="21"/>
        <v>10</v>
      </c>
      <c r="Q80" s="120">
        <f t="shared" si="21"/>
        <v>9</v>
      </c>
      <c r="R80" s="120">
        <f t="shared" si="21"/>
        <v>9</v>
      </c>
      <c r="S80" s="85" t="s">
        <v>61</v>
      </c>
      <c r="T80" s="120">
        <f>R80-T78+T79</f>
        <v>7</v>
      </c>
      <c r="U80" s="86">
        <f t="shared" si="21"/>
        <v>5</v>
      </c>
      <c r="V80" s="83">
        <f t="shared" si="21"/>
        <v>0</v>
      </c>
      <c r="W80" s="83">
        <f t="shared" si="21"/>
        <v>0</v>
      </c>
      <c r="X80" s="83">
        <f t="shared" si="21"/>
        <v>0</v>
      </c>
      <c r="Y80" s="83">
        <f t="shared" si="21"/>
        <v>0</v>
      </c>
      <c r="Z80" s="87">
        <f>Y80-Z78</f>
        <v>0</v>
      </c>
      <c r="AA80" s="29"/>
      <c r="AB80" s="3">
        <f>MAX(C80:Z80)</f>
        <v>10</v>
      </c>
      <c r="AC80" s="48"/>
      <c r="AD80" s="48"/>
      <c r="AE80" s="48"/>
    </row>
    <row r="81" spans="1:31" ht="15.6" customHeight="1" x14ac:dyDescent="0.2">
      <c r="A81" s="185"/>
      <c r="B81" s="25" t="s">
        <v>9</v>
      </c>
      <c r="C81" s="154"/>
      <c r="D81" s="155"/>
      <c r="E81" s="155"/>
      <c r="F81" s="153"/>
      <c r="G81" s="153"/>
      <c r="H81" s="153"/>
      <c r="I81" s="153"/>
      <c r="J81" s="153"/>
      <c r="K81" s="153"/>
      <c r="L81" s="153"/>
      <c r="M81" s="145">
        <v>16.55</v>
      </c>
      <c r="N81" s="153"/>
      <c r="O81" s="153"/>
      <c r="P81" s="153"/>
      <c r="Q81" s="153"/>
      <c r="R81" s="145">
        <v>17.02</v>
      </c>
      <c r="S81" s="146" t="s">
        <v>61</v>
      </c>
      <c r="T81" s="153"/>
      <c r="U81" s="153"/>
      <c r="V81" s="155"/>
      <c r="W81" s="147">
        <v>17.09</v>
      </c>
      <c r="X81" s="155"/>
      <c r="Y81" s="155"/>
      <c r="Z81" s="156">
        <v>17.14</v>
      </c>
      <c r="AA81" s="30">
        <v>24</v>
      </c>
      <c r="AB81" s="12"/>
      <c r="AC81" s="48"/>
      <c r="AD81" s="48"/>
      <c r="AE81" s="48"/>
    </row>
    <row r="82" spans="1:31" ht="15.6" customHeight="1" x14ac:dyDescent="0.2">
      <c r="A82" s="186"/>
      <c r="B82" s="26" t="s">
        <v>10</v>
      </c>
      <c r="C82" s="157" t="s">
        <v>61</v>
      </c>
      <c r="D82" s="158"/>
      <c r="E82" s="158"/>
      <c r="F82" s="159" t="s">
        <v>61</v>
      </c>
      <c r="G82" s="158"/>
      <c r="H82" s="158"/>
      <c r="I82" s="158"/>
      <c r="J82" s="158"/>
      <c r="K82" s="160">
        <v>16.5</v>
      </c>
      <c r="L82" s="158"/>
      <c r="M82" s="128">
        <f>M81</f>
        <v>16.55</v>
      </c>
      <c r="N82" s="158"/>
      <c r="O82" s="158"/>
      <c r="P82" s="158"/>
      <c r="Q82" s="158"/>
      <c r="R82" s="128">
        <f>R81</f>
        <v>17.02</v>
      </c>
      <c r="S82" s="152" t="s">
        <v>61</v>
      </c>
      <c r="T82" s="158"/>
      <c r="U82" s="158"/>
      <c r="V82" s="158"/>
      <c r="W82" s="95">
        <f>W81</f>
        <v>17.09</v>
      </c>
      <c r="X82" s="158"/>
      <c r="Y82" s="158"/>
      <c r="Z82" s="161"/>
      <c r="AA82" s="29"/>
      <c r="AB82" s="13"/>
      <c r="AC82" s="48"/>
      <c r="AD82" s="48"/>
      <c r="AE82" s="48"/>
    </row>
    <row r="83" spans="1:31" ht="15.6" customHeight="1" thickBot="1" x14ac:dyDescent="0.25">
      <c r="A83" s="50">
        <v>527</v>
      </c>
      <c r="B83" s="50" t="s">
        <v>11</v>
      </c>
      <c r="C83" s="98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100"/>
      <c r="AA83" s="51"/>
      <c r="AB83" s="3"/>
      <c r="AC83" s="48"/>
      <c r="AD83" s="48"/>
      <c r="AE83" s="48"/>
    </row>
    <row r="84" spans="1:31" ht="15.6" customHeight="1" x14ac:dyDescent="0.2">
      <c r="A84" s="54"/>
      <c r="B84" s="23" t="s">
        <v>5</v>
      </c>
      <c r="C84" s="71"/>
      <c r="D84" s="101">
        <v>0</v>
      </c>
      <c r="E84" s="137">
        <v>0</v>
      </c>
      <c r="F84" s="153"/>
      <c r="G84" s="110">
        <v>0</v>
      </c>
      <c r="H84" s="110">
        <v>0</v>
      </c>
      <c r="I84" s="110">
        <v>0</v>
      </c>
      <c r="J84" s="110">
        <v>1</v>
      </c>
      <c r="K84" s="153"/>
      <c r="L84" s="110">
        <v>0</v>
      </c>
      <c r="M84" s="110">
        <v>1</v>
      </c>
      <c r="N84" s="110">
        <v>0</v>
      </c>
      <c r="O84" s="110">
        <v>0</v>
      </c>
      <c r="P84" s="110">
        <v>0</v>
      </c>
      <c r="Q84" s="110">
        <v>0</v>
      </c>
      <c r="R84" s="110">
        <v>0</v>
      </c>
      <c r="S84" s="74" t="s">
        <v>61</v>
      </c>
      <c r="T84" s="110">
        <v>2</v>
      </c>
      <c r="U84" s="75">
        <v>4</v>
      </c>
      <c r="V84" s="72">
        <v>4</v>
      </c>
      <c r="W84" s="72">
        <v>1</v>
      </c>
      <c r="X84" s="72">
        <v>3</v>
      </c>
      <c r="Y84" s="72">
        <v>3</v>
      </c>
      <c r="Z84" s="76">
        <v>0</v>
      </c>
      <c r="AA84" s="27" t="s">
        <v>6</v>
      </c>
      <c r="AB84" s="44"/>
      <c r="AC84" s="48"/>
      <c r="AD84" s="48"/>
      <c r="AE84" s="48"/>
    </row>
    <row r="85" spans="1:31" ht="15.6" customHeight="1" x14ac:dyDescent="0.2">
      <c r="A85" s="24">
        <v>17.3</v>
      </c>
      <c r="B85" s="25" t="s">
        <v>7</v>
      </c>
      <c r="C85" s="139">
        <v>2</v>
      </c>
      <c r="D85" s="103">
        <v>1</v>
      </c>
      <c r="E85" s="140">
        <v>0</v>
      </c>
      <c r="F85" s="117" t="s">
        <v>61</v>
      </c>
      <c r="G85" s="115">
        <v>0</v>
      </c>
      <c r="H85" s="115">
        <v>0</v>
      </c>
      <c r="I85" s="115">
        <v>0</v>
      </c>
      <c r="J85" s="115">
        <v>1</v>
      </c>
      <c r="K85" s="141" t="s">
        <v>61</v>
      </c>
      <c r="L85" s="115">
        <v>1</v>
      </c>
      <c r="M85" s="115">
        <v>2</v>
      </c>
      <c r="N85" s="115">
        <v>0</v>
      </c>
      <c r="O85" s="115">
        <v>2</v>
      </c>
      <c r="P85" s="115">
        <v>3</v>
      </c>
      <c r="Q85" s="115">
        <v>1</v>
      </c>
      <c r="R85" s="115">
        <v>3</v>
      </c>
      <c r="S85" s="80" t="s">
        <v>61</v>
      </c>
      <c r="T85" s="115">
        <v>2</v>
      </c>
      <c r="U85" s="81">
        <v>0</v>
      </c>
      <c r="V85" s="78">
        <v>1</v>
      </c>
      <c r="W85" s="78">
        <v>0</v>
      </c>
      <c r="X85" s="78">
        <v>0</v>
      </c>
      <c r="Y85" s="78">
        <v>0</v>
      </c>
      <c r="Z85" s="82"/>
      <c r="AA85" s="28">
        <f>SUM(C85:Y85)</f>
        <v>19</v>
      </c>
      <c r="AB85" s="12"/>
      <c r="AC85" s="48"/>
      <c r="AD85" s="48"/>
      <c r="AE85" s="48"/>
    </row>
    <row r="86" spans="1:31" ht="15.6" customHeight="1" x14ac:dyDescent="0.2">
      <c r="A86" s="184" t="s">
        <v>63</v>
      </c>
      <c r="B86" s="25" t="s">
        <v>8</v>
      </c>
      <c r="C86" s="139">
        <f>C85</f>
        <v>2</v>
      </c>
      <c r="D86" s="102">
        <f t="shared" ref="D86" si="22">C86-D84+D85</f>
        <v>3</v>
      </c>
      <c r="E86" s="142">
        <f>D86-E84+E85</f>
        <v>3</v>
      </c>
      <c r="F86" s="122" t="s">
        <v>61</v>
      </c>
      <c r="G86" s="120">
        <f>E86-G84+G85</f>
        <v>3</v>
      </c>
      <c r="H86" s="120">
        <f t="shared" ref="H86:J86" si="23">G86-H84+H85</f>
        <v>3</v>
      </c>
      <c r="I86" s="120">
        <f t="shared" si="23"/>
        <v>3</v>
      </c>
      <c r="J86" s="120">
        <f t="shared" si="23"/>
        <v>3</v>
      </c>
      <c r="K86" s="121" t="s">
        <v>61</v>
      </c>
      <c r="L86" s="120">
        <f>J86-L84+L85</f>
        <v>4</v>
      </c>
      <c r="M86" s="120">
        <f t="shared" ref="M86:R86" si="24">L86-M84+M85</f>
        <v>5</v>
      </c>
      <c r="N86" s="120">
        <f t="shared" si="24"/>
        <v>5</v>
      </c>
      <c r="O86" s="120">
        <f t="shared" si="24"/>
        <v>7</v>
      </c>
      <c r="P86" s="120">
        <f t="shared" si="24"/>
        <v>10</v>
      </c>
      <c r="Q86" s="120">
        <f t="shared" si="24"/>
        <v>11</v>
      </c>
      <c r="R86" s="120">
        <f t="shared" si="24"/>
        <v>14</v>
      </c>
      <c r="S86" s="85" t="s">
        <v>61</v>
      </c>
      <c r="T86" s="120">
        <f>R86-T84+T85</f>
        <v>14</v>
      </c>
      <c r="U86" s="86">
        <f t="shared" ref="U86:Y86" si="25">T86-U84+U85</f>
        <v>10</v>
      </c>
      <c r="V86" s="83">
        <f t="shared" si="25"/>
        <v>7</v>
      </c>
      <c r="W86" s="83">
        <f t="shared" si="25"/>
        <v>6</v>
      </c>
      <c r="X86" s="83">
        <f t="shared" si="25"/>
        <v>3</v>
      </c>
      <c r="Y86" s="83">
        <f t="shared" si="25"/>
        <v>0</v>
      </c>
      <c r="Z86" s="87">
        <f>Y86-Z84</f>
        <v>0</v>
      </c>
      <c r="AA86" s="29"/>
      <c r="AB86" s="3">
        <f>MAX(C86:Z86)</f>
        <v>14</v>
      </c>
      <c r="AC86" s="48"/>
      <c r="AD86" s="48"/>
      <c r="AE86" s="48"/>
    </row>
    <row r="87" spans="1:31" ht="15.6" customHeight="1" x14ac:dyDescent="0.2">
      <c r="A87" s="185"/>
      <c r="B87" s="25" t="s">
        <v>9</v>
      </c>
      <c r="C87" s="154"/>
      <c r="D87" s="155"/>
      <c r="E87" s="155"/>
      <c r="F87" s="153"/>
      <c r="G87" s="153"/>
      <c r="H87" s="153"/>
      <c r="I87" s="153"/>
      <c r="J87" s="153"/>
      <c r="K87" s="153"/>
      <c r="L87" s="153"/>
      <c r="M87" s="145">
        <v>17.399999999999999</v>
      </c>
      <c r="N87" s="153"/>
      <c r="O87" s="153"/>
      <c r="P87" s="153"/>
      <c r="Q87" s="153"/>
      <c r="R87" s="145">
        <v>17.47</v>
      </c>
      <c r="S87" s="146" t="s">
        <v>61</v>
      </c>
      <c r="T87" s="153"/>
      <c r="U87" s="153"/>
      <c r="V87" s="155"/>
      <c r="W87" s="147">
        <v>17.55</v>
      </c>
      <c r="X87" s="155"/>
      <c r="Y87" s="155"/>
      <c r="Z87" s="156">
        <v>18.010000000000002</v>
      </c>
      <c r="AA87" s="30">
        <v>31</v>
      </c>
      <c r="AB87" s="12"/>
      <c r="AC87" s="48"/>
      <c r="AD87" s="48"/>
      <c r="AE87" s="48"/>
    </row>
    <row r="88" spans="1:31" ht="15.6" customHeight="1" x14ac:dyDescent="0.2">
      <c r="A88" s="186"/>
      <c r="B88" s="26" t="s">
        <v>10</v>
      </c>
      <c r="C88" s="157">
        <v>17.3</v>
      </c>
      <c r="D88" s="158"/>
      <c r="E88" s="158"/>
      <c r="F88" s="159" t="s">
        <v>61</v>
      </c>
      <c r="G88" s="158"/>
      <c r="H88" s="158"/>
      <c r="I88" s="158"/>
      <c r="J88" s="158"/>
      <c r="K88" s="160" t="s">
        <v>61</v>
      </c>
      <c r="L88" s="158"/>
      <c r="M88" s="128">
        <f>M87</f>
        <v>17.399999999999999</v>
      </c>
      <c r="N88" s="158"/>
      <c r="O88" s="158"/>
      <c r="P88" s="158"/>
      <c r="Q88" s="158"/>
      <c r="R88" s="128">
        <f>R87</f>
        <v>17.47</v>
      </c>
      <c r="S88" s="152" t="s">
        <v>61</v>
      </c>
      <c r="T88" s="158"/>
      <c r="U88" s="158"/>
      <c r="V88" s="158"/>
      <c r="W88" s="95">
        <v>17.559999999999999</v>
      </c>
      <c r="X88" s="158"/>
      <c r="Y88" s="158"/>
      <c r="Z88" s="161"/>
      <c r="AA88" s="29"/>
      <c r="AB88" s="13"/>
      <c r="AC88" s="48"/>
      <c r="AD88" s="48"/>
      <c r="AE88" s="48"/>
    </row>
    <row r="89" spans="1:31" ht="15.6" customHeight="1" thickBot="1" x14ac:dyDescent="0.25">
      <c r="A89" s="50">
        <v>526</v>
      </c>
      <c r="B89" s="50" t="s">
        <v>11</v>
      </c>
      <c r="C89" s="98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100"/>
      <c r="AA89" s="51"/>
      <c r="AB89" s="3"/>
      <c r="AC89" s="48"/>
      <c r="AD89" s="48"/>
      <c r="AE89" s="48"/>
    </row>
    <row r="90" spans="1:31" ht="15.6" customHeight="1" x14ac:dyDescent="0.2">
      <c r="A90" s="54"/>
      <c r="B90" s="23" t="s">
        <v>5</v>
      </c>
      <c r="C90" s="71"/>
      <c r="D90" s="101" t="s">
        <v>61</v>
      </c>
      <c r="E90" s="137" t="s">
        <v>61</v>
      </c>
      <c r="F90" s="153"/>
      <c r="G90" s="110" t="s">
        <v>61</v>
      </c>
      <c r="H90" s="110" t="s">
        <v>61</v>
      </c>
      <c r="I90" s="110" t="s">
        <v>61</v>
      </c>
      <c r="J90" s="110" t="s">
        <v>61</v>
      </c>
      <c r="K90" s="153"/>
      <c r="L90" s="110">
        <v>0</v>
      </c>
      <c r="M90" s="110">
        <v>0</v>
      </c>
      <c r="N90" s="110">
        <v>0</v>
      </c>
      <c r="O90" s="110">
        <v>0</v>
      </c>
      <c r="P90" s="110">
        <v>3</v>
      </c>
      <c r="Q90" s="110">
        <v>2</v>
      </c>
      <c r="R90" s="110">
        <v>0</v>
      </c>
      <c r="S90" s="74">
        <v>1</v>
      </c>
      <c r="T90" s="110">
        <v>3</v>
      </c>
      <c r="U90" s="75">
        <v>6</v>
      </c>
      <c r="V90" s="72">
        <v>4</v>
      </c>
      <c r="W90" s="72">
        <v>2</v>
      </c>
      <c r="X90" s="72">
        <v>0</v>
      </c>
      <c r="Y90" s="72">
        <v>2</v>
      </c>
      <c r="Z90" s="76">
        <v>0</v>
      </c>
      <c r="AA90" s="27" t="s">
        <v>6</v>
      </c>
      <c r="AB90" s="44"/>
      <c r="AC90" s="48"/>
      <c r="AD90" s="48"/>
      <c r="AE90" s="48"/>
    </row>
    <row r="91" spans="1:31" ht="15.6" customHeight="1" x14ac:dyDescent="0.2">
      <c r="A91" s="24">
        <v>18.25</v>
      </c>
      <c r="B91" s="25" t="s">
        <v>7</v>
      </c>
      <c r="C91" s="139" t="s">
        <v>61</v>
      </c>
      <c r="D91" s="103" t="s">
        <v>61</v>
      </c>
      <c r="E91" s="140" t="s">
        <v>61</v>
      </c>
      <c r="F91" s="117" t="s">
        <v>61</v>
      </c>
      <c r="G91" s="115" t="s">
        <v>61</v>
      </c>
      <c r="H91" s="115" t="s">
        <v>61</v>
      </c>
      <c r="I91" s="115" t="s">
        <v>61</v>
      </c>
      <c r="J91" s="115" t="s">
        <v>61</v>
      </c>
      <c r="K91" s="141">
        <v>5</v>
      </c>
      <c r="L91" s="115">
        <v>2</v>
      </c>
      <c r="M91" s="115">
        <v>4</v>
      </c>
      <c r="N91" s="115">
        <v>2</v>
      </c>
      <c r="O91" s="115">
        <v>0</v>
      </c>
      <c r="P91" s="115">
        <v>5</v>
      </c>
      <c r="Q91" s="115">
        <v>3</v>
      </c>
      <c r="R91" s="115">
        <v>0</v>
      </c>
      <c r="S91" s="80">
        <v>2</v>
      </c>
      <c r="T91" s="115">
        <v>0</v>
      </c>
      <c r="U91" s="81">
        <v>0</v>
      </c>
      <c r="V91" s="78">
        <v>0</v>
      </c>
      <c r="W91" s="78">
        <v>0</v>
      </c>
      <c r="X91" s="78">
        <v>0</v>
      </c>
      <c r="Y91" s="78">
        <v>0</v>
      </c>
      <c r="Z91" s="82"/>
      <c r="AA91" s="28">
        <f>SUM(C91:Y91)</f>
        <v>23</v>
      </c>
      <c r="AB91" s="12"/>
      <c r="AC91" s="48"/>
      <c r="AD91" s="48"/>
      <c r="AE91" s="48"/>
    </row>
    <row r="92" spans="1:31" ht="15.6" customHeight="1" x14ac:dyDescent="0.2">
      <c r="A92" s="184" t="s">
        <v>51</v>
      </c>
      <c r="B92" s="25" t="s">
        <v>8</v>
      </c>
      <c r="C92" s="139" t="s">
        <v>61</v>
      </c>
      <c r="D92" s="102" t="s">
        <v>61</v>
      </c>
      <c r="E92" s="142" t="s">
        <v>61</v>
      </c>
      <c r="F92" s="122" t="s">
        <v>61</v>
      </c>
      <c r="G92" s="120" t="s">
        <v>61</v>
      </c>
      <c r="H92" s="120" t="s">
        <v>61</v>
      </c>
      <c r="I92" s="120" t="s">
        <v>61</v>
      </c>
      <c r="J92" s="120" t="s">
        <v>61</v>
      </c>
      <c r="K92" s="121">
        <f>K91</f>
        <v>5</v>
      </c>
      <c r="L92" s="120">
        <f t="shared" ref="L92:Y92" si="26">K92-L90+L91</f>
        <v>7</v>
      </c>
      <c r="M92" s="120">
        <f t="shared" si="26"/>
        <v>11</v>
      </c>
      <c r="N92" s="120">
        <f t="shared" si="26"/>
        <v>13</v>
      </c>
      <c r="O92" s="120">
        <f t="shared" si="26"/>
        <v>13</v>
      </c>
      <c r="P92" s="120">
        <f t="shared" si="26"/>
        <v>15</v>
      </c>
      <c r="Q92" s="120">
        <f t="shared" si="26"/>
        <v>16</v>
      </c>
      <c r="R92" s="120">
        <f t="shared" si="26"/>
        <v>16</v>
      </c>
      <c r="S92" s="85">
        <f t="shared" si="26"/>
        <v>17</v>
      </c>
      <c r="T92" s="120">
        <f t="shared" si="26"/>
        <v>14</v>
      </c>
      <c r="U92" s="86">
        <f t="shared" si="26"/>
        <v>8</v>
      </c>
      <c r="V92" s="83">
        <f t="shared" si="26"/>
        <v>4</v>
      </c>
      <c r="W92" s="83">
        <f t="shared" si="26"/>
        <v>2</v>
      </c>
      <c r="X92" s="83">
        <f t="shared" si="26"/>
        <v>2</v>
      </c>
      <c r="Y92" s="83">
        <f t="shared" si="26"/>
        <v>0</v>
      </c>
      <c r="Z92" s="87">
        <f>Y92-Z90</f>
        <v>0</v>
      </c>
      <c r="AA92" s="29"/>
      <c r="AB92" s="3">
        <f>MAX(C92:Z92)</f>
        <v>17</v>
      </c>
      <c r="AC92" s="48"/>
      <c r="AD92" s="48"/>
      <c r="AE92" s="48"/>
    </row>
    <row r="93" spans="1:31" ht="15.6" customHeight="1" x14ac:dyDescent="0.2">
      <c r="A93" s="185"/>
      <c r="B93" s="25" t="s">
        <v>9</v>
      </c>
      <c r="C93" s="154"/>
      <c r="D93" s="155"/>
      <c r="E93" s="155"/>
      <c r="F93" s="153"/>
      <c r="G93" s="153"/>
      <c r="H93" s="153"/>
      <c r="I93" s="153"/>
      <c r="J93" s="153"/>
      <c r="K93" s="153"/>
      <c r="L93" s="153"/>
      <c r="M93" s="145">
        <v>18.18</v>
      </c>
      <c r="N93" s="153"/>
      <c r="O93" s="153"/>
      <c r="P93" s="153"/>
      <c r="Q93" s="153"/>
      <c r="R93" s="145">
        <v>18.37</v>
      </c>
      <c r="S93" s="146">
        <v>18.399999999999999</v>
      </c>
      <c r="T93" s="153"/>
      <c r="U93" s="153"/>
      <c r="V93" s="155"/>
      <c r="W93" s="147">
        <v>18.46</v>
      </c>
      <c r="X93" s="155"/>
      <c r="Y93" s="155"/>
      <c r="Z93" s="156">
        <v>18.53</v>
      </c>
      <c r="AA93" s="30">
        <v>28</v>
      </c>
      <c r="AB93" s="12"/>
      <c r="AC93" s="48"/>
      <c r="AD93" s="48"/>
      <c r="AE93" s="48"/>
    </row>
    <row r="94" spans="1:31" ht="15.6" customHeight="1" x14ac:dyDescent="0.2">
      <c r="A94" s="186"/>
      <c r="B94" s="26" t="s">
        <v>10</v>
      </c>
      <c r="C94" s="157" t="s">
        <v>61</v>
      </c>
      <c r="D94" s="158"/>
      <c r="E94" s="158"/>
      <c r="F94" s="159" t="s">
        <v>61</v>
      </c>
      <c r="G94" s="158"/>
      <c r="H94" s="158"/>
      <c r="I94" s="158"/>
      <c r="J94" s="158"/>
      <c r="K94" s="160">
        <v>18.25</v>
      </c>
      <c r="L94" s="158"/>
      <c r="M94" s="128">
        <f>M93</f>
        <v>18.18</v>
      </c>
      <c r="N94" s="158"/>
      <c r="O94" s="158"/>
      <c r="P94" s="158"/>
      <c r="Q94" s="158"/>
      <c r="R94" s="128">
        <f>R93</f>
        <v>18.37</v>
      </c>
      <c r="S94" s="152">
        <f>S93</f>
        <v>18.399999999999999</v>
      </c>
      <c r="T94" s="158"/>
      <c r="U94" s="158"/>
      <c r="V94" s="158"/>
      <c r="W94" s="95">
        <f>W93</f>
        <v>18.46</v>
      </c>
      <c r="X94" s="158"/>
      <c r="Y94" s="158"/>
      <c r="Z94" s="161"/>
      <c r="AA94" s="29"/>
      <c r="AB94" s="13"/>
      <c r="AC94" s="48"/>
      <c r="AD94" s="48"/>
      <c r="AE94" s="48"/>
    </row>
    <row r="95" spans="1:31" ht="15.6" customHeight="1" thickBot="1" x14ac:dyDescent="0.25">
      <c r="A95" s="50">
        <v>527</v>
      </c>
      <c r="B95" s="50" t="s">
        <v>11</v>
      </c>
      <c r="C95" s="98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100"/>
      <c r="AA95" s="51"/>
      <c r="AB95" s="3"/>
      <c r="AC95" s="48"/>
      <c r="AD95" s="48"/>
      <c r="AE95" s="48"/>
    </row>
    <row r="96" spans="1:31" ht="15.6" customHeight="1" x14ac:dyDescent="0.2">
      <c r="A96" s="54"/>
      <c r="B96" s="23" t="s">
        <v>5</v>
      </c>
      <c r="C96" s="71"/>
      <c r="D96" s="101" t="s">
        <v>61</v>
      </c>
      <c r="E96" s="137" t="s">
        <v>61</v>
      </c>
      <c r="F96" s="153"/>
      <c r="G96" s="110" t="s">
        <v>61</v>
      </c>
      <c r="H96" s="110" t="s">
        <v>61</v>
      </c>
      <c r="I96" s="110" t="s">
        <v>61</v>
      </c>
      <c r="J96" s="110" t="s">
        <v>61</v>
      </c>
      <c r="K96" s="153"/>
      <c r="L96" s="110">
        <v>0</v>
      </c>
      <c r="M96" s="110">
        <v>0</v>
      </c>
      <c r="N96" s="110">
        <v>0</v>
      </c>
      <c r="O96" s="110">
        <v>0</v>
      </c>
      <c r="P96" s="110">
        <v>0</v>
      </c>
      <c r="Q96" s="110">
        <v>0</v>
      </c>
      <c r="R96" s="110">
        <v>0</v>
      </c>
      <c r="S96" s="74">
        <v>1</v>
      </c>
      <c r="T96" s="110">
        <v>1</v>
      </c>
      <c r="U96" s="75">
        <v>5</v>
      </c>
      <c r="V96" s="72">
        <v>0</v>
      </c>
      <c r="W96" s="72">
        <v>0</v>
      </c>
      <c r="X96" s="72">
        <v>1</v>
      </c>
      <c r="Y96" s="72">
        <v>4</v>
      </c>
      <c r="Z96" s="76">
        <v>2</v>
      </c>
      <c r="AA96" s="27" t="s">
        <v>6</v>
      </c>
      <c r="AB96" s="44"/>
      <c r="AC96" s="48"/>
      <c r="AD96" s="48"/>
      <c r="AE96" s="48"/>
    </row>
    <row r="97" spans="1:31" ht="15.6" customHeight="1" x14ac:dyDescent="0.2">
      <c r="A97" s="24">
        <v>19</v>
      </c>
      <c r="B97" s="25" t="s">
        <v>7</v>
      </c>
      <c r="C97" s="139" t="s">
        <v>61</v>
      </c>
      <c r="D97" s="103" t="s">
        <v>61</v>
      </c>
      <c r="E97" s="140" t="s">
        <v>61</v>
      </c>
      <c r="F97" s="117" t="s">
        <v>61</v>
      </c>
      <c r="G97" s="115" t="s">
        <v>61</v>
      </c>
      <c r="H97" s="115" t="s">
        <v>61</v>
      </c>
      <c r="I97" s="115" t="s">
        <v>61</v>
      </c>
      <c r="J97" s="115" t="s">
        <v>61</v>
      </c>
      <c r="K97" s="141">
        <v>1</v>
      </c>
      <c r="L97" s="115">
        <v>0</v>
      </c>
      <c r="M97" s="115">
        <v>2</v>
      </c>
      <c r="N97" s="115">
        <v>1</v>
      </c>
      <c r="O97" s="115">
        <v>0</v>
      </c>
      <c r="P97" s="115">
        <v>0</v>
      </c>
      <c r="Q97" s="115">
        <v>3</v>
      </c>
      <c r="R97" s="115">
        <v>3</v>
      </c>
      <c r="S97" s="80">
        <v>0</v>
      </c>
      <c r="T97" s="115">
        <v>2</v>
      </c>
      <c r="U97" s="81">
        <v>0</v>
      </c>
      <c r="V97" s="78">
        <v>0</v>
      </c>
      <c r="W97" s="78">
        <v>2</v>
      </c>
      <c r="X97" s="78">
        <v>0</v>
      </c>
      <c r="Y97" s="78">
        <v>0</v>
      </c>
      <c r="Z97" s="82"/>
      <c r="AA97" s="28">
        <f>SUM(C97:Y97)</f>
        <v>14</v>
      </c>
      <c r="AB97" s="12"/>
      <c r="AC97" s="48"/>
      <c r="AD97" s="48"/>
      <c r="AE97" s="48"/>
    </row>
    <row r="98" spans="1:31" ht="15.6" customHeight="1" x14ac:dyDescent="0.2">
      <c r="A98" s="184" t="s">
        <v>51</v>
      </c>
      <c r="B98" s="25" t="s">
        <v>8</v>
      </c>
      <c r="C98" s="139" t="s">
        <v>61</v>
      </c>
      <c r="D98" s="102" t="s">
        <v>61</v>
      </c>
      <c r="E98" s="142" t="s">
        <v>61</v>
      </c>
      <c r="F98" s="122" t="s">
        <v>61</v>
      </c>
      <c r="G98" s="120" t="s">
        <v>61</v>
      </c>
      <c r="H98" s="120" t="s">
        <v>61</v>
      </c>
      <c r="I98" s="120" t="s">
        <v>61</v>
      </c>
      <c r="J98" s="120" t="s">
        <v>61</v>
      </c>
      <c r="K98" s="121">
        <f>K97</f>
        <v>1</v>
      </c>
      <c r="L98" s="120">
        <f t="shared" ref="L98:Y98" si="27">K98-L96+L97</f>
        <v>1</v>
      </c>
      <c r="M98" s="120">
        <f t="shared" si="27"/>
        <v>3</v>
      </c>
      <c r="N98" s="120">
        <f t="shared" si="27"/>
        <v>4</v>
      </c>
      <c r="O98" s="120">
        <f t="shared" si="27"/>
        <v>4</v>
      </c>
      <c r="P98" s="120">
        <f t="shared" si="27"/>
        <v>4</v>
      </c>
      <c r="Q98" s="120">
        <f t="shared" si="27"/>
        <v>7</v>
      </c>
      <c r="R98" s="120">
        <f t="shared" si="27"/>
        <v>10</v>
      </c>
      <c r="S98" s="85">
        <f t="shared" si="27"/>
        <v>9</v>
      </c>
      <c r="T98" s="120">
        <f t="shared" si="27"/>
        <v>10</v>
      </c>
      <c r="U98" s="86">
        <f t="shared" si="27"/>
        <v>5</v>
      </c>
      <c r="V98" s="83">
        <f t="shared" si="27"/>
        <v>5</v>
      </c>
      <c r="W98" s="83">
        <f t="shared" si="27"/>
        <v>7</v>
      </c>
      <c r="X98" s="83">
        <f t="shared" si="27"/>
        <v>6</v>
      </c>
      <c r="Y98" s="83">
        <f t="shared" si="27"/>
        <v>2</v>
      </c>
      <c r="Z98" s="87">
        <f>Y98-Z96</f>
        <v>0</v>
      </c>
      <c r="AA98" s="29"/>
      <c r="AB98" s="3">
        <f>MAX(C98:Z98)</f>
        <v>10</v>
      </c>
      <c r="AC98" s="48"/>
      <c r="AD98" s="48"/>
      <c r="AE98" s="48"/>
    </row>
    <row r="99" spans="1:31" ht="15.6" customHeight="1" x14ac:dyDescent="0.2">
      <c r="A99" s="185"/>
      <c r="B99" s="25" t="s">
        <v>9</v>
      </c>
      <c r="C99" s="154"/>
      <c r="D99" s="155"/>
      <c r="E99" s="155"/>
      <c r="F99" s="153"/>
      <c r="G99" s="153"/>
      <c r="H99" s="153"/>
      <c r="I99" s="153"/>
      <c r="J99" s="153"/>
      <c r="K99" s="153"/>
      <c r="L99" s="153"/>
      <c r="M99" s="145">
        <v>19.03</v>
      </c>
      <c r="N99" s="153"/>
      <c r="O99" s="153"/>
      <c r="P99" s="153"/>
      <c r="Q99" s="153"/>
      <c r="R99" s="145">
        <v>19.12</v>
      </c>
      <c r="S99" s="146">
        <v>19.149999999999999</v>
      </c>
      <c r="T99" s="153"/>
      <c r="U99" s="153"/>
      <c r="V99" s="155"/>
      <c r="W99" s="147">
        <v>19.22</v>
      </c>
      <c r="X99" s="155"/>
      <c r="Y99" s="155"/>
      <c r="Z99" s="156">
        <v>19.260000000000002</v>
      </c>
      <c r="AA99" s="30">
        <v>26</v>
      </c>
      <c r="AB99" s="12"/>
      <c r="AC99" s="48"/>
      <c r="AD99" s="48"/>
      <c r="AE99" s="48"/>
    </row>
    <row r="100" spans="1:31" ht="15.6" customHeight="1" x14ac:dyDescent="0.2">
      <c r="A100" s="186"/>
      <c r="B100" s="26" t="s">
        <v>10</v>
      </c>
      <c r="C100" s="157" t="s">
        <v>61</v>
      </c>
      <c r="D100" s="158"/>
      <c r="E100" s="158"/>
      <c r="F100" s="159" t="s">
        <v>61</v>
      </c>
      <c r="G100" s="158"/>
      <c r="H100" s="158"/>
      <c r="I100" s="158"/>
      <c r="J100" s="158"/>
      <c r="K100" s="160">
        <v>19</v>
      </c>
      <c r="L100" s="158"/>
      <c r="M100" s="128">
        <f>M99</f>
        <v>19.03</v>
      </c>
      <c r="N100" s="158"/>
      <c r="O100" s="158"/>
      <c r="P100" s="158"/>
      <c r="Q100" s="158"/>
      <c r="R100" s="128">
        <f>R99</f>
        <v>19.12</v>
      </c>
      <c r="S100" s="152">
        <f>S99</f>
        <v>19.149999999999999</v>
      </c>
      <c r="T100" s="158"/>
      <c r="U100" s="158"/>
      <c r="V100" s="158"/>
      <c r="W100" s="95">
        <f>W99</f>
        <v>19.22</v>
      </c>
      <c r="X100" s="158"/>
      <c r="Y100" s="158"/>
      <c r="Z100" s="161"/>
      <c r="AA100" s="29"/>
      <c r="AB100" s="13"/>
      <c r="AC100" s="48"/>
      <c r="AD100" s="48"/>
      <c r="AE100" s="48"/>
    </row>
    <row r="101" spans="1:31" ht="15.6" customHeight="1" thickBot="1" x14ac:dyDescent="0.25">
      <c r="A101" s="50">
        <v>526</v>
      </c>
      <c r="B101" s="50" t="s">
        <v>11</v>
      </c>
      <c r="C101" s="98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100"/>
      <c r="AA101" s="51"/>
      <c r="AB101" s="3"/>
      <c r="AC101" s="48"/>
      <c r="AD101" s="48"/>
      <c r="AE101" s="48"/>
    </row>
    <row r="102" spans="1:31" ht="15.6" customHeight="1" x14ac:dyDescent="0.2">
      <c r="A102" s="54"/>
      <c r="B102" s="23" t="s">
        <v>5</v>
      </c>
      <c r="C102" s="71"/>
      <c r="D102" s="101" t="s">
        <v>61</v>
      </c>
      <c r="E102" s="137" t="s">
        <v>61</v>
      </c>
      <c r="F102" s="153"/>
      <c r="G102" s="110" t="s">
        <v>61</v>
      </c>
      <c r="H102" s="110" t="s">
        <v>61</v>
      </c>
      <c r="I102" s="110" t="s">
        <v>61</v>
      </c>
      <c r="J102" s="110" t="s">
        <v>61</v>
      </c>
      <c r="K102" s="153"/>
      <c r="L102" s="110">
        <v>0</v>
      </c>
      <c r="M102" s="110">
        <v>0</v>
      </c>
      <c r="N102" s="110">
        <v>1</v>
      </c>
      <c r="O102" s="110">
        <v>0</v>
      </c>
      <c r="P102" s="110">
        <v>0</v>
      </c>
      <c r="Q102" s="110">
        <v>5</v>
      </c>
      <c r="R102" s="110">
        <v>1</v>
      </c>
      <c r="S102" s="74">
        <v>2</v>
      </c>
      <c r="T102" s="110">
        <v>3</v>
      </c>
      <c r="U102" s="75">
        <v>0</v>
      </c>
      <c r="V102" s="72">
        <v>3</v>
      </c>
      <c r="W102" s="72">
        <v>0</v>
      </c>
      <c r="X102" s="72">
        <v>1</v>
      </c>
      <c r="Y102" s="72">
        <v>0</v>
      </c>
      <c r="Z102" s="76">
        <v>0</v>
      </c>
      <c r="AA102" s="27" t="s">
        <v>6</v>
      </c>
      <c r="AB102" s="44"/>
      <c r="AC102" s="48"/>
      <c r="AD102" s="48"/>
      <c r="AE102" s="48"/>
    </row>
    <row r="103" spans="1:31" ht="15.6" customHeight="1" x14ac:dyDescent="0.2">
      <c r="A103" s="24">
        <v>19.5</v>
      </c>
      <c r="B103" s="25" t="s">
        <v>7</v>
      </c>
      <c r="C103" s="139" t="s">
        <v>61</v>
      </c>
      <c r="D103" s="103" t="s">
        <v>61</v>
      </c>
      <c r="E103" s="140" t="s">
        <v>61</v>
      </c>
      <c r="F103" s="117" t="s">
        <v>61</v>
      </c>
      <c r="G103" s="115" t="s">
        <v>61</v>
      </c>
      <c r="H103" s="115" t="s">
        <v>61</v>
      </c>
      <c r="I103" s="115" t="s">
        <v>61</v>
      </c>
      <c r="J103" s="115" t="s">
        <v>61</v>
      </c>
      <c r="K103" s="141">
        <v>4</v>
      </c>
      <c r="L103" s="115">
        <v>3</v>
      </c>
      <c r="M103" s="115">
        <v>2</v>
      </c>
      <c r="N103" s="115">
        <v>4</v>
      </c>
      <c r="O103" s="115">
        <v>2</v>
      </c>
      <c r="P103" s="115">
        <v>0</v>
      </c>
      <c r="Q103" s="115">
        <v>0</v>
      </c>
      <c r="R103" s="115">
        <v>1</v>
      </c>
      <c r="S103" s="80">
        <v>0</v>
      </c>
      <c r="T103" s="115">
        <v>0</v>
      </c>
      <c r="U103" s="81">
        <v>0</v>
      </c>
      <c r="V103" s="78">
        <v>0</v>
      </c>
      <c r="W103" s="78">
        <v>0</v>
      </c>
      <c r="X103" s="78">
        <v>0</v>
      </c>
      <c r="Y103" s="78">
        <v>0</v>
      </c>
      <c r="Z103" s="82"/>
      <c r="AA103" s="28">
        <f>SUM(C103:Y103)</f>
        <v>16</v>
      </c>
      <c r="AB103" s="12"/>
      <c r="AC103" s="48"/>
      <c r="AD103" s="48"/>
      <c r="AE103" s="48"/>
    </row>
    <row r="104" spans="1:31" ht="15.6" customHeight="1" x14ac:dyDescent="0.2">
      <c r="A104" s="184" t="s">
        <v>51</v>
      </c>
      <c r="B104" s="25" t="s">
        <v>8</v>
      </c>
      <c r="C104" s="139" t="s">
        <v>61</v>
      </c>
      <c r="D104" s="102" t="s">
        <v>61</v>
      </c>
      <c r="E104" s="142" t="s">
        <v>61</v>
      </c>
      <c r="F104" s="122" t="s">
        <v>61</v>
      </c>
      <c r="G104" s="120" t="s">
        <v>61</v>
      </c>
      <c r="H104" s="120" t="s">
        <v>61</v>
      </c>
      <c r="I104" s="120" t="s">
        <v>61</v>
      </c>
      <c r="J104" s="120" t="s">
        <v>61</v>
      </c>
      <c r="K104" s="121">
        <f>K103</f>
        <v>4</v>
      </c>
      <c r="L104" s="120">
        <f t="shared" ref="L104:Y104" si="28">K104-L102+L103</f>
        <v>7</v>
      </c>
      <c r="M104" s="120">
        <f t="shared" si="28"/>
        <v>9</v>
      </c>
      <c r="N104" s="120">
        <f t="shared" si="28"/>
        <v>12</v>
      </c>
      <c r="O104" s="120">
        <f t="shared" si="28"/>
        <v>14</v>
      </c>
      <c r="P104" s="120">
        <f t="shared" si="28"/>
        <v>14</v>
      </c>
      <c r="Q104" s="120">
        <f t="shared" si="28"/>
        <v>9</v>
      </c>
      <c r="R104" s="120">
        <f t="shared" si="28"/>
        <v>9</v>
      </c>
      <c r="S104" s="85">
        <f t="shared" si="28"/>
        <v>7</v>
      </c>
      <c r="T104" s="120">
        <f t="shared" si="28"/>
        <v>4</v>
      </c>
      <c r="U104" s="86">
        <f t="shared" si="28"/>
        <v>4</v>
      </c>
      <c r="V104" s="83">
        <f t="shared" si="28"/>
        <v>1</v>
      </c>
      <c r="W104" s="83">
        <f t="shared" si="28"/>
        <v>1</v>
      </c>
      <c r="X104" s="83">
        <f t="shared" si="28"/>
        <v>0</v>
      </c>
      <c r="Y104" s="83">
        <f t="shared" si="28"/>
        <v>0</v>
      </c>
      <c r="Z104" s="87">
        <f>Y104-Z102</f>
        <v>0</v>
      </c>
      <c r="AA104" s="29"/>
      <c r="AB104" s="3">
        <f>MAX(C104:Z104)</f>
        <v>14</v>
      </c>
      <c r="AC104" s="48"/>
      <c r="AD104" s="48"/>
      <c r="AE104" s="48"/>
    </row>
    <row r="105" spans="1:31" ht="15.6" customHeight="1" x14ac:dyDescent="0.2">
      <c r="A105" s="185"/>
      <c r="B105" s="25" t="s">
        <v>9</v>
      </c>
      <c r="C105" s="154"/>
      <c r="D105" s="155"/>
      <c r="E105" s="155"/>
      <c r="F105" s="153"/>
      <c r="G105" s="153"/>
      <c r="H105" s="153"/>
      <c r="I105" s="153"/>
      <c r="J105" s="153"/>
      <c r="K105" s="153"/>
      <c r="L105" s="153"/>
      <c r="M105" s="145">
        <v>19.53</v>
      </c>
      <c r="N105" s="153"/>
      <c r="O105" s="153"/>
      <c r="P105" s="153"/>
      <c r="Q105" s="153"/>
      <c r="R105" s="145">
        <v>20.02</v>
      </c>
      <c r="S105" s="146">
        <v>20.05</v>
      </c>
      <c r="T105" s="153"/>
      <c r="U105" s="153"/>
      <c r="V105" s="155"/>
      <c r="W105" s="147">
        <v>20.13</v>
      </c>
      <c r="X105" s="155"/>
      <c r="Y105" s="155"/>
      <c r="Z105" s="156">
        <v>20.170000000000002</v>
      </c>
      <c r="AA105" s="30">
        <v>27</v>
      </c>
      <c r="AB105" s="12"/>
      <c r="AC105" s="48"/>
      <c r="AD105" s="48"/>
      <c r="AE105" s="48"/>
    </row>
    <row r="106" spans="1:31" ht="15.6" customHeight="1" x14ac:dyDescent="0.2">
      <c r="A106" s="186"/>
      <c r="B106" s="26" t="s">
        <v>10</v>
      </c>
      <c r="C106" s="157" t="s">
        <v>61</v>
      </c>
      <c r="D106" s="158"/>
      <c r="E106" s="158"/>
      <c r="F106" s="159" t="s">
        <v>61</v>
      </c>
      <c r="G106" s="158"/>
      <c r="H106" s="158"/>
      <c r="I106" s="158"/>
      <c r="J106" s="158"/>
      <c r="K106" s="160">
        <v>19.5</v>
      </c>
      <c r="L106" s="158"/>
      <c r="M106" s="128">
        <f>M105</f>
        <v>19.53</v>
      </c>
      <c r="N106" s="158"/>
      <c r="O106" s="158"/>
      <c r="P106" s="158"/>
      <c r="Q106" s="158"/>
      <c r="R106" s="128">
        <f>R105</f>
        <v>20.02</v>
      </c>
      <c r="S106" s="152">
        <f>S105</f>
        <v>20.05</v>
      </c>
      <c r="T106" s="158"/>
      <c r="U106" s="158"/>
      <c r="V106" s="158"/>
      <c r="W106" s="95">
        <f>W105</f>
        <v>20.13</v>
      </c>
      <c r="X106" s="158"/>
      <c r="Y106" s="158"/>
      <c r="Z106" s="161"/>
      <c r="AA106" s="29"/>
      <c r="AB106" s="13"/>
      <c r="AC106" s="48"/>
      <c r="AD106" s="48"/>
      <c r="AE106" s="48"/>
    </row>
    <row r="107" spans="1:31" ht="15.6" customHeight="1" thickBot="1" x14ac:dyDescent="0.25">
      <c r="A107" s="50">
        <v>527</v>
      </c>
      <c r="B107" s="50" t="s">
        <v>11</v>
      </c>
      <c r="C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100"/>
      <c r="AA107" s="51"/>
      <c r="AB107" s="3"/>
      <c r="AC107" s="48"/>
      <c r="AD107" s="48"/>
      <c r="AE107" s="48"/>
    </row>
    <row r="108" spans="1:31" ht="15.6" customHeight="1" x14ac:dyDescent="0.2">
      <c r="A108" s="54"/>
      <c r="B108" s="23" t="s">
        <v>5</v>
      </c>
      <c r="C108" s="71"/>
      <c r="D108" s="101" t="s">
        <v>61</v>
      </c>
      <c r="E108" s="137" t="s">
        <v>61</v>
      </c>
      <c r="F108" s="153"/>
      <c r="G108" s="110" t="s">
        <v>61</v>
      </c>
      <c r="H108" s="110" t="s">
        <v>61</v>
      </c>
      <c r="I108" s="110" t="s">
        <v>61</v>
      </c>
      <c r="J108" s="110" t="s">
        <v>61</v>
      </c>
      <c r="K108" s="153"/>
      <c r="L108" s="110">
        <v>0</v>
      </c>
      <c r="M108" s="110">
        <v>0</v>
      </c>
      <c r="N108" s="110">
        <v>0</v>
      </c>
      <c r="O108" s="110">
        <v>2</v>
      </c>
      <c r="P108" s="110">
        <v>0</v>
      </c>
      <c r="Q108" s="110">
        <v>0</v>
      </c>
      <c r="R108" s="110">
        <v>1</v>
      </c>
      <c r="S108" s="74">
        <v>0</v>
      </c>
      <c r="T108" s="110">
        <v>1</v>
      </c>
      <c r="U108" s="75">
        <v>3</v>
      </c>
      <c r="V108" s="72">
        <v>1</v>
      </c>
      <c r="W108" s="72">
        <v>1</v>
      </c>
      <c r="X108" s="72">
        <v>1</v>
      </c>
      <c r="Y108" s="72">
        <v>1</v>
      </c>
      <c r="Z108" s="76">
        <v>0</v>
      </c>
      <c r="AA108" s="27" t="s">
        <v>6</v>
      </c>
      <c r="AB108" s="44"/>
      <c r="AC108" s="48"/>
      <c r="AD108" s="48"/>
      <c r="AE108" s="48"/>
    </row>
    <row r="109" spans="1:31" ht="15.6" customHeight="1" x14ac:dyDescent="0.2">
      <c r="A109" s="24">
        <v>20.3</v>
      </c>
      <c r="B109" s="25" t="s">
        <v>7</v>
      </c>
      <c r="C109" s="139" t="s">
        <v>61</v>
      </c>
      <c r="D109" s="103" t="s">
        <v>61</v>
      </c>
      <c r="E109" s="140" t="s">
        <v>61</v>
      </c>
      <c r="F109" s="117" t="s">
        <v>61</v>
      </c>
      <c r="G109" s="115" t="s">
        <v>61</v>
      </c>
      <c r="H109" s="115" t="s">
        <v>61</v>
      </c>
      <c r="I109" s="115" t="s">
        <v>61</v>
      </c>
      <c r="J109" s="115" t="s">
        <v>61</v>
      </c>
      <c r="K109" s="141">
        <v>1</v>
      </c>
      <c r="L109" s="115">
        <v>2</v>
      </c>
      <c r="M109" s="115">
        <v>2</v>
      </c>
      <c r="N109" s="115">
        <v>2</v>
      </c>
      <c r="O109" s="115">
        <v>0</v>
      </c>
      <c r="P109" s="115">
        <v>2</v>
      </c>
      <c r="Q109" s="115">
        <v>2</v>
      </c>
      <c r="R109" s="115">
        <v>0</v>
      </c>
      <c r="S109" s="80">
        <v>0</v>
      </c>
      <c r="T109" s="115">
        <v>0</v>
      </c>
      <c r="U109" s="81">
        <v>0</v>
      </c>
      <c r="V109" s="78">
        <v>0</v>
      </c>
      <c r="W109" s="78">
        <v>0</v>
      </c>
      <c r="X109" s="78">
        <v>0</v>
      </c>
      <c r="Y109" s="78">
        <v>0</v>
      </c>
      <c r="Z109" s="82"/>
      <c r="AA109" s="28">
        <f>SUM(C109:Y109)</f>
        <v>11</v>
      </c>
      <c r="AB109" s="12"/>
      <c r="AC109" s="48"/>
      <c r="AD109" s="48"/>
      <c r="AE109" s="48"/>
    </row>
    <row r="110" spans="1:31" ht="15.6" customHeight="1" x14ac:dyDescent="0.2">
      <c r="A110" s="184" t="s">
        <v>51</v>
      </c>
      <c r="B110" s="25" t="s">
        <v>8</v>
      </c>
      <c r="C110" s="139" t="s">
        <v>61</v>
      </c>
      <c r="D110" s="102" t="s">
        <v>61</v>
      </c>
      <c r="E110" s="142" t="s">
        <v>61</v>
      </c>
      <c r="F110" s="122" t="s">
        <v>61</v>
      </c>
      <c r="G110" s="120" t="s">
        <v>61</v>
      </c>
      <c r="H110" s="120" t="s">
        <v>61</v>
      </c>
      <c r="I110" s="120" t="s">
        <v>61</v>
      </c>
      <c r="J110" s="120" t="s">
        <v>61</v>
      </c>
      <c r="K110" s="121">
        <f>K109</f>
        <v>1</v>
      </c>
      <c r="L110" s="120">
        <f t="shared" ref="L110:Y110" si="29">K110-L108+L109</f>
        <v>3</v>
      </c>
      <c r="M110" s="120">
        <f t="shared" si="29"/>
        <v>5</v>
      </c>
      <c r="N110" s="120">
        <f t="shared" si="29"/>
        <v>7</v>
      </c>
      <c r="O110" s="120">
        <f t="shared" si="29"/>
        <v>5</v>
      </c>
      <c r="P110" s="120">
        <f t="shared" si="29"/>
        <v>7</v>
      </c>
      <c r="Q110" s="120">
        <f t="shared" si="29"/>
        <v>9</v>
      </c>
      <c r="R110" s="120">
        <f t="shared" si="29"/>
        <v>8</v>
      </c>
      <c r="S110" s="85">
        <f t="shared" si="29"/>
        <v>8</v>
      </c>
      <c r="T110" s="120">
        <f t="shared" si="29"/>
        <v>7</v>
      </c>
      <c r="U110" s="86">
        <f t="shared" si="29"/>
        <v>4</v>
      </c>
      <c r="V110" s="83">
        <f t="shared" si="29"/>
        <v>3</v>
      </c>
      <c r="W110" s="83">
        <f t="shared" si="29"/>
        <v>2</v>
      </c>
      <c r="X110" s="83">
        <f t="shared" si="29"/>
        <v>1</v>
      </c>
      <c r="Y110" s="83">
        <f t="shared" si="29"/>
        <v>0</v>
      </c>
      <c r="Z110" s="87">
        <f>Y110-Z108</f>
        <v>0</v>
      </c>
      <c r="AA110" s="29"/>
      <c r="AB110" s="3">
        <f>MAX(C110:Z110)</f>
        <v>9</v>
      </c>
      <c r="AC110" s="48"/>
      <c r="AD110" s="48"/>
      <c r="AE110" s="48"/>
    </row>
    <row r="111" spans="1:31" ht="15.6" customHeight="1" x14ac:dyDescent="0.2">
      <c r="A111" s="185"/>
      <c r="B111" s="25" t="s">
        <v>9</v>
      </c>
      <c r="C111" s="154"/>
      <c r="D111" s="155"/>
      <c r="E111" s="155"/>
      <c r="F111" s="153"/>
      <c r="G111" s="153"/>
      <c r="H111" s="153"/>
      <c r="I111" s="153"/>
      <c r="J111" s="153"/>
      <c r="K111" s="153"/>
      <c r="L111" s="153"/>
      <c r="M111" s="145">
        <v>20.329999999999998</v>
      </c>
      <c r="N111" s="153"/>
      <c r="O111" s="153"/>
      <c r="P111" s="153"/>
      <c r="Q111" s="153"/>
      <c r="R111" s="145">
        <v>20.420000000000002</v>
      </c>
      <c r="S111" s="146">
        <v>20.45</v>
      </c>
      <c r="T111" s="153"/>
      <c r="U111" s="153"/>
      <c r="V111" s="155"/>
      <c r="W111" s="147">
        <v>20.51</v>
      </c>
      <c r="X111" s="155"/>
      <c r="Y111" s="155"/>
      <c r="Z111" s="156">
        <v>20.56</v>
      </c>
      <c r="AA111" s="30">
        <v>26</v>
      </c>
      <c r="AB111" s="12"/>
      <c r="AC111" s="48"/>
      <c r="AD111" s="48"/>
      <c r="AE111" s="48"/>
    </row>
    <row r="112" spans="1:31" ht="15.6" customHeight="1" x14ac:dyDescent="0.2">
      <c r="A112" s="186"/>
      <c r="B112" s="26" t="s">
        <v>10</v>
      </c>
      <c r="C112" s="157" t="s">
        <v>61</v>
      </c>
      <c r="D112" s="158"/>
      <c r="E112" s="158"/>
      <c r="F112" s="159" t="s">
        <v>61</v>
      </c>
      <c r="G112" s="158"/>
      <c r="H112" s="158"/>
      <c r="I112" s="158"/>
      <c r="J112" s="158"/>
      <c r="K112" s="160">
        <v>20.3</v>
      </c>
      <c r="L112" s="158"/>
      <c r="M112" s="128">
        <f>M111</f>
        <v>20.329999999999998</v>
      </c>
      <c r="N112" s="158"/>
      <c r="O112" s="158"/>
      <c r="P112" s="158"/>
      <c r="Q112" s="158"/>
      <c r="R112" s="128">
        <f>R111</f>
        <v>20.420000000000002</v>
      </c>
      <c r="S112" s="152">
        <f>S111</f>
        <v>20.45</v>
      </c>
      <c r="T112" s="158"/>
      <c r="U112" s="158"/>
      <c r="V112" s="158"/>
      <c r="W112" s="95">
        <f>W111</f>
        <v>20.51</v>
      </c>
      <c r="X112" s="158"/>
      <c r="Y112" s="158"/>
      <c r="Z112" s="161"/>
      <c r="AA112" s="29"/>
      <c r="AB112" s="13"/>
      <c r="AC112" s="48"/>
      <c r="AD112" s="48"/>
      <c r="AE112" s="48"/>
    </row>
    <row r="113" spans="1:31" ht="15.6" customHeight="1" thickBot="1" x14ac:dyDescent="0.25">
      <c r="A113" s="50">
        <v>526</v>
      </c>
      <c r="B113" s="50" t="s">
        <v>11</v>
      </c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100"/>
      <c r="AA113" s="51"/>
      <c r="AB113" s="3"/>
      <c r="AC113" s="48"/>
      <c r="AD113" s="48"/>
      <c r="AE113" s="48"/>
    </row>
    <row r="114" spans="1:31" ht="15.6" customHeight="1" x14ac:dyDescent="0.2">
      <c r="A114" s="54"/>
      <c r="B114" s="23" t="s">
        <v>5</v>
      </c>
      <c r="C114" s="71"/>
      <c r="D114" s="101" t="s">
        <v>61</v>
      </c>
      <c r="E114" s="137" t="s">
        <v>61</v>
      </c>
      <c r="F114" s="153"/>
      <c r="G114" s="110" t="s">
        <v>61</v>
      </c>
      <c r="H114" s="110" t="s">
        <v>61</v>
      </c>
      <c r="I114" s="110" t="s">
        <v>61</v>
      </c>
      <c r="J114" s="110" t="s">
        <v>61</v>
      </c>
      <c r="K114" s="153"/>
      <c r="L114" s="110">
        <v>0</v>
      </c>
      <c r="M114" s="110">
        <v>1</v>
      </c>
      <c r="N114" s="110">
        <v>0</v>
      </c>
      <c r="O114" s="110">
        <v>0</v>
      </c>
      <c r="P114" s="110">
        <v>2</v>
      </c>
      <c r="Q114" s="110">
        <v>1</v>
      </c>
      <c r="R114" s="110">
        <v>1</v>
      </c>
      <c r="S114" s="74" t="s">
        <v>61</v>
      </c>
      <c r="T114" s="110">
        <v>2</v>
      </c>
      <c r="U114" s="75">
        <v>3</v>
      </c>
      <c r="V114" s="72">
        <v>0</v>
      </c>
      <c r="W114" s="72">
        <v>0</v>
      </c>
      <c r="X114" s="72">
        <v>1</v>
      </c>
      <c r="Y114" s="72">
        <v>0</v>
      </c>
      <c r="Z114" s="76">
        <v>0</v>
      </c>
      <c r="AA114" s="27" t="s">
        <v>6</v>
      </c>
      <c r="AB114" s="44"/>
      <c r="AC114" s="48"/>
      <c r="AD114" s="48"/>
      <c r="AE114" s="48"/>
    </row>
    <row r="115" spans="1:31" ht="15.6" customHeight="1" x14ac:dyDescent="0.2">
      <c r="A115" s="24">
        <v>21.1</v>
      </c>
      <c r="B115" s="25" t="s">
        <v>7</v>
      </c>
      <c r="C115" s="139" t="s">
        <v>61</v>
      </c>
      <c r="D115" s="103" t="s">
        <v>61</v>
      </c>
      <c r="E115" s="140" t="s">
        <v>61</v>
      </c>
      <c r="F115" s="117" t="s">
        <v>61</v>
      </c>
      <c r="G115" s="115" t="s">
        <v>61</v>
      </c>
      <c r="H115" s="115" t="s">
        <v>61</v>
      </c>
      <c r="I115" s="115" t="s">
        <v>61</v>
      </c>
      <c r="J115" s="115" t="s">
        <v>61</v>
      </c>
      <c r="K115" s="141">
        <v>3</v>
      </c>
      <c r="L115" s="115">
        <v>2</v>
      </c>
      <c r="M115" s="115">
        <v>0</v>
      </c>
      <c r="N115" s="115">
        <v>1</v>
      </c>
      <c r="O115" s="115">
        <v>0</v>
      </c>
      <c r="P115" s="115">
        <v>4</v>
      </c>
      <c r="Q115" s="115">
        <v>0</v>
      </c>
      <c r="R115" s="115">
        <v>1</v>
      </c>
      <c r="S115" s="80" t="s">
        <v>61</v>
      </c>
      <c r="T115" s="115">
        <v>0</v>
      </c>
      <c r="U115" s="81">
        <v>0</v>
      </c>
      <c r="V115" s="78">
        <v>0</v>
      </c>
      <c r="W115" s="78">
        <v>0</v>
      </c>
      <c r="X115" s="78">
        <v>0</v>
      </c>
      <c r="Y115" s="78">
        <v>0</v>
      </c>
      <c r="Z115" s="82"/>
      <c r="AA115" s="28">
        <f>SUM(C115:Y115)</f>
        <v>11</v>
      </c>
      <c r="AB115" s="12"/>
      <c r="AC115" s="48"/>
      <c r="AD115" s="48"/>
      <c r="AE115" s="48"/>
    </row>
    <row r="116" spans="1:31" ht="15.6" customHeight="1" x14ac:dyDescent="0.2">
      <c r="A116" s="184" t="s">
        <v>51</v>
      </c>
      <c r="B116" s="25" t="s">
        <v>8</v>
      </c>
      <c r="C116" s="139" t="s">
        <v>61</v>
      </c>
      <c r="D116" s="102" t="s">
        <v>61</v>
      </c>
      <c r="E116" s="142" t="s">
        <v>61</v>
      </c>
      <c r="F116" s="122" t="s">
        <v>61</v>
      </c>
      <c r="G116" s="120" t="s">
        <v>61</v>
      </c>
      <c r="H116" s="120" t="s">
        <v>61</v>
      </c>
      <c r="I116" s="120" t="s">
        <v>61</v>
      </c>
      <c r="J116" s="120" t="s">
        <v>61</v>
      </c>
      <c r="K116" s="121">
        <f>K115</f>
        <v>3</v>
      </c>
      <c r="L116" s="120">
        <f t="shared" ref="L116:Y116" si="30">K116-L114+L115</f>
        <v>5</v>
      </c>
      <c r="M116" s="120">
        <f t="shared" si="30"/>
        <v>4</v>
      </c>
      <c r="N116" s="120">
        <f t="shared" si="30"/>
        <v>5</v>
      </c>
      <c r="O116" s="120">
        <f t="shared" si="30"/>
        <v>5</v>
      </c>
      <c r="P116" s="120">
        <f t="shared" si="30"/>
        <v>7</v>
      </c>
      <c r="Q116" s="120">
        <f t="shared" si="30"/>
        <v>6</v>
      </c>
      <c r="R116" s="120">
        <f t="shared" si="30"/>
        <v>6</v>
      </c>
      <c r="S116" s="85" t="s">
        <v>61</v>
      </c>
      <c r="T116" s="120">
        <f>R116-T114+T115</f>
        <v>4</v>
      </c>
      <c r="U116" s="86">
        <f t="shared" si="30"/>
        <v>1</v>
      </c>
      <c r="V116" s="83">
        <f t="shared" si="30"/>
        <v>1</v>
      </c>
      <c r="W116" s="83">
        <f t="shared" si="30"/>
        <v>1</v>
      </c>
      <c r="X116" s="83">
        <f t="shared" si="30"/>
        <v>0</v>
      </c>
      <c r="Y116" s="83">
        <f t="shared" si="30"/>
        <v>0</v>
      </c>
      <c r="Z116" s="87">
        <f>Y116-Z114</f>
        <v>0</v>
      </c>
      <c r="AA116" s="29"/>
      <c r="AB116" s="3">
        <f>MAX(C116:Z116)</f>
        <v>7</v>
      </c>
      <c r="AC116" s="48"/>
      <c r="AD116" s="48"/>
      <c r="AE116" s="48"/>
    </row>
    <row r="117" spans="1:31" ht="15.6" customHeight="1" x14ac:dyDescent="0.2">
      <c r="A117" s="185"/>
      <c r="B117" s="25" t="s">
        <v>9</v>
      </c>
      <c r="C117" s="154"/>
      <c r="D117" s="155"/>
      <c r="E117" s="155"/>
      <c r="F117" s="153"/>
      <c r="G117" s="153"/>
      <c r="H117" s="153"/>
      <c r="I117" s="153"/>
      <c r="J117" s="153"/>
      <c r="K117" s="153"/>
      <c r="L117" s="153"/>
      <c r="M117" s="145">
        <v>21.13</v>
      </c>
      <c r="N117" s="153"/>
      <c r="O117" s="153"/>
      <c r="P117" s="153"/>
      <c r="Q117" s="153"/>
      <c r="R117" s="145">
        <v>21.22</v>
      </c>
      <c r="S117" s="146" t="s">
        <v>61</v>
      </c>
      <c r="T117" s="153"/>
      <c r="U117" s="153"/>
      <c r="V117" s="155"/>
      <c r="W117" s="147">
        <v>21.29</v>
      </c>
      <c r="X117" s="155"/>
      <c r="Y117" s="155"/>
      <c r="Z117" s="156">
        <v>21.33</v>
      </c>
      <c r="AA117" s="30">
        <v>23</v>
      </c>
      <c r="AB117" s="12"/>
      <c r="AC117" s="48"/>
      <c r="AD117" s="48"/>
      <c r="AE117" s="48"/>
    </row>
    <row r="118" spans="1:31" ht="15.6" customHeight="1" x14ac:dyDescent="0.2">
      <c r="A118" s="186"/>
      <c r="B118" s="26" t="s">
        <v>10</v>
      </c>
      <c r="C118" s="157" t="s">
        <v>61</v>
      </c>
      <c r="D118" s="158"/>
      <c r="E118" s="158"/>
      <c r="F118" s="159" t="s">
        <v>61</v>
      </c>
      <c r="G118" s="158"/>
      <c r="H118" s="158"/>
      <c r="I118" s="158"/>
      <c r="J118" s="158"/>
      <c r="K118" s="160">
        <v>21.1</v>
      </c>
      <c r="L118" s="158"/>
      <c r="M118" s="128">
        <f>M117</f>
        <v>21.13</v>
      </c>
      <c r="N118" s="158"/>
      <c r="O118" s="158"/>
      <c r="P118" s="158"/>
      <c r="Q118" s="158"/>
      <c r="R118" s="128">
        <f>R117</f>
        <v>21.22</v>
      </c>
      <c r="S118" s="152" t="s">
        <v>61</v>
      </c>
      <c r="T118" s="158"/>
      <c r="U118" s="158"/>
      <c r="V118" s="158"/>
      <c r="W118" s="95">
        <f>W117</f>
        <v>21.29</v>
      </c>
      <c r="X118" s="158"/>
      <c r="Y118" s="158"/>
      <c r="Z118" s="161"/>
      <c r="AA118" s="29"/>
      <c r="AB118" s="13"/>
      <c r="AC118" s="48"/>
      <c r="AD118" s="48"/>
      <c r="AE118" s="48"/>
    </row>
    <row r="119" spans="1:31" ht="15.6" customHeight="1" thickBot="1" x14ac:dyDescent="0.25">
      <c r="A119" s="50">
        <v>527</v>
      </c>
      <c r="B119" s="50" t="s">
        <v>11</v>
      </c>
      <c r="C119" s="98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100"/>
      <c r="AA119" s="51"/>
      <c r="AB119" s="3"/>
      <c r="AC119" s="48"/>
      <c r="AD119" s="48"/>
      <c r="AE119" s="48"/>
    </row>
    <row r="120" spans="1:31" ht="15.6" customHeight="1" x14ac:dyDescent="0.2">
      <c r="A120" s="54"/>
      <c r="B120" s="23" t="s">
        <v>5</v>
      </c>
      <c r="C120" s="71"/>
      <c r="D120" s="101" t="s">
        <v>61</v>
      </c>
      <c r="E120" s="137" t="s">
        <v>61</v>
      </c>
      <c r="F120" s="153"/>
      <c r="G120" s="110">
        <v>0</v>
      </c>
      <c r="H120" s="110">
        <v>0</v>
      </c>
      <c r="I120" s="110">
        <v>0</v>
      </c>
      <c r="J120" s="110">
        <v>0</v>
      </c>
      <c r="K120" s="153"/>
      <c r="L120" s="110">
        <v>0</v>
      </c>
      <c r="M120" s="110">
        <v>0</v>
      </c>
      <c r="N120" s="110">
        <v>0</v>
      </c>
      <c r="O120" s="110">
        <v>0</v>
      </c>
      <c r="P120" s="110">
        <v>1</v>
      </c>
      <c r="Q120" s="110">
        <v>2</v>
      </c>
      <c r="R120" s="110">
        <v>1</v>
      </c>
      <c r="S120" s="74" t="s">
        <v>61</v>
      </c>
      <c r="T120" s="110">
        <v>2</v>
      </c>
      <c r="U120" s="75">
        <v>6</v>
      </c>
      <c r="V120" s="72">
        <v>4</v>
      </c>
      <c r="W120" s="72">
        <v>1</v>
      </c>
      <c r="X120" s="72">
        <v>1</v>
      </c>
      <c r="Y120" s="72">
        <v>1</v>
      </c>
      <c r="Z120" s="76">
        <v>0</v>
      </c>
      <c r="AA120" s="27" t="s">
        <v>6</v>
      </c>
      <c r="AB120" s="44"/>
      <c r="AC120" s="48"/>
      <c r="AD120" s="48"/>
      <c r="AE120" s="48"/>
    </row>
    <row r="121" spans="1:31" ht="15.6" customHeight="1" x14ac:dyDescent="0.2">
      <c r="A121" s="24">
        <v>22.1</v>
      </c>
      <c r="B121" s="25" t="s">
        <v>7</v>
      </c>
      <c r="C121" s="139" t="s">
        <v>61</v>
      </c>
      <c r="D121" s="103" t="s">
        <v>61</v>
      </c>
      <c r="E121" s="140" t="s">
        <v>61</v>
      </c>
      <c r="F121" s="117">
        <v>0</v>
      </c>
      <c r="G121" s="115">
        <v>0</v>
      </c>
      <c r="H121" s="115">
        <v>0</v>
      </c>
      <c r="I121" s="115">
        <v>2</v>
      </c>
      <c r="J121" s="115">
        <v>0</v>
      </c>
      <c r="K121" s="141" t="s">
        <v>61</v>
      </c>
      <c r="L121" s="115">
        <v>0</v>
      </c>
      <c r="M121" s="115">
        <v>9</v>
      </c>
      <c r="N121" s="115">
        <v>0</v>
      </c>
      <c r="O121" s="115">
        <v>0</v>
      </c>
      <c r="P121" s="115">
        <v>0</v>
      </c>
      <c r="Q121" s="115">
        <v>5</v>
      </c>
      <c r="R121" s="115">
        <v>2</v>
      </c>
      <c r="S121" s="80" t="s">
        <v>61</v>
      </c>
      <c r="T121" s="115">
        <v>0</v>
      </c>
      <c r="U121" s="81">
        <v>1</v>
      </c>
      <c r="V121" s="78">
        <v>0</v>
      </c>
      <c r="W121" s="78">
        <v>0</v>
      </c>
      <c r="X121" s="78">
        <v>0</v>
      </c>
      <c r="Y121" s="78">
        <v>0</v>
      </c>
      <c r="Z121" s="82"/>
      <c r="AA121" s="28">
        <f>SUM(C121:Y121)</f>
        <v>19</v>
      </c>
      <c r="AB121" s="12"/>
      <c r="AC121" s="48"/>
      <c r="AD121" s="48"/>
      <c r="AE121" s="48"/>
    </row>
    <row r="122" spans="1:31" ht="15.6" customHeight="1" x14ac:dyDescent="0.2">
      <c r="A122" s="184" t="s">
        <v>62</v>
      </c>
      <c r="B122" s="25" t="s">
        <v>8</v>
      </c>
      <c r="C122" s="139" t="s">
        <v>61</v>
      </c>
      <c r="D122" s="102" t="s">
        <v>61</v>
      </c>
      <c r="E122" s="142" t="s">
        <v>61</v>
      </c>
      <c r="F122" s="122">
        <f>F121</f>
        <v>0</v>
      </c>
      <c r="G122" s="120">
        <f t="shared" ref="G122:J122" si="31">F122-G120+G121</f>
        <v>0</v>
      </c>
      <c r="H122" s="120">
        <f t="shared" si="31"/>
        <v>0</v>
      </c>
      <c r="I122" s="120">
        <f t="shared" si="31"/>
        <v>2</v>
      </c>
      <c r="J122" s="120">
        <f t="shared" si="31"/>
        <v>2</v>
      </c>
      <c r="K122" s="121" t="s">
        <v>61</v>
      </c>
      <c r="L122" s="120">
        <f>J122-L120+L121</f>
        <v>2</v>
      </c>
      <c r="M122" s="120">
        <f t="shared" ref="M122:Y122" si="32">L122-M120+M121</f>
        <v>11</v>
      </c>
      <c r="N122" s="120">
        <f t="shared" si="32"/>
        <v>11</v>
      </c>
      <c r="O122" s="120">
        <f t="shared" si="32"/>
        <v>11</v>
      </c>
      <c r="P122" s="120">
        <f t="shared" si="32"/>
        <v>10</v>
      </c>
      <c r="Q122" s="120">
        <f t="shared" si="32"/>
        <v>13</v>
      </c>
      <c r="R122" s="120">
        <f t="shared" si="32"/>
        <v>14</v>
      </c>
      <c r="S122" s="85" t="s">
        <v>61</v>
      </c>
      <c r="T122" s="120">
        <f>R122-T120+T121</f>
        <v>12</v>
      </c>
      <c r="U122" s="86">
        <f t="shared" si="32"/>
        <v>7</v>
      </c>
      <c r="V122" s="83">
        <f t="shared" si="32"/>
        <v>3</v>
      </c>
      <c r="W122" s="83">
        <f t="shared" si="32"/>
        <v>2</v>
      </c>
      <c r="X122" s="83">
        <f t="shared" si="32"/>
        <v>1</v>
      </c>
      <c r="Y122" s="83">
        <f t="shared" si="32"/>
        <v>0</v>
      </c>
      <c r="Z122" s="87">
        <f>Y122-Z120</f>
        <v>0</v>
      </c>
      <c r="AA122" s="29"/>
      <c r="AB122" s="3">
        <f>MAX(C122:Z122)</f>
        <v>14</v>
      </c>
      <c r="AC122" s="48"/>
      <c r="AD122" s="48"/>
      <c r="AE122" s="48"/>
    </row>
    <row r="123" spans="1:31" ht="15.6" customHeight="1" x14ac:dyDescent="0.2">
      <c r="A123" s="185"/>
      <c r="B123" s="25" t="s">
        <v>9</v>
      </c>
      <c r="C123" s="154"/>
      <c r="D123" s="155"/>
      <c r="E123" s="155"/>
      <c r="F123" s="153"/>
      <c r="G123" s="153"/>
      <c r="H123" s="153"/>
      <c r="I123" s="153"/>
      <c r="J123" s="153"/>
      <c r="K123" s="153"/>
      <c r="L123" s="153"/>
      <c r="M123" s="145">
        <v>22.2</v>
      </c>
      <c r="N123" s="153"/>
      <c r="O123" s="153"/>
      <c r="P123" s="153"/>
      <c r="Q123" s="153"/>
      <c r="R123" s="145">
        <v>22.28</v>
      </c>
      <c r="S123" s="146" t="s">
        <v>61</v>
      </c>
      <c r="T123" s="153"/>
      <c r="U123" s="153"/>
      <c r="V123" s="155"/>
      <c r="W123" s="147">
        <v>22.35</v>
      </c>
      <c r="X123" s="155"/>
      <c r="Y123" s="155"/>
      <c r="Z123" s="156">
        <v>22.39</v>
      </c>
      <c r="AA123" s="30">
        <v>29</v>
      </c>
      <c r="AB123" s="12"/>
      <c r="AC123" s="48"/>
      <c r="AD123" s="48"/>
      <c r="AE123" s="48"/>
    </row>
    <row r="124" spans="1:31" ht="15.6" customHeight="1" x14ac:dyDescent="0.2">
      <c r="A124" s="186"/>
      <c r="B124" s="26" t="s">
        <v>10</v>
      </c>
      <c r="C124" s="157" t="s">
        <v>61</v>
      </c>
      <c r="D124" s="158"/>
      <c r="E124" s="158"/>
      <c r="F124" s="159">
        <v>22.1</v>
      </c>
      <c r="G124" s="158"/>
      <c r="H124" s="158"/>
      <c r="I124" s="158"/>
      <c r="J124" s="158"/>
      <c r="K124" s="160" t="s">
        <v>61</v>
      </c>
      <c r="L124" s="158"/>
      <c r="M124" s="128">
        <f>M123</f>
        <v>22.2</v>
      </c>
      <c r="N124" s="158"/>
      <c r="O124" s="158"/>
      <c r="P124" s="158"/>
      <c r="Q124" s="158"/>
      <c r="R124" s="128">
        <f>R123</f>
        <v>22.28</v>
      </c>
      <c r="S124" s="152" t="s">
        <v>61</v>
      </c>
      <c r="T124" s="158"/>
      <c r="U124" s="158"/>
      <c r="V124" s="158"/>
      <c r="W124" s="95">
        <f>W123</f>
        <v>22.35</v>
      </c>
      <c r="X124" s="158"/>
      <c r="Y124" s="158"/>
      <c r="Z124" s="161"/>
      <c r="AA124" s="29"/>
      <c r="AB124" s="13"/>
      <c r="AC124" s="48"/>
      <c r="AD124" s="48"/>
      <c r="AE124" s="48"/>
    </row>
    <row r="125" spans="1:31" ht="15.6" customHeight="1" thickBot="1" x14ac:dyDescent="0.25">
      <c r="A125" s="50">
        <v>526</v>
      </c>
      <c r="B125" s="50" t="s">
        <v>11</v>
      </c>
      <c r="C125" s="98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100"/>
      <c r="AA125" s="51"/>
      <c r="AB125" s="3"/>
      <c r="AC125" s="48"/>
      <c r="AD125" s="48"/>
      <c r="AE125" s="48"/>
    </row>
    <row r="126" spans="1:31" s="48" customFormat="1" ht="15.6" customHeight="1" x14ac:dyDescent="0.2">
      <c r="A126" s="59" t="s">
        <v>12</v>
      </c>
      <c r="B126" s="55"/>
      <c r="C126" s="4"/>
      <c r="D126" s="5">
        <f t="shared" ref="D126:Z126" si="33">SUMIF($B6:$B125,"l. wys.",D6:D125)</f>
        <v>0</v>
      </c>
      <c r="E126" s="5">
        <f t="shared" si="33"/>
        <v>0</v>
      </c>
      <c r="F126" s="5">
        <f t="shared" si="33"/>
        <v>0</v>
      </c>
      <c r="G126" s="5">
        <f t="shared" si="33"/>
        <v>0</v>
      </c>
      <c r="H126" s="5">
        <f t="shared" si="33"/>
        <v>0</v>
      </c>
      <c r="I126" s="5">
        <f t="shared" si="33"/>
        <v>0</v>
      </c>
      <c r="J126" s="5">
        <f t="shared" si="33"/>
        <v>17</v>
      </c>
      <c r="K126" s="5">
        <f t="shared" si="33"/>
        <v>0</v>
      </c>
      <c r="L126" s="5">
        <f t="shared" si="33"/>
        <v>18</v>
      </c>
      <c r="M126" s="5">
        <f t="shared" si="33"/>
        <v>9</v>
      </c>
      <c r="N126" s="5">
        <f t="shared" si="33"/>
        <v>8</v>
      </c>
      <c r="O126" s="5">
        <f t="shared" si="33"/>
        <v>12</v>
      </c>
      <c r="P126" s="5">
        <f t="shared" si="33"/>
        <v>13</v>
      </c>
      <c r="Q126" s="5">
        <f t="shared" si="33"/>
        <v>27</v>
      </c>
      <c r="R126" s="5">
        <f t="shared" si="33"/>
        <v>14</v>
      </c>
      <c r="S126" s="5">
        <f t="shared" si="33"/>
        <v>13</v>
      </c>
      <c r="T126" s="5">
        <f t="shared" si="33"/>
        <v>45</v>
      </c>
      <c r="U126" s="5">
        <f t="shared" si="33"/>
        <v>75</v>
      </c>
      <c r="V126" s="5">
        <f t="shared" si="33"/>
        <v>78</v>
      </c>
      <c r="W126" s="5">
        <f t="shared" si="33"/>
        <v>32</v>
      </c>
      <c r="X126" s="5">
        <f t="shared" si="33"/>
        <v>36</v>
      </c>
      <c r="Y126" s="5">
        <f t="shared" si="33"/>
        <v>30</v>
      </c>
      <c r="Z126" s="5">
        <f t="shared" si="33"/>
        <v>9</v>
      </c>
      <c r="AA126" s="46" t="str">
        <f>"Σ: "&amp;SUM(C126:Z126)</f>
        <v>Σ: 436</v>
      </c>
      <c r="AB126" s="47"/>
    </row>
    <row r="127" spans="1:31" s="48" customFormat="1" ht="15.6" customHeight="1" thickBot="1" x14ac:dyDescent="0.25">
      <c r="A127" s="60" t="s">
        <v>13</v>
      </c>
      <c r="B127" s="56"/>
      <c r="C127" s="6">
        <f t="shared" ref="C127:Y127" si="34">SUMIF($B6:$B125,"l. wsiad.",C6:C125)</f>
        <v>2</v>
      </c>
      <c r="D127" s="7">
        <f t="shared" si="34"/>
        <v>1</v>
      </c>
      <c r="E127" s="7">
        <f t="shared" si="34"/>
        <v>0</v>
      </c>
      <c r="F127" s="7">
        <f t="shared" si="34"/>
        <v>36</v>
      </c>
      <c r="G127" s="7">
        <f t="shared" si="34"/>
        <v>47</v>
      </c>
      <c r="H127" s="7">
        <f t="shared" si="34"/>
        <v>53</v>
      </c>
      <c r="I127" s="7">
        <f t="shared" si="34"/>
        <v>11</v>
      </c>
      <c r="J127" s="7">
        <f t="shared" si="34"/>
        <v>5</v>
      </c>
      <c r="K127" s="7">
        <f t="shared" si="34"/>
        <v>24</v>
      </c>
      <c r="L127" s="7">
        <f t="shared" si="34"/>
        <v>32</v>
      </c>
      <c r="M127" s="7">
        <f t="shared" si="34"/>
        <v>50</v>
      </c>
      <c r="N127" s="7">
        <f t="shared" si="34"/>
        <v>23</v>
      </c>
      <c r="O127" s="7">
        <f t="shared" si="34"/>
        <v>25</v>
      </c>
      <c r="P127" s="7">
        <f t="shared" si="34"/>
        <v>31</v>
      </c>
      <c r="Q127" s="7">
        <f t="shared" si="34"/>
        <v>35</v>
      </c>
      <c r="R127" s="7">
        <f t="shared" si="34"/>
        <v>18</v>
      </c>
      <c r="S127" s="7">
        <f t="shared" si="34"/>
        <v>6</v>
      </c>
      <c r="T127" s="7">
        <f t="shared" si="34"/>
        <v>10</v>
      </c>
      <c r="U127" s="7">
        <f t="shared" si="34"/>
        <v>12</v>
      </c>
      <c r="V127" s="7">
        <f t="shared" si="34"/>
        <v>9</v>
      </c>
      <c r="W127" s="7">
        <f t="shared" si="34"/>
        <v>6</v>
      </c>
      <c r="X127" s="7">
        <f t="shared" si="34"/>
        <v>0</v>
      </c>
      <c r="Y127" s="8">
        <f t="shared" si="34"/>
        <v>0</v>
      </c>
      <c r="Z127" s="9"/>
      <c r="AA127" s="49" t="str">
        <f>"Σ: "&amp;SUM(C127:Z127)</f>
        <v>Σ: 436</v>
      </c>
      <c r="AB127" s="10"/>
    </row>
    <row r="128" spans="1:3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61" t="s">
        <v>12</v>
      </c>
      <c r="W128" s="62"/>
      <c r="X128" s="62"/>
      <c r="Y128" s="62"/>
      <c r="Z128" s="62"/>
      <c r="AA128" s="63" t="str">
        <f>"Σ: "&amp;SUM(C126:Z126)+SUM('N Wiejska&gt;Ostrowska'!C126:Y126)</f>
        <v>Σ: 985</v>
      </c>
      <c r="AB128" s="48"/>
      <c r="AC128" s="48"/>
      <c r="AD128" s="48"/>
      <c r="AE128" s="48"/>
    </row>
    <row r="129" spans="1:31" ht="15.75" thickBo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64" t="s">
        <v>13</v>
      </c>
      <c r="W129" s="65"/>
      <c r="X129" s="65"/>
      <c r="Y129" s="65"/>
      <c r="Z129" s="65"/>
      <c r="AA129" s="66" t="str">
        <f>"Σ: "&amp;SUM(C127:Z127)+SUM('N Wiejska&gt;Ostrowska'!C127:Y127)</f>
        <v>Σ: 985</v>
      </c>
      <c r="AB129" s="58"/>
      <c r="AC129" s="48"/>
      <c r="AD129" s="48"/>
      <c r="AE129" s="48"/>
    </row>
    <row r="130" spans="1:31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</row>
    <row r="131" spans="1:3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</row>
    <row r="132" spans="1:31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</row>
    <row r="133" spans="1:31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</row>
    <row r="134" spans="1:31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</row>
    <row r="135" spans="1:31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</row>
    <row r="136" spans="1:31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</row>
    <row r="137" spans="1:31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</row>
    <row r="138" spans="1:3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</row>
    <row r="139" spans="1:3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</row>
  </sheetData>
  <sheetProtection selectLockedCells="1" selectUnlockedCells="1"/>
  <mergeCells count="20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16:A118"/>
    <mergeCell ref="A122:A124"/>
    <mergeCell ref="A80:A82"/>
    <mergeCell ref="A86:A88"/>
    <mergeCell ref="A92:A94"/>
    <mergeCell ref="A98:A100"/>
    <mergeCell ref="A104:A106"/>
    <mergeCell ref="A110:A112"/>
  </mergeCells>
  <conditionalFormatting sqref="AA8:AA125">
    <cfRule type="expression" dxfId="291" priority="292" stopIfTrue="1">
      <formula>AL8</formula>
    </cfRule>
  </conditionalFormatting>
  <conditionalFormatting sqref="C8:Z8">
    <cfRule type="cellIs" dxfId="290" priority="291" stopIfTrue="1" operator="equal">
      <formula>$AB8</formula>
    </cfRule>
  </conditionalFormatting>
  <conditionalFormatting sqref="AA26:AA29">
    <cfRule type="expression" dxfId="289" priority="290" stopIfTrue="1">
      <formula>AL26</formula>
    </cfRule>
  </conditionalFormatting>
  <conditionalFormatting sqref="C26:Z26">
    <cfRule type="cellIs" dxfId="288" priority="289" stopIfTrue="1" operator="equal">
      <formula>$AB26</formula>
    </cfRule>
  </conditionalFormatting>
  <conditionalFormatting sqref="C26:Z26">
    <cfRule type="cellIs" dxfId="287" priority="288" stopIfTrue="1" operator="equal">
      <formula>$AB26</formula>
    </cfRule>
  </conditionalFormatting>
  <conditionalFormatting sqref="AA26:AA29">
    <cfRule type="expression" dxfId="286" priority="287" stopIfTrue="1">
      <formula>AL26</formula>
    </cfRule>
  </conditionalFormatting>
  <conditionalFormatting sqref="C26:Z26">
    <cfRule type="cellIs" dxfId="285" priority="286" stopIfTrue="1" operator="equal">
      <formula>$AB26</formula>
    </cfRule>
  </conditionalFormatting>
  <conditionalFormatting sqref="AA26:AA29">
    <cfRule type="expression" dxfId="284" priority="285" stopIfTrue="1">
      <formula>AL26</formula>
    </cfRule>
  </conditionalFormatting>
  <conditionalFormatting sqref="C26:Z26">
    <cfRule type="cellIs" dxfId="283" priority="284" stopIfTrue="1" operator="equal">
      <formula>$AB26</formula>
    </cfRule>
  </conditionalFormatting>
  <conditionalFormatting sqref="AA14:AA17">
    <cfRule type="expression" dxfId="282" priority="283" stopIfTrue="1">
      <formula>AL14</formula>
    </cfRule>
  </conditionalFormatting>
  <conditionalFormatting sqref="C14:Z14">
    <cfRule type="cellIs" dxfId="281" priority="282" stopIfTrue="1" operator="equal">
      <formula>$AB14</formula>
    </cfRule>
  </conditionalFormatting>
  <conditionalFormatting sqref="C14:Z14">
    <cfRule type="cellIs" dxfId="280" priority="281" stopIfTrue="1" operator="equal">
      <formula>$AB14</formula>
    </cfRule>
  </conditionalFormatting>
  <conditionalFormatting sqref="AA14:AA17">
    <cfRule type="expression" dxfId="279" priority="280" stopIfTrue="1">
      <formula>AL14</formula>
    </cfRule>
  </conditionalFormatting>
  <conditionalFormatting sqref="C14:Z14">
    <cfRule type="cellIs" dxfId="278" priority="279" stopIfTrue="1" operator="equal">
      <formula>$AB14</formula>
    </cfRule>
  </conditionalFormatting>
  <conditionalFormatting sqref="AA14:AA17">
    <cfRule type="expression" dxfId="277" priority="278" stopIfTrue="1">
      <formula>AL14</formula>
    </cfRule>
  </conditionalFormatting>
  <conditionalFormatting sqref="C14:Z14">
    <cfRule type="cellIs" dxfId="276" priority="277" stopIfTrue="1" operator="equal">
      <formula>$AB14</formula>
    </cfRule>
  </conditionalFormatting>
  <conditionalFormatting sqref="AA20:AA23">
    <cfRule type="expression" dxfId="275" priority="276" stopIfTrue="1">
      <formula>AL20</formula>
    </cfRule>
  </conditionalFormatting>
  <conditionalFormatting sqref="C20:Z20">
    <cfRule type="cellIs" dxfId="274" priority="275" stopIfTrue="1" operator="equal">
      <formula>$AB20</formula>
    </cfRule>
  </conditionalFormatting>
  <conditionalFormatting sqref="C20:Z20">
    <cfRule type="cellIs" dxfId="273" priority="274" stopIfTrue="1" operator="equal">
      <formula>$AB20</formula>
    </cfRule>
  </conditionalFormatting>
  <conditionalFormatting sqref="AA20:AA23">
    <cfRule type="expression" dxfId="272" priority="273" stopIfTrue="1">
      <formula>AL20</formula>
    </cfRule>
  </conditionalFormatting>
  <conditionalFormatting sqref="C20:Z20">
    <cfRule type="cellIs" dxfId="271" priority="272" stopIfTrue="1" operator="equal">
      <formula>$AB20</formula>
    </cfRule>
  </conditionalFormatting>
  <conditionalFormatting sqref="AA20:AA23">
    <cfRule type="expression" dxfId="270" priority="271" stopIfTrue="1">
      <formula>AL20</formula>
    </cfRule>
  </conditionalFormatting>
  <conditionalFormatting sqref="C20:Z20">
    <cfRule type="cellIs" dxfId="269" priority="270" stopIfTrue="1" operator="equal">
      <formula>$AB20</formula>
    </cfRule>
  </conditionalFormatting>
  <conditionalFormatting sqref="AA44:AA47">
    <cfRule type="expression" dxfId="268" priority="269" stopIfTrue="1">
      <formula>AL44</formula>
    </cfRule>
  </conditionalFormatting>
  <conditionalFormatting sqref="C44:Z44">
    <cfRule type="cellIs" dxfId="267" priority="268" stopIfTrue="1" operator="equal">
      <formula>$AB44</formula>
    </cfRule>
  </conditionalFormatting>
  <conditionalFormatting sqref="C44:Z44">
    <cfRule type="cellIs" dxfId="266" priority="267" stopIfTrue="1" operator="equal">
      <formula>$AB44</formula>
    </cfRule>
  </conditionalFormatting>
  <conditionalFormatting sqref="AA44:AA47">
    <cfRule type="expression" dxfId="265" priority="266" stopIfTrue="1">
      <formula>AL44</formula>
    </cfRule>
  </conditionalFormatting>
  <conditionalFormatting sqref="C44:Z44">
    <cfRule type="cellIs" dxfId="264" priority="265" stopIfTrue="1" operator="equal">
      <formula>$AB44</formula>
    </cfRule>
  </conditionalFormatting>
  <conditionalFormatting sqref="AA44:AA47">
    <cfRule type="expression" dxfId="263" priority="264" stopIfTrue="1">
      <formula>AL44</formula>
    </cfRule>
  </conditionalFormatting>
  <conditionalFormatting sqref="C44:Z44">
    <cfRule type="cellIs" dxfId="262" priority="263" stopIfTrue="1" operator="equal">
      <formula>$AB44</formula>
    </cfRule>
  </conditionalFormatting>
  <conditionalFormatting sqref="AA32:AA35">
    <cfRule type="expression" dxfId="261" priority="262" stopIfTrue="1">
      <formula>AL32</formula>
    </cfRule>
  </conditionalFormatting>
  <conditionalFormatting sqref="C32:Z32">
    <cfRule type="cellIs" dxfId="260" priority="261" stopIfTrue="1" operator="equal">
      <formula>$AB32</formula>
    </cfRule>
  </conditionalFormatting>
  <conditionalFormatting sqref="C32:Z32">
    <cfRule type="cellIs" dxfId="259" priority="260" stopIfTrue="1" operator="equal">
      <formula>$AB32</formula>
    </cfRule>
  </conditionalFormatting>
  <conditionalFormatting sqref="AA32:AA35">
    <cfRule type="expression" dxfId="258" priority="259" stopIfTrue="1">
      <formula>AL32</formula>
    </cfRule>
  </conditionalFormatting>
  <conditionalFormatting sqref="C32:Z32">
    <cfRule type="cellIs" dxfId="257" priority="258" stopIfTrue="1" operator="equal">
      <formula>$AB32</formula>
    </cfRule>
  </conditionalFormatting>
  <conditionalFormatting sqref="AA32:AA35">
    <cfRule type="expression" dxfId="256" priority="257" stopIfTrue="1">
      <formula>AL32</formula>
    </cfRule>
  </conditionalFormatting>
  <conditionalFormatting sqref="C32:Z32">
    <cfRule type="cellIs" dxfId="255" priority="256" stopIfTrue="1" operator="equal">
      <formula>$AB32</formula>
    </cfRule>
  </conditionalFormatting>
  <conditionalFormatting sqref="AA38:AA41">
    <cfRule type="expression" dxfId="254" priority="255" stopIfTrue="1">
      <formula>AL38</formula>
    </cfRule>
  </conditionalFormatting>
  <conditionalFormatting sqref="C38:Z38">
    <cfRule type="cellIs" dxfId="253" priority="254" stopIfTrue="1" operator="equal">
      <formula>$AB38</formula>
    </cfRule>
  </conditionalFormatting>
  <conditionalFormatting sqref="C38:Z38">
    <cfRule type="cellIs" dxfId="252" priority="253" stopIfTrue="1" operator="equal">
      <formula>$AB38</formula>
    </cfRule>
  </conditionalFormatting>
  <conditionalFormatting sqref="AA38:AA41">
    <cfRule type="expression" dxfId="251" priority="252" stopIfTrue="1">
      <formula>AL38</formula>
    </cfRule>
  </conditionalFormatting>
  <conditionalFormatting sqref="C38:Z38">
    <cfRule type="cellIs" dxfId="250" priority="251" stopIfTrue="1" operator="equal">
      <formula>$AB38</formula>
    </cfRule>
  </conditionalFormatting>
  <conditionalFormatting sqref="AA38:AA41">
    <cfRule type="expression" dxfId="249" priority="250" stopIfTrue="1">
      <formula>AL38</formula>
    </cfRule>
  </conditionalFormatting>
  <conditionalFormatting sqref="C38:Z38">
    <cfRule type="cellIs" dxfId="248" priority="249" stopIfTrue="1" operator="equal">
      <formula>$AB38</formula>
    </cfRule>
  </conditionalFormatting>
  <conditionalFormatting sqref="AA62:AA65">
    <cfRule type="expression" dxfId="247" priority="248" stopIfTrue="1">
      <formula>AL62</formula>
    </cfRule>
  </conditionalFormatting>
  <conditionalFormatting sqref="C62:Z62">
    <cfRule type="cellIs" dxfId="246" priority="247" stopIfTrue="1" operator="equal">
      <formula>$AB62</formula>
    </cfRule>
  </conditionalFormatting>
  <conditionalFormatting sqref="C62:Z62">
    <cfRule type="cellIs" dxfId="245" priority="246" stopIfTrue="1" operator="equal">
      <formula>$AB62</formula>
    </cfRule>
  </conditionalFormatting>
  <conditionalFormatting sqref="AA62:AA65">
    <cfRule type="expression" dxfId="244" priority="245" stopIfTrue="1">
      <formula>AL62</formula>
    </cfRule>
  </conditionalFormatting>
  <conditionalFormatting sqref="C62:Z62">
    <cfRule type="cellIs" dxfId="243" priority="244" stopIfTrue="1" operator="equal">
      <formula>$AB62</formula>
    </cfRule>
  </conditionalFormatting>
  <conditionalFormatting sqref="AA62:AA65">
    <cfRule type="expression" dxfId="242" priority="243" stopIfTrue="1">
      <formula>AL62</formula>
    </cfRule>
  </conditionalFormatting>
  <conditionalFormatting sqref="C62:Z62">
    <cfRule type="cellIs" dxfId="241" priority="242" stopIfTrue="1" operator="equal">
      <formula>$AB62</formula>
    </cfRule>
  </conditionalFormatting>
  <conditionalFormatting sqref="AA50:AA53">
    <cfRule type="expression" dxfId="240" priority="241" stopIfTrue="1">
      <formula>AL50</formula>
    </cfRule>
  </conditionalFormatting>
  <conditionalFormatting sqref="C50:Z50">
    <cfRule type="cellIs" dxfId="239" priority="240" stopIfTrue="1" operator="equal">
      <formula>$AB50</formula>
    </cfRule>
  </conditionalFormatting>
  <conditionalFormatting sqref="C50:Z50">
    <cfRule type="cellIs" dxfId="238" priority="239" stopIfTrue="1" operator="equal">
      <formula>$AB50</formula>
    </cfRule>
  </conditionalFormatting>
  <conditionalFormatting sqref="AA50:AA53">
    <cfRule type="expression" dxfId="237" priority="238" stopIfTrue="1">
      <formula>AL50</formula>
    </cfRule>
  </conditionalFormatting>
  <conditionalFormatting sqref="C50:Z50">
    <cfRule type="cellIs" dxfId="236" priority="237" stopIfTrue="1" operator="equal">
      <formula>$AB50</formula>
    </cfRule>
  </conditionalFormatting>
  <conditionalFormatting sqref="AA50:AA53">
    <cfRule type="expression" dxfId="235" priority="236" stopIfTrue="1">
      <formula>AL50</formula>
    </cfRule>
  </conditionalFormatting>
  <conditionalFormatting sqref="C50:Z50">
    <cfRule type="cellIs" dxfId="234" priority="235" stopIfTrue="1" operator="equal">
      <formula>$AB50</formula>
    </cfRule>
  </conditionalFormatting>
  <conditionalFormatting sqref="AA56:AA59">
    <cfRule type="expression" dxfId="233" priority="234" stopIfTrue="1">
      <formula>AL56</formula>
    </cfRule>
  </conditionalFormatting>
  <conditionalFormatting sqref="C56:Z56">
    <cfRule type="cellIs" dxfId="232" priority="233" stopIfTrue="1" operator="equal">
      <formula>$AB56</formula>
    </cfRule>
  </conditionalFormatting>
  <conditionalFormatting sqref="C56:Z56">
    <cfRule type="cellIs" dxfId="231" priority="232" stopIfTrue="1" operator="equal">
      <formula>$AB56</formula>
    </cfRule>
  </conditionalFormatting>
  <conditionalFormatting sqref="AA56:AA59">
    <cfRule type="expression" dxfId="230" priority="231" stopIfTrue="1">
      <formula>AL56</formula>
    </cfRule>
  </conditionalFormatting>
  <conditionalFormatting sqref="C56:Z56">
    <cfRule type="cellIs" dxfId="229" priority="230" stopIfTrue="1" operator="equal">
      <formula>$AB56</formula>
    </cfRule>
  </conditionalFormatting>
  <conditionalFormatting sqref="AA56:AA59">
    <cfRule type="expression" dxfId="228" priority="229" stopIfTrue="1">
      <formula>AL56</formula>
    </cfRule>
  </conditionalFormatting>
  <conditionalFormatting sqref="C56:Z56">
    <cfRule type="cellIs" dxfId="227" priority="228" stopIfTrue="1" operator="equal">
      <formula>$AB56</formula>
    </cfRule>
  </conditionalFormatting>
  <conditionalFormatting sqref="C14:Z14">
    <cfRule type="cellIs" dxfId="226" priority="227" stopIfTrue="1" operator="equal">
      <formula>$AB14</formula>
    </cfRule>
  </conditionalFormatting>
  <conditionalFormatting sqref="C14:Z14">
    <cfRule type="cellIs" dxfId="225" priority="226" stopIfTrue="1" operator="equal">
      <formula>$AB14</formula>
    </cfRule>
  </conditionalFormatting>
  <conditionalFormatting sqref="C20:Z20">
    <cfRule type="cellIs" dxfId="224" priority="225" stopIfTrue="1" operator="equal">
      <formula>$AB20</formula>
    </cfRule>
  </conditionalFormatting>
  <conditionalFormatting sqref="C26:Z26">
    <cfRule type="cellIs" dxfId="223" priority="224" stopIfTrue="1" operator="equal">
      <formula>$AB26</formula>
    </cfRule>
  </conditionalFormatting>
  <conditionalFormatting sqref="C32:Z32">
    <cfRule type="cellIs" dxfId="222" priority="223" stopIfTrue="1" operator="equal">
      <formula>$AB32</formula>
    </cfRule>
  </conditionalFormatting>
  <conditionalFormatting sqref="C38:Z38">
    <cfRule type="cellIs" dxfId="221" priority="222" stopIfTrue="1" operator="equal">
      <formula>$AB38</formula>
    </cfRule>
  </conditionalFormatting>
  <conditionalFormatting sqref="C44:Z44">
    <cfRule type="cellIs" dxfId="220" priority="221" stopIfTrue="1" operator="equal">
      <formula>$AB44</formula>
    </cfRule>
  </conditionalFormatting>
  <conditionalFormatting sqref="C50:Z50">
    <cfRule type="cellIs" dxfId="219" priority="220" stopIfTrue="1" operator="equal">
      <formula>$AB50</formula>
    </cfRule>
  </conditionalFormatting>
  <conditionalFormatting sqref="C56:Z56">
    <cfRule type="cellIs" dxfId="218" priority="219" stopIfTrue="1" operator="equal">
      <formula>$AB56</formula>
    </cfRule>
  </conditionalFormatting>
  <conditionalFormatting sqref="C62:Z62">
    <cfRule type="cellIs" dxfId="217" priority="218" stopIfTrue="1" operator="equal">
      <formula>$AB62</formula>
    </cfRule>
  </conditionalFormatting>
  <conditionalFormatting sqref="AA80:AA83">
    <cfRule type="expression" dxfId="216" priority="217" stopIfTrue="1">
      <formula>AL80</formula>
    </cfRule>
  </conditionalFormatting>
  <conditionalFormatting sqref="C80:Z80">
    <cfRule type="cellIs" dxfId="215" priority="216" stopIfTrue="1" operator="equal">
      <formula>$AB80</formula>
    </cfRule>
  </conditionalFormatting>
  <conditionalFormatting sqref="C80:Z80">
    <cfRule type="cellIs" dxfId="214" priority="215" stopIfTrue="1" operator="equal">
      <formula>$AB80</formula>
    </cfRule>
  </conditionalFormatting>
  <conditionalFormatting sqref="AA80:AA83">
    <cfRule type="expression" dxfId="213" priority="214" stopIfTrue="1">
      <formula>AL80</formula>
    </cfRule>
  </conditionalFormatting>
  <conditionalFormatting sqref="C80:Z80">
    <cfRule type="cellIs" dxfId="212" priority="213" stopIfTrue="1" operator="equal">
      <formula>$AB80</formula>
    </cfRule>
  </conditionalFormatting>
  <conditionalFormatting sqref="AA80:AA83">
    <cfRule type="expression" dxfId="211" priority="212" stopIfTrue="1">
      <formula>AL80</formula>
    </cfRule>
  </conditionalFormatting>
  <conditionalFormatting sqref="C80:Z80">
    <cfRule type="cellIs" dxfId="210" priority="211" stopIfTrue="1" operator="equal">
      <formula>$AB80</formula>
    </cfRule>
  </conditionalFormatting>
  <conditionalFormatting sqref="AA68:AA71">
    <cfRule type="expression" dxfId="209" priority="210" stopIfTrue="1">
      <formula>AL68</formula>
    </cfRule>
  </conditionalFormatting>
  <conditionalFormatting sqref="C68:Z68">
    <cfRule type="cellIs" dxfId="208" priority="209" stopIfTrue="1" operator="equal">
      <formula>$AB68</formula>
    </cfRule>
  </conditionalFormatting>
  <conditionalFormatting sqref="C68:Z68">
    <cfRule type="cellIs" dxfId="207" priority="208" stopIfTrue="1" operator="equal">
      <formula>$AB68</formula>
    </cfRule>
  </conditionalFormatting>
  <conditionalFormatting sqref="AA68:AA71">
    <cfRule type="expression" dxfId="206" priority="207" stopIfTrue="1">
      <formula>AL68</formula>
    </cfRule>
  </conditionalFormatting>
  <conditionalFormatting sqref="C68:Z68">
    <cfRule type="cellIs" dxfId="205" priority="206" stopIfTrue="1" operator="equal">
      <formula>$AB68</formula>
    </cfRule>
  </conditionalFormatting>
  <conditionalFormatting sqref="AA68:AA71">
    <cfRule type="expression" dxfId="204" priority="205" stopIfTrue="1">
      <formula>AL68</formula>
    </cfRule>
  </conditionalFormatting>
  <conditionalFormatting sqref="C68:Z68">
    <cfRule type="cellIs" dxfId="203" priority="204" stopIfTrue="1" operator="equal">
      <formula>$AB68</formula>
    </cfRule>
  </conditionalFormatting>
  <conditionalFormatting sqref="AA74:AA77">
    <cfRule type="expression" dxfId="202" priority="203" stopIfTrue="1">
      <formula>AL74</formula>
    </cfRule>
  </conditionalFormatting>
  <conditionalFormatting sqref="C74:Z74">
    <cfRule type="cellIs" dxfId="201" priority="202" stopIfTrue="1" operator="equal">
      <formula>$AB74</formula>
    </cfRule>
  </conditionalFormatting>
  <conditionalFormatting sqref="C74:Z74">
    <cfRule type="cellIs" dxfId="200" priority="201" stopIfTrue="1" operator="equal">
      <formula>$AB74</formula>
    </cfRule>
  </conditionalFormatting>
  <conditionalFormatting sqref="AA74:AA77">
    <cfRule type="expression" dxfId="199" priority="200" stopIfTrue="1">
      <formula>AL74</formula>
    </cfRule>
  </conditionalFormatting>
  <conditionalFormatting sqref="C74:Z74">
    <cfRule type="cellIs" dxfId="198" priority="199" stopIfTrue="1" operator="equal">
      <formula>$AB74</formula>
    </cfRule>
  </conditionalFormatting>
  <conditionalFormatting sqref="AA74:AA77">
    <cfRule type="expression" dxfId="197" priority="198" stopIfTrue="1">
      <formula>AL74</formula>
    </cfRule>
  </conditionalFormatting>
  <conditionalFormatting sqref="C74:Z74">
    <cfRule type="cellIs" dxfId="196" priority="197" stopIfTrue="1" operator="equal">
      <formula>$AB74</formula>
    </cfRule>
  </conditionalFormatting>
  <conditionalFormatting sqref="AA98:AA101">
    <cfRule type="expression" dxfId="195" priority="196" stopIfTrue="1">
      <formula>AL98</formula>
    </cfRule>
  </conditionalFormatting>
  <conditionalFormatting sqref="C98:Z98">
    <cfRule type="cellIs" dxfId="194" priority="195" stopIfTrue="1" operator="equal">
      <formula>$AB98</formula>
    </cfRule>
  </conditionalFormatting>
  <conditionalFormatting sqref="C98:Z98">
    <cfRule type="cellIs" dxfId="193" priority="194" stopIfTrue="1" operator="equal">
      <formula>$AB98</formula>
    </cfRule>
  </conditionalFormatting>
  <conditionalFormatting sqref="AA98:AA101">
    <cfRule type="expression" dxfId="192" priority="193" stopIfTrue="1">
      <formula>AL98</formula>
    </cfRule>
  </conditionalFormatting>
  <conditionalFormatting sqref="C98:Z98">
    <cfRule type="cellIs" dxfId="191" priority="192" stopIfTrue="1" operator="equal">
      <formula>$AB98</formula>
    </cfRule>
  </conditionalFormatting>
  <conditionalFormatting sqref="AA98:AA101">
    <cfRule type="expression" dxfId="190" priority="191" stopIfTrue="1">
      <formula>AL98</formula>
    </cfRule>
  </conditionalFormatting>
  <conditionalFormatting sqref="C98:Z98">
    <cfRule type="cellIs" dxfId="189" priority="190" stopIfTrue="1" operator="equal">
      <formula>$AB98</formula>
    </cfRule>
  </conditionalFormatting>
  <conditionalFormatting sqref="AA86:AA89">
    <cfRule type="expression" dxfId="188" priority="189" stopIfTrue="1">
      <formula>AL86</formula>
    </cfRule>
  </conditionalFormatting>
  <conditionalFormatting sqref="C86:Z86">
    <cfRule type="cellIs" dxfId="187" priority="188" stopIfTrue="1" operator="equal">
      <formula>$AB86</formula>
    </cfRule>
  </conditionalFormatting>
  <conditionalFormatting sqref="C86:Z86">
    <cfRule type="cellIs" dxfId="186" priority="187" stopIfTrue="1" operator="equal">
      <formula>$AB86</formula>
    </cfRule>
  </conditionalFormatting>
  <conditionalFormatting sqref="AA86:AA89">
    <cfRule type="expression" dxfId="185" priority="186" stopIfTrue="1">
      <formula>AL86</formula>
    </cfRule>
  </conditionalFormatting>
  <conditionalFormatting sqref="C86:Z86">
    <cfRule type="cellIs" dxfId="184" priority="185" stopIfTrue="1" operator="equal">
      <formula>$AB86</formula>
    </cfRule>
  </conditionalFormatting>
  <conditionalFormatting sqref="AA86:AA89">
    <cfRule type="expression" dxfId="183" priority="184" stopIfTrue="1">
      <formula>AL86</formula>
    </cfRule>
  </conditionalFormatting>
  <conditionalFormatting sqref="C86:Z86">
    <cfRule type="cellIs" dxfId="182" priority="183" stopIfTrue="1" operator="equal">
      <formula>$AB86</formula>
    </cfRule>
  </conditionalFormatting>
  <conditionalFormatting sqref="AA92:AA95">
    <cfRule type="expression" dxfId="181" priority="182" stopIfTrue="1">
      <formula>AL92</formula>
    </cfRule>
  </conditionalFormatting>
  <conditionalFormatting sqref="C92:Z92">
    <cfRule type="cellIs" dxfId="180" priority="181" stopIfTrue="1" operator="equal">
      <formula>$AB92</formula>
    </cfRule>
  </conditionalFormatting>
  <conditionalFormatting sqref="C92:Z92">
    <cfRule type="cellIs" dxfId="179" priority="180" stopIfTrue="1" operator="equal">
      <formula>$AB92</formula>
    </cfRule>
  </conditionalFormatting>
  <conditionalFormatting sqref="AA92:AA95">
    <cfRule type="expression" dxfId="178" priority="179" stopIfTrue="1">
      <formula>AL92</formula>
    </cfRule>
  </conditionalFormatting>
  <conditionalFormatting sqref="C92:Z92">
    <cfRule type="cellIs" dxfId="177" priority="178" stopIfTrue="1" operator="equal">
      <formula>$AB92</formula>
    </cfRule>
  </conditionalFormatting>
  <conditionalFormatting sqref="AA92:AA95">
    <cfRule type="expression" dxfId="176" priority="177" stopIfTrue="1">
      <formula>AL92</formula>
    </cfRule>
  </conditionalFormatting>
  <conditionalFormatting sqref="C92:Z92">
    <cfRule type="cellIs" dxfId="175" priority="176" stopIfTrue="1" operator="equal">
      <formula>$AB92</formula>
    </cfRule>
  </conditionalFormatting>
  <conditionalFormatting sqref="AA116:AA119">
    <cfRule type="expression" dxfId="174" priority="175" stopIfTrue="1">
      <formula>AL116</formula>
    </cfRule>
  </conditionalFormatting>
  <conditionalFormatting sqref="C116:Z116">
    <cfRule type="cellIs" dxfId="173" priority="174" stopIfTrue="1" operator="equal">
      <formula>$AB116</formula>
    </cfRule>
  </conditionalFormatting>
  <conditionalFormatting sqref="C116:Z116">
    <cfRule type="cellIs" dxfId="172" priority="173" stopIfTrue="1" operator="equal">
      <formula>$AB116</formula>
    </cfRule>
  </conditionalFormatting>
  <conditionalFormatting sqref="AA116:AA119">
    <cfRule type="expression" dxfId="171" priority="172" stopIfTrue="1">
      <formula>AL116</formula>
    </cfRule>
  </conditionalFormatting>
  <conditionalFormatting sqref="C116:Z116">
    <cfRule type="cellIs" dxfId="170" priority="171" stopIfTrue="1" operator="equal">
      <formula>$AB116</formula>
    </cfRule>
  </conditionalFormatting>
  <conditionalFormatting sqref="AA116:AA119">
    <cfRule type="expression" dxfId="169" priority="170" stopIfTrue="1">
      <formula>AL116</formula>
    </cfRule>
  </conditionalFormatting>
  <conditionalFormatting sqref="C116:Z116">
    <cfRule type="cellIs" dxfId="168" priority="169" stopIfTrue="1" operator="equal">
      <formula>$AB116</formula>
    </cfRule>
  </conditionalFormatting>
  <conditionalFormatting sqref="AA104:AA107">
    <cfRule type="expression" dxfId="167" priority="168" stopIfTrue="1">
      <formula>AL104</formula>
    </cfRule>
  </conditionalFormatting>
  <conditionalFormatting sqref="C104:Z104">
    <cfRule type="cellIs" dxfId="166" priority="167" stopIfTrue="1" operator="equal">
      <formula>$AB104</formula>
    </cfRule>
  </conditionalFormatting>
  <conditionalFormatting sqref="C104:Z104">
    <cfRule type="cellIs" dxfId="165" priority="166" stopIfTrue="1" operator="equal">
      <formula>$AB104</formula>
    </cfRule>
  </conditionalFormatting>
  <conditionalFormatting sqref="AA104:AA107">
    <cfRule type="expression" dxfId="164" priority="165" stopIfTrue="1">
      <formula>AL104</formula>
    </cfRule>
  </conditionalFormatting>
  <conditionalFormatting sqref="C104:Z104">
    <cfRule type="cellIs" dxfId="163" priority="164" stopIfTrue="1" operator="equal">
      <formula>$AB104</formula>
    </cfRule>
  </conditionalFormatting>
  <conditionalFormatting sqref="AA104:AA107">
    <cfRule type="expression" dxfId="162" priority="163" stopIfTrue="1">
      <formula>AL104</formula>
    </cfRule>
  </conditionalFormatting>
  <conditionalFormatting sqref="C104:Z104">
    <cfRule type="cellIs" dxfId="161" priority="162" stopIfTrue="1" operator="equal">
      <formula>$AB104</formula>
    </cfRule>
  </conditionalFormatting>
  <conditionalFormatting sqref="AA110:AA113">
    <cfRule type="expression" dxfId="160" priority="161" stopIfTrue="1">
      <formula>AL110</formula>
    </cfRule>
  </conditionalFormatting>
  <conditionalFormatting sqref="C110:Z110">
    <cfRule type="cellIs" dxfId="159" priority="160" stopIfTrue="1" operator="equal">
      <formula>$AB110</formula>
    </cfRule>
  </conditionalFormatting>
  <conditionalFormatting sqref="C110:Z110">
    <cfRule type="cellIs" dxfId="158" priority="159" stopIfTrue="1" operator="equal">
      <formula>$AB110</formula>
    </cfRule>
  </conditionalFormatting>
  <conditionalFormatting sqref="AA110:AA113">
    <cfRule type="expression" dxfId="157" priority="158" stopIfTrue="1">
      <formula>AL110</formula>
    </cfRule>
  </conditionalFormatting>
  <conditionalFormatting sqref="C110:Z110">
    <cfRule type="cellIs" dxfId="156" priority="157" stopIfTrue="1" operator="equal">
      <formula>$AB110</formula>
    </cfRule>
  </conditionalFormatting>
  <conditionalFormatting sqref="AA110:AA113">
    <cfRule type="expression" dxfId="155" priority="156" stopIfTrue="1">
      <formula>AL110</formula>
    </cfRule>
  </conditionalFormatting>
  <conditionalFormatting sqref="C110:Z110">
    <cfRule type="cellIs" dxfId="154" priority="155" stopIfTrue="1" operator="equal">
      <formula>$AB110</formula>
    </cfRule>
  </conditionalFormatting>
  <conditionalFormatting sqref="C68:Z68">
    <cfRule type="cellIs" dxfId="153" priority="154" stopIfTrue="1" operator="equal">
      <formula>$AB68</formula>
    </cfRule>
  </conditionalFormatting>
  <conditionalFormatting sqref="C68:Z68">
    <cfRule type="cellIs" dxfId="152" priority="153" stopIfTrue="1" operator="equal">
      <formula>$AB68</formula>
    </cfRule>
  </conditionalFormatting>
  <conditionalFormatting sqref="C74:Z74">
    <cfRule type="cellIs" dxfId="151" priority="152" stopIfTrue="1" operator="equal">
      <formula>$AB74</formula>
    </cfRule>
  </conditionalFormatting>
  <conditionalFormatting sqref="C80:Z80">
    <cfRule type="cellIs" dxfId="150" priority="151" stopIfTrue="1" operator="equal">
      <formula>$AB80</formula>
    </cfRule>
  </conditionalFormatting>
  <conditionalFormatting sqref="C86:Z86">
    <cfRule type="cellIs" dxfId="149" priority="150" stopIfTrue="1" operator="equal">
      <formula>$AB86</formula>
    </cfRule>
  </conditionalFormatting>
  <conditionalFormatting sqref="C92:Z92">
    <cfRule type="cellIs" dxfId="148" priority="149" stopIfTrue="1" operator="equal">
      <formula>$AB92</formula>
    </cfRule>
  </conditionalFormatting>
  <conditionalFormatting sqref="C98:Z98">
    <cfRule type="cellIs" dxfId="147" priority="148" stopIfTrue="1" operator="equal">
      <formula>$AB98</formula>
    </cfRule>
  </conditionalFormatting>
  <conditionalFormatting sqref="C104:Z104">
    <cfRule type="cellIs" dxfId="146" priority="147" stopIfTrue="1" operator="equal">
      <formula>$AB104</formula>
    </cfRule>
  </conditionalFormatting>
  <conditionalFormatting sqref="C110:Z110">
    <cfRule type="cellIs" dxfId="145" priority="146" stopIfTrue="1" operator="equal">
      <formula>$AB110</formula>
    </cfRule>
  </conditionalFormatting>
  <conditionalFormatting sqref="C116:Z116">
    <cfRule type="cellIs" dxfId="144" priority="145" stopIfTrue="1" operator="equal">
      <formula>$AB116</formula>
    </cfRule>
  </conditionalFormatting>
  <conditionalFormatting sqref="AA122:AA125">
    <cfRule type="expression" dxfId="143" priority="144" stopIfTrue="1">
      <formula>AL122</formula>
    </cfRule>
  </conditionalFormatting>
  <conditionalFormatting sqref="C122:Z122">
    <cfRule type="cellIs" dxfId="142" priority="143" stopIfTrue="1" operator="equal">
      <formula>$AB122</formula>
    </cfRule>
  </conditionalFormatting>
  <conditionalFormatting sqref="C122:Z122">
    <cfRule type="cellIs" dxfId="141" priority="142" stopIfTrue="1" operator="equal">
      <formula>$AB122</formula>
    </cfRule>
  </conditionalFormatting>
  <conditionalFormatting sqref="AA122:AA125">
    <cfRule type="expression" dxfId="140" priority="141" stopIfTrue="1">
      <formula>AL122</formula>
    </cfRule>
  </conditionalFormatting>
  <conditionalFormatting sqref="C122:Z122">
    <cfRule type="cellIs" dxfId="139" priority="140" stopIfTrue="1" operator="equal">
      <formula>$AB122</formula>
    </cfRule>
  </conditionalFormatting>
  <conditionalFormatting sqref="AA122:AA125">
    <cfRule type="expression" dxfId="138" priority="139" stopIfTrue="1">
      <formula>AL122</formula>
    </cfRule>
  </conditionalFormatting>
  <conditionalFormatting sqref="C122:Z122">
    <cfRule type="cellIs" dxfId="137" priority="138" stopIfTrue="1" operator="equal">
      <formula>$AB122</formula>
    </cfRule>
  </conditionalFormatting>
  <conditionalFormatting sqref="C122:Z122">
    <cfRule type="cellIs" dxfId="136" priority="137" stopIfTrue="1" operator="equal">
      <formula>$AB122</formula>
    </cfRule>
  </conditionalFormatting>
  <conditionalFormatting sqref="C122:Z122">
    <cfRule type="cellIs" dxfId="135" priority="136" stopIfTrue="1" operator="equal">
      <formula>$AB122</formula>
    </cfRule>
  </conditionalFormatting>
  <conditionalFormatting sqref="C86:U86">
    <cfRule type="cellIs" dxfId="134" priority="135" stopIfTrue="1" operator="equal">
      <formula>$AB86</formula>
    </cfRule>
  </conditionalFormatting>
  <conditionalFormatting sqref="C86:U86">
    <cfRule type="cellIs" dxfId="133" priority="134" stopIfTrue="1" operator="equal">
      <formula>$AB86</formula>
    </cfRule>
  </conditionalFormatting>
  <conditionalFormatting sqref="C86:U86">
    <cfRule type="cellIs" dxfId="132" priority="133" stopIfTrue="1" operator="equal">
      <formula>$AB86</formula>
    </cfRule>
  </conditionalFormatting>
  <conditionalFormatting sqref="C86:U86">
    <cfRule type="cellIs" dxfId="131" priority="132" stopIfTrue="1" operator="equal">
      <formula>$AB86</formula>
    </cfRule>
  </conditionalFormatting>
  <conditionalFormatting sqref="C86:U86">
    <cfRule type="cellIs" dxfId="130" priority="131" stopIfTrue="1" operator="equal">
      <formula>$AB86</formula>
    </cfRule>
  </conditionalFormatting>
  <conditionalFormatting sqref="S86:T86">
    <cfRule type="cellIs" dxfId="129" priority="130" stopIfTrue="1" operator="equal">
      <formula>$AB86</formula>
    </cfRule>
  </conditionalFormatting>
  <conditionalFormatting sqref="C8:L8">
    <cfRule type="cellIs" dxfId="128" priority="129" stopIfTrue="1" operator="equal">
      <formula>$AB8</formula>
    </cfRule>
  </conditionalFormatting>
  <conditionalFormatting sqref="C14:L14">
    <cfRule type="cellIs" dxfId="127" priority="128" stopIfTrue="1" operator="equal">
      <formula>$AB14</formula>
    </cfRule>
  </conditionalFormatting>
  <conditionalFormatting sqref="C26:L26">
    <cfRule type="cellIs" dxfId="126" priority="127" stopIfTrue="1" operator="equal">
      <formula>$AB26</formula>
    </cfRule>
  </conditionalFormatting>
  <conditionalFormatting sqref="C32:L32">
    <cfRule type="cellIs" dxfId="125" priority="126" stopIfTrue="1" operator="equal">
      <formula>$AB32</formula>
    </cfRule>
  </conditionalFormatting>
  <conditionalFormatting sqref="C38:L38">
    <cfRule type="cellIs" dxfId="124" priority="125" stopIfTrue="1" operator="equal">
      <formula>$AB38</formula>
    </cfRule>
  </conditionalFormatting>
  <conditionalFormatting sqref="C44:L44">
    <cfRule type="cellIs" dxfId="123" priority="124" stopIfTrue="1" operator="equal">
      <formula>$AB44</formula>
    </cfRule>
  </conditionalFormatting>
  <conditionalFormatting sqref="C50:L50">
    <cfRule type="cellIs" dxfId="122" priority="123" stopIfTrue="1" operator="equal">
      <formula>$AB50</formula>
    </cfRule>
  </conditionalFormatting>
  <conditionalFormatting sqref="C62:L62">
    <cfRule type="cellIs" dxfId="121" priority="122" stopIfTrue="1" operator="equal">
      <formula>$AB62</formula>
    </cfRule>
  </conditionalFormatting>
  <conditionalFormatting sqref="C68:L68">
    <cfRule type="cellIs" dxfId="120" priority="121" stopIfTrue="1" operator="equal">
      <formula>$AB68</formula>
    </cfRule>
  </conditionalFormatting>
  <conditionalFormatting sqref="C122:L122">
    <cfRule type="cellIs" dxfId="119" priority="120" stopIfTrue="1" operator="equal">
      <formula>$AB122</formula>
    </cfRule>
  </conditionalFormatting>
  <conditionalFormatting sqref="C20:L20">
    <cfRule type="cellIs" dxfId="118" priority="119" stopIfTrue="1" operator="equal">
      <formula>$AB20</formula>
    </cfRule>
  </conditionalFormatting>
  <conditionalFormatting sqref="C20:L20">
    <cfRule type="cellIs" dxfId="117" priority="118" stopIfTrue="1" operator="equal">
      <formula>$AB20</formula>
    </cfRule>
  </conditionalFormatting>
  <conditionalFormatting sqref="C20:L20">
    <cfRule type="cellIs" dxfId="116" priority="117" stopIfTrue="1" operator="equal">
      <formula>$AB20</formula>
    </cfRule>
  </conditionalFormatting>
  <conditionalFormatting sqref="C20:L20">
    <cfRule type="cellIs" dxfId="115" priority="116" stopIfTrue="1" operator="equal">
      <formula>$AB20</formula>
    </cfRule>
  </conditionalFormatting>
  <conditionalFormatting sqref="C20:L20">
    <cfRule type="cellIs" dxfId="114" priority="115" stopIfTrue="1" operator="equal">
      <formula>$AB20</formula>
    </cfRule>
  </conditionalFormatting>
  <conditionalFormatting sqref="C20:E20">
    <cfRule type="cellIs" dxfId="113" priority="114" stopIfTrue="1" operator="equal">
      <formula>$AB20</formula>
    </cfRule>
  </conditionalFormatting>
  <conditionalFormatting sqref="C20:E20">
    <cfRule type="cellIs" dxfId="112" priority="113" stopIfTrue="1" operator="equal">
      <formula>$AB20</formula>
    </cfRule>
  </conditionalFormatting>
  <conditionalFormatting sqref="C20:E20">
    <cfRule type="cellIs" dxfId="111" priority="112" stopIfTrue="1" operator="equal">
      <formula>$AB20</formula>
    </cfRule>
  </conditionalFormatting>
  <conditionalFormatting sqref="C20:E20">
    <cfRule type="cellIs" dxfId="110" priority="111" stopIfTrue="1" operator="equal">
      <formula>$AB20</formula>
    </cfRule>
  </conditionalFormatting>
  <conditionalFormatting sqref="C20:E20">
    <cfRule type="cellIs" dxfId="109" priority="110" stopIfTrue="1" operator="equal">
      <formula>$AB20</formula>
    </cfRule>
  </conditionalFormatting>
  <conditionalFormatting sqref="C20:E20">
    <cfRule type="cellIs" dxfId="108" priority="109" stopIfTrue="1" operator="equal">
      <formula>$AB20</formula>
    </cfRule>
  </conditionalFormatting>
  <conditionalFormatting sqref="C20:E20">
    <cfRule type="cellIs" dxfId="107" priority="108" stopIfTrue="1" operator="equal">
      <formula>$AB20</formula>
    </cfRule>
  </conditionalFormatting>
  <conditionalFormatting sqref="C56:L56">
    <cfRule type="cellIs" dxfId="106" priority="107" stopIfTrue="1" operator="equal">
      <formula>$AB56</formula>
    </cfRule>
  </conditionalFormatting>
  <conditionalFormatting sqref="C56:L56">
    <cfRule type="cellIs" dxfId="105" priority="106" stopIfTrue="1" operator="equal">
      <formula>$AB56</formula>
    </cfRule>
  </conditionalFormatting>
  <conditionalFormatting sqref="C56:L56">
    <cfRule type="cellIs" dxfId="104" priority="105" stopIfTrue="1" operator="equal">
      <formula>$AB56</formula>
    </cfRule>
  </conditionalFormatting>
  <conditionalFormatting sqref="C56:L56">
    <cfRule type="cellIs" dxfId="103" priority="104" stopIfTrue="1" operator="equal">
      <formula>$AB56</formula>
    </cfRule>
  </conditionalFormatting>
  <conditionalFormatting sqref="C56:L56">
    <cfRule type="cellIs" dxfId="102" priority="103" stopIfTrue="1" operator="equal">
      <formula>$AB56</formula>
    </cfRule>
  </conditionalFormatting>
  <conditionalFormatting sqref="C56:E56">
    <cfRule type="cellIs" dxfId="101" priority="102" stopIfTrue="1" operator="equal">
      <formula>$AB56</formula>
    </cfRule>
  </conditionalFormatting>
  <conditionalFormatting sqref="C56:E56">
    <cfRule type="cellIs" dxfId="100" priority="101" stopIfTrue="1" operator="equal">
      <formula>$AB56</formula>
    </cfRule>
  </conditionalFormatting>
  <conditionalFormatting sqref="C56:E56">
    <cfRule type="cellIs" dxfId="99" priority="100" stopIfTrue="1" operator="equal">
      <formula>$AB56</formula>
    </cfRule>
  </conditionalFormatting>
  <conditionalFormatting sqref="C56:E56">
    <cfRule type="cellIs" dxfId="98" priority="99" stopIfTrue="1" operator="equal">
      <formula>$AB56</formula>
    </cfRule>
  </conditionalFormatting>
  <conditionalFormatting sqref="C56:E56">
    <cfRule type="cellIs" dxfId="97" priority="98" stopIfTrue="1" operator="equal">
      <formula>$AB56</formula>
    </cfRule>
  </conditionalFormatting>
  <conditionalFormatting sqref="C56:E56">
    <cfRule type="cellIs" dxfId="96" priority="97" stopIfTrue="1" operator="equal">
      <formula>$AB56</formula>
    </cfRule>
  </conditionalFormatting>
  <conditionalFormatting sqref="C56:E56">
    <cfRule type="cellIs" dxfId="95" priority="96" stopIfTrue="1" operator="equal">
      <formula>$AB56</formula>
    </cfRule>
  </conditionalFormatting>
  <conditionalFormatting sqref="C74:L74">
    <cfRule type="cellIs" dxfId="94" priority="95" stopIfTrue="1" operator="equal">
      <formula>$AB74</formula>
    </cfRule>
  </conditionalFormatting>
  <conditionalFormatting sqref="C74:L74">
    <cfRule type="cellIs" dxfId="93" priority="94" stopIfTrue="1" operator="equal">
      <formula>$AB74</formula>
    </cfRule>
  </conditionalFormatting>
  <conditionalFormatting sqref="C74:L74">
    <cfRule type="cellIs" dxfId="92" priority="93" stopIfTrue="1" operator="equal">
      <formula>$AB74</formula>
    </cfRule>
  </conditionalFormatting>
  <conditionalFormatting sqref="C74:L74">
    <cfRule type="cellIs" dxfId="91" priority="92" stopIfTrue="1" operator="equal">
      <formula>$AB74</formula>
    </cfRule>
  </conditionalFormatting>
  <conditionalFormatting sqref="C74:L74">
    <cfRule type="cellIs" dxfId="90" priority="91" stopIfTrue="1" operator="equal">
      <formula>$AB74</formula>
    </cfRule>
  </conditionalFormatting>
  <conditionalFormatting sqref="C74:E74">
    <cfRule type="cellIs" dxfId="89" priority="90" stopIfTrue="1" operator="equal">
      <formula>$AB74</formula>
    </cfRule>
  </conditionalFormatting>
  <conditionalFormatting sqref="C74:E74">
    <cfRule type="cellIs" dxfId="88" priority="89" stopIfTrue="1" operator="equal">
      <formula>$AB74</formula>
    </cfRule>
  </conditionalFormatting>
  <conditionalFormatting sqref="C74:E74">
    <cfRule type="cellIs" dxfId="87" priority="88" stopIfTrue="1" operator="equal">
      <formula>$AB74</formula>
    </cfRule>
  </conditionalFormatting>
  <conditionalFormatting sqref="C74:E74">
    <cfRule type="cellIs" dxfId="86" priority="87" stopIfTrue="1" operator="equal">
      <formula>$AB74</formula>
    </cfRule>
  </conditionalFormatting>
  <conditionalFormatting sqref="C74:E74">
    <cfRule type="cellIs" dxfId="85" priority="86" stopIfTrue="1" operator="equal">
      <formula>$AB74</formula>
    </cfRule>
  </conditionalFormatting>
  <conditionalFormatting sqref="C74:E74">
    <cfRule type="cellIs" dxfId="84" priority="85" stopIfTrue="1" operator="equal">
      <formula>$AB74</formula>
    </cfRule>
  </conditionalFormatting>
  <conditionalFormatting sqref="C74:E74">
    <cfRule type="cellIs" dxfId="83" priority="84" stopIfTrue="1" operator="equal">
      <formula>$AB74</formula>
    </cfRule>
  </conditionalFormatting>
  <conditionalFormatting sqref="C80:L80">
    <cfRule type="cellIs" dxfId="82" priority="83" stopIfTrue="1" operator="equal">
      <formula>$AB80</formula>
    </cfRule>
  </conditionalFormatting>
  <conditionalFormatting sqref="C80:L80">
    <cfRule type="cellIs" dxfId="81" priority="82" stopIfTrue="1" operator="equal">
      <formula>$AB80</formula>
    </cfRule>
  </conditionalFormatting>
  <conditionalFormatting sqref="C80:L80">
    <cfRule type="cellIs" dxfId="80" priority="81" stopIfTrue="1" operator="equal">
      <formula>$AB80</formula>
    </cfRule>
  </conditionalFormatting>
  <conditionalFormatting sqref="C80:L80">
    <cfRule type="cellIs" dxfId="79" priority="80" stopIfTrue="1" operator="equal">
      <formula>$AB80</formula>
    </cfRule>
  </conditionalFormatting>
  <conditionalFormatting sqref="C80:L80">
    <cfRule type="cellIs" dxfId="78" priority="79" stopIfTrue="1" operator="equal">
      <formula>$AB80</formula>
    </cfRule>
  </conditionalFormatting>
  <conditionalFormatting sqref="C80:E80">
    <cfRule type="cellIs" dxfId="77" priority="78" stopIfTrue="1" operator="equal">
      <formula>$AB80</formula>
    </cfRule>
  </conditionalFormatting>
  <conditionalFormatting sqref="C80:E80">
    <cfRule type="cellIs" dxfId="76" priority="77" stopIfTrue="1" operator="equal">
      <formula>$AB80</formula>
    </cfRule>
  </conditionalFormatting>
  <conditionalFormatting sqref="C80:E80">
    <cfRule type="cellIs" dxfId="75" priority="76" stopIfTrue="1" operator="equal">
      <formula>$AB80</formula>
    </cfRule>
  </conditionalFormatting>
  <conditionalFormatting sqref="C80:E80">
    <cfRule type="cellIs" dxfId="74" priority="75" stopIfTrue="1" operator="equal">
      <formula>$AB80</formula>
    </cfRule>
  </conditionalFormatting>
  <conditionalFormatting sqref="C80:E80">
    <cfRule type="cellIs" dxfId="73" priority="74" stopIfTrue="1" operator="equal">
      <formula>$AB80</formula>
    </cfRule>
  </conditionalFormatting>
  <conditionalFormatting sqref="C80:E80">
    <cfRule type="cellIs" dxfId="72" priority="73" stopIfTrue="1" operator="equal">
      <formula>$AB80</formula>
    </cfRule>
  </conditionalFormatting>
  <conditionalFormatting sqref="C80:E80">
    <cfRule type="cellIs" dxfId="71" priority="72" stopIfTrue="1" operator="equal">
      <formula>$AB80</formula>
    </cfRule>
  </conditionalFormatting>
  <conditionalFormatting sqref="C92:L92">
    <cfRule type="cellIs" dxfId="70" priority="71" stopIfTrue="1" operator="equal">
      <formula>$AB92</formula>
    </cfRule>
  </conditionalFormatting>
  <conditionalFormatting sqref="C92:L92">
    <cfRule type="cellIs" dxfId="69" priority="70" stopIfTrue="1" operator="equal">
      <formula>$AB92</formula>
    </cfRule>
  </conditionalFormatting>
  <conditionalFormatting sqref="C92:L92">
    <cfRule type="cellIs" dxfId="68" priority="69" stopIfTrue="1" operator="equal">
      <formula>$AB92</formula>
    </cfRule>
  </conditionalFormatting>
  <conditionalFormatting sqref="C92:L92">
    <cfRule type="cellIs" dxfId="67" priority="68" stopIfTrue="1" operator="equal">
      <formula>$AB92</formula>
    </cfRule>
  </conditionalFormatting>
  <conditionalFormatting sqref="C92:L92">
    <cfRule type="cellIs" dxfId="66" priority="67" stopIfTrue="1" operator="equal">
      <formula>$AB92</formula>
    </cfRule>
  </conditionalFormatting>
  <conditionalFormatting sqref="C92:E92">
    <cfRule type="cellIs" dxfId="65" priority="66" stopIfTrue="1" operator="equal">
      <formula>$AB92</formula>
    </cfRule>
  </conditionalFormatting>
  <conditionalFormatting sqref="C92:E92">
    <cfRule type="cellIs" dxfId="64" priority="65" stopIfTrue="1" operator="equal">
      <formula>$AB92</formula>
    </cfRule>
  </conditionalFormatting>
  <conditionalFormatting sqref="C92:E92">
    <cfRule type="cellIs" dxfId="63" priority="64" stopIfTrue="1" operator="equal">
      <formula>$AB92</formula>
    </cfRule>
  </conditionalFormatting>
  <conditionalFormatting sqref="C92:E92">
    <cfRule type="cellIs" dxfId="62" priority="63" stopIfTrue="1" operator="equal">
      <formula>$AB92</formula>
    </cfRule>
  </conditionalFormatting>
  <conditionalFormatting sqref="C92:E92">
    <cfRule type="cellIs" dxfId="61" priority="62" stopIfTrue="1" operator="equal">
      <formula>$AB92</formula>
    </cfRule>
  </conditionalFormatting>
  <conditionalFormatting sqref="C92:E92">
    <cfRule type="cellIs" dxfId="60" priority="61" stopIfTrue="1" operator="equal">
      <formula>$AB92</formula>
    </cfRule>
  </conditionalFormatting>
  <conditionalFormatting sqref="C92:E92">
    <cfRule type="cellIs" dxfId="59" priority="60" stopIfTrue="1" operator="equal">
      <formula>$AB92</formula>
    </cfRule>
  </conditionalFormatting>
  <conditionalFormatting sqref="C98:L98">
    <cfRule type="cellIs" dxfId="58" priority="59" stopIfTrue="1" operator="equal">
      <formula>$AB98</formula>
    </cfRule>
  </conditionalFormatting>
  <conditionalFormatting sqref="C98:L98">
    <cfRule type="cellIs" dxfId="57" priority="58" stopIfTrue="1" operator="equal">
      <formula>$AB98</formula>
    </cfRule>
  </conditionalFormatting>
  <conditionalFormatting sqref="C98:L98">
    <cfRule type="cellIs" dxfId="56" priority="57" stopIfTrue="1" operator="equal">
      <formula>$AB98</formula>
    </cfRule>
  </conditionalFormatting>
  <conditionalFormatting sqref="C98:L98">
    <cfRule type="cellIs" dxfId="55" priority="56" stopIfTrue="1" operator="equal">
      <formula>$AB98</formula>
    </cfRule>
  </conditionalFormatting>
  <conditionalFormatting sqref="C98:L98">
    <cfRule type="cellIs" dxfId="54" priority="55" stopIfTrue="1" operator="equal">
      <formula>$AB98</formula>
    </cfRule>
  </conditionalFormatting>
  <conditionalFormatting sqref="C98:E98">
    <cfRule type="cellIs" dxfId="53" priority="54" stopIfTrue="1" operator="equal">
      <formula>$AB98</formula>
    </cfRule>
  </conditionalFormatting>
  <conditionalFormatting sqref="C98:E98">
    <cfRule type="cellIs" dxfId="52" priority="53" stopIfTrue="1" operator="equal">
      <formula>$AB98</formula>
    </cfRule>
  </conditionalFormatting>
  <conditionalFormatting sqref="C98:E98">
    <cfRule type="cellIs" dxfId="51" priority="52" stopIfTrue="1" operator="equal">
      <formula>$AB98</formula>
    </cfRule>
  </conditionalFormatting>
  <conditionalFormatting sqref="C98:E98">
    <cfRule type="cellIs" dxfId="50" priority="51" stopIfTrue="1" operator="equal">
      <formula>$AB98</formula>
    </cfRule>
  </conditionalFormatting>
  <conditionalFormatting sqref="C98:E98">
    <cfRule type="cellIs" dxfId="49" priority="50" stopIfTrue="1" operator="equal">
      <formula>$AB98</formula>
    </cfRule>
  </conditionalFormatting>
  <conditionalFormatting sqref="C98:E98">
    <cfRule type="cellIs" dxfId="48" priority="49" stopIfTrue="1" operator="equal">
      <formula>$AB98</formula>
    </cfRule>
  </conditionalFormatting>
  <conditionalFormatting sqref="C98:E98">
    <cfRule type="cellIs" dxfId="47" priority="48" stopIfTrue="1" operator="equal">
      <formula>$AB98</formula>
    </cfRule>
  </conditionalFormatting>
  <conditionalFormatting sqref="C104:L104">
    <cfRule type="cellIs" dxfId="46" priority="47" stopIfTrue="1" operator="equal">
      <formula>$AB104</formula>
    </cfRule>
  </conditionalFormatting>
  <conditionalFormatting sqref="C104:L104">
    <cfRule type="cellIs" dxfId="45" priority="46" stopIfTrue="1" operator="equal">
      <formula>$AB104</formula>
    </cfRule>
  </conditionalFormatting>
  <conditionalFormatting sqref="C104:L104">
    <cfRule type="cellIs" dxfId="44" priority="45" stopIfTrue="1" operator="equal">
      <formula>$AB104</formula>
    </cfRule>
  </conditionalFormatting>
  <conditionalFormatting sqref="C104:L104">
    <cfRule type="cellIs" dxfId="43" priority="44" stopIfTrue="1" operator="equal">
      <formula>$AB104</formula>
    </cfRule>
  </conditionalFormatting>
  <conditionalFormatting sqref="C104:L104">
    <cfRule type="cellIs" dxfId="42" priority="43" stopIfTrue="1" operator="equal">
      <formula>$AB104</formula>
    </cfRule>
  </conditionalFormatting>
  <conditionalFormatting sqref="C104:E104">
    <cfRule type="cellIs" dxfId="41" priority="42" stopIfTrue="1" operator="equal">
      <formula>$AB104</formula>
    </cfRule>
  </conditionalFormatting>
  <conditionalFormatting sqref="C104:E104">
    <cfRule type="cellIs" dxfId="40" priority="41" stopIfTrue="1" operator="equal">
      <formula>$AB104</formula>
    </cfRule>
  </conditionalFormatting>
  <conditionalFormatting sqref="C104:E104">
    <cfRule type="cellIs" dxfId="39" priority="40" stopIfTrue="1" operator="equal">
      <formula>$AB104</formula>
    </cfRule>
  </conditionalFormatting>
  <conditionalFormatting sqref="C104:E104">
    <cfRule type="cellIs" dxfId="38" priority="39" stopIfTrue="1" operator="equal">
      <formula>$AB104</formula>
    </cfRule>
  </conditionalFormatting>
  <conditionalFormatting sqref="C104:E104">
    <cfRule type="cellIs" dxfId="37" priority="38" stopIfTrue="1" operator="equal">
      <formula>$AB104</formula>
    </cfRule>
  </conditionalFormatting>
  <conditionalFormatting sqref="C104:E104">
    <cfRule type="cellIs" dxfId="36" priority="37" stopIfTrue="1" operator="equal">
      <formula>$AB104</formula>
    </cfRule>
  </conditionalFormatting>
  <conditionalFormatting sqref="C104:E104">
    <cfRule type="cellIs" dxfId="35" priority="36" stopIfTrue="1" operator="equal">
      <formula>$AB104</formula>
    </cfRule>
  </conditionalFormatting>
  <conditionalFormatting sqref="C110:L110">
    <cfRule type="cellIs" dxfId="34" priority="35" stopIfTrue="1" operator="equal">
      <formula>$AB110</formula>
    </cfRule>
  </conditionalFormatting>
  <conditionalFormatting sqref="C110:L110">
    <cfRule type="cellIs" dxfId="33" priority="34" stopIfTrue="1" operator="equal">
      <formula>$AB110</formula>
    </cfRule>
  </conditionalFormatting>
  <conditionalFormatting sqref="C110:L110">
    <cfRule type="cellIs" dxfId="32" priority="33" stopIfTrue="1" operator="equal">
      <formula>$AB110</formula>
    </cfRule>
  </conditionalFormatting>
  <conditionalFormatting sqref="C110:L110">
    <cfRule type="cellIs" dxfId="31" priority="32" stopIfTrue="1" operator="equal">
      <formula>$AB110</formula>
    </cfRule>
  </conditionalFormatting>
  <conditionalFormatting sqref="C110:L110">
    <cfRule type="cellIs" dxfId="30" priority="31" stopIfTrue="1" operator="equal">
      <formula>$AB110</formula>
    </cfRule>
  </conditionalFormatting>
  <conditionalFormatting sqref="C110:E110">
    <cfRule type="cellIs" dxfId="29" priority="30" stopIfTrue="1" operator="equal">
      <formula>$AB110</formula>
    </cfRule>
  </conditionalFormatting>
  <conditionalFormatting sqref="C110:E110">
    <cfRule type="cellIs" dxfId="28" priority="29" stopIfTrue="1" operator="equal">
      <formula>$AB110</formula>
    </cfRule>
  </conditionalFormatting>
  <conditionalFormatting sqref="C110:E110">
    <cfRule type="cellIs" dxfId="27" priority="28" stopIfTrue="1" operator="equal">
      <formula>$AB110</formula>
    </cfRule>
  </conditionalFormatting>
  <conditionalFormatting sqref="C110:E110">
    <cfRule type="cellIs" dxfId="26" priority="27" stopIfTrue="1" operator="equal">
      <formula>$AB110</formula>
    </cfRule>
  </conditionalFormatting>
  <conditionalFormatting sqref="C110:E110">
    <cfRule type="cellIs" dxfId="25" priority="26" stopIfTrue="1" operator="equal">
      <formula>$AB110</formula>
    </cfRule>
  </conditionalFormatting>
  <conditionalFormatting sqref="C110:E110">
    <cfRule type="cellIs" dxfId="24" priority="25" stopIfTrue="1" operator="equal">
      <formula>$AB110</formula>
    </cfRule>
  </conditionalFormatting>
  <conditionalFormatting sqref="C110:E110">
    <cfRule type="cellIs" dxfId="23" priority="24" stopIfTrue="1" operator="equal">
      <formula>$AB110</formula>
    </cfRule>
  </conditionalFormatting>
  <conditionalFormatting sqref="C116:L116">
    <cfRule type="cellIs" dxfId="22" priority="23" stopIfTrue="1" operator="equal">
      <formula>$AB116</formula>
    </cfRule>
  </conditionalFormatting>
  <conditionalFormatting sqref="C116:L116">
    <cfRule type="cellIs" dxfId="21" priority="22" stopIfTrue="1" operator="equal">
      <formula>$AB116</formula>
    </cfRule>
  </conditionalFormatting>
  <conditionalFormatting sqref="C116:L116">
    <cfRule type="cellIs" dxfId="20" priority="21" stopIfTrue="1" operator="equal">
      <formula>$AB116</formula>
    </cfRule>
  </conditionalFormatting>
  <conditionalFormatting sqref="C116:L116">
    <cfRule type="cellIs" dxfId="19" priority="20" stopIfTrue="1" operator="equal">
      <formula>$AB116</formula>
    </cfRule>
  </conditionalFormatting>
  <conditionalFormatting sqref="C116:L116">
    <cfRule type="cellIs" dxfId="18" priority="19" stopIfTrue="1" operator="equal">
      <formula>$AB116</formula>
    </cfRule>
  </conditionalFormatting>
  <conditionalFormatting sqref="C116:E116">
    <cfRule type="cellIs" dxfId="17" priority="18" stopIfTrue="1" operator="equal">
      <formula>$AB116</formula>
    </cfRule>
  </conditionalFormatting>
  <conditionalFormatting sqref="C116:E116">
    <cfRule type="cellIs" dxfId="16" priority="17" stopIfTrue="1" operator="equal">
      <formula>$AB116</formula>
    </cfRule>
  </conditionalFormatting>
  <conditionalFormatting sqref="C116:E116">
    <cfRule type="cellIs" dxfId="15" priority="16" stopIfTrue="1" operator="equal">
      <formula>$AB116</formula>
    </cfRule>
  </conditionalFormatting>
  <conditionalFormatting sqref="C116:E116">
    <cfRule type="cellIs" dxfId="14" priority="15" stopIfTrue="1" operator="equal">
      <formula>$AB116</formula>
    </cfRule>
  </conditionalFormatting>
  <conditionalFormatting sqref="C116:E116">
    <cfRule type="cellIs" dxfId="13" priority="14" stopIfTrue="1" operator="equal">
      <formula>$AB116</formula>
    </cfRule>
  </conditionalFormatting>
  <conditionalFormatting sqref="C116:E116">
    <cfRule type="cellIs" dxfId="12" priority="13" stopIfTrue="1" operator="equal">
      <formula>$AB116</formula>
    </cfRule>
  </conditionalFormatting>
  <conditionalFormatting sqref="C116:E116">
    <cfRule type="cellIs" dxfId="11" priority="12" stopIfTrue="1" operator="equal">
      <formula>$AB116</formula>
    </cfRule>
  </conditionalFormatting>
  <conditionalFormatting sqref="S8:T8">
    <cfRule type="cellIs" dxfId="10" priority="11" stopIfTrue="1" operator="equal">
      <formula>$AB8</formula>
    </cfRule>
  </conditionalFormatting>
  <conditionalFormatting sqref="S14:T14">
    <cfRule type="cellIs" dxfId="9" priority="10" stopIfTrue="1" operator="equal">
      <formula>$AB14</formula>
    </cfRule>
  </conditionalFormatting>
  <conditionalFormatting sqref="S20:T20">
    <cfRule type="cellIs" dxfId="8" priority="9" stopIfTrue="1" operator="equal">
      <formula>$AB20</formula>
    </cfRule>
  </conditionalFormatting>
  <conditionalFormatting sqref="S26:T26">
    <cfRule type="cellIs" dxfId="7" priority="8" stopIfTrue="1" operator="equal">
      <formula>$AB26</formula>
    </cfRule>
  </conditionalFormatting>
  <conditionalFormatting sqref="S32:T32">
    <cfRule type="cellIs" dxfId="6" priority="7" stopIfTrue="1" operator="equal">
      <formula>$AB32</formula>
    </cfRule>
  </conditionalFormatting>
  <conditionalFormatting sqref="S38:T38">
    <cfRule type="cellIs" dxfId="5" priority="6" stopIfTrue="1" operator="equal">
      <formula>$AB38</formula>
    </cfRule>
  </conditionalFormatting>
  <conditionalFormatting sqref="S44:T44">
    <cfRule type="cellIs" dxfId="4" priority="5" stopIfTrue="1" operator="equal">
      <formula>$AB44</formula>
    </cfRule>
  </conditionalFormatting>
  <conditionalFormatting sqref="S62:T62">
    <cfRule type="cellIs" dxfId="3" priority="4" stopIfTrue="1" operator="equal">
      <formula>$AB62</formula>
    </cfRule>
  </conditionalFormatting>
  <conditionalFormatting sqref="S80:T80">
    <cfRule type="cellIs" dxfId="2" priority="3" stopIfTrue="1" operator="equal">
      <formula>$AB80</formula>
    </cfRule>
  </conditionalFormatting>
  <conditionalFormatting sqref="S116:T116">
    <cfRule type="cellIs" dxfId="1" priority="2" stopIfTrue="1" operator="equal">
      <formula>$AB116</formula>
    </cfRule>
  </conditionalFormatting>
  <conditionalFormatting sqref="S122:T122">
    <cfRule type="cellIs" dxfId="0" priority="1" stopIfTrue="1" operator="equal">
      <formula>$AB122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6" man="1"/>
    <brk id="53" max="26" man="1"/>
    <brk id="77" max="26" man="1"/>
    <brk id="101" max="26" man="1"/>
    <brk id="125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Wiejska&gt;Ostrowska</vt:lpstr>
      <vt:lpstr>P Ostrowska&gt;Wiejska</vt:lpstr>
      <vt:lpstr>S Wiejska&gt;Ostrowska</vt:lpstr>
      <vt:lpstr>S Ostrowska&gt;Wiejska</vt:lpstr>
      <vt:lpstr>N Wiejska&gt;Ostrowska</vt:lpstr>
      <vt:lpstr>N Ostrowska&gt;Wiejska</vt:lpstr>
      <vt:lpstr>'N Ostrowska&gt;Wiejska'!Obszar_wydruku</vt:lpstr>
      <vt:lpstr>'N Wiejska&gt;Ostrowska'!Obszar_wydruku</vt:lpstr>
      <vt:lpstr>'P Ostrowska&gt;Wiejska'!Obszar_wydruku</vt:lpstr>
      <vt:lpstr>'P Wiejska&gt;Ostrowska'!Obszar_wydruku</vt:lpstr>
      <vt:lpstr>'S Ostrowska&gt;Wiejska'!Obszar_wydruku</vt:lpstr>
      <vt:lpstr>'S Wiejska&gt;Ostrowska'!Obszar_wydruku</vt:lpstr>
      <vt:lpstr>'N Ostrowska&gt;Wiejska'!Tytuły_wydruku</vt:lpstr>
      <vt:lpstr>'N Wiejska&gt;Ostrowska'!Tytuły_wydruku</vt:lpstr>
      <vt:lpstr>'P Ostrowska&gt;Wiejska'!Tytuły_wydruku</vt:lpstr>
      <vt:lpstr>'P Wiejska&gt;Ostrowska'!Tytuły_wydruku</vt:lpstr>
      <vt:lpstr>'S Ostrowska&gt;Wiejska'!Tytuły_wydruku</vt:lpstr>
      <vt:lpstr>'S Wiejska&gt;Ostrowska'!Tytuły_wydruku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2016-06-12T11:51:57Z</cp:lastPrinted>
  <dcterms:created xsi:type="dcterms:W3CDTF">2016-03-12T10:21:56Z</dcterms:created>
  <dcterms:modified xsi:type="dcterms:W3CDTF">2016-06-12T11:52:05Z</dcterms:modified>
</cp:coreProperties>
</file>