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 activeTab="5"/>
  </bookViews>
  <sheets>
    <sheet name="P Dębowa&gt;Promienna" sheetId="9" r:id="rId1"/>
    <sheet name="P Promienna&gt;Dębowa" sheetId="14" r:id="rId2"/>
    <sheet name="S Dębowa&gt;Promienna" sheetId="15" r:id="rId3"/>
    <sheet name="S Promienna&gt;Dębowa" sheetId="16" r:id="rId4"/>
    <sheet name="N Dębowa&gt;Promienna" sheetId="17" r:id="rId5"/>
    <sheet name="N Promienna&gt;Dębowa" sheetId="18" r:id="rId6"/>
  </sheets>
  <definedNames>
    <definedName name="_xlnm.Print_Area" localSheetId="4">'N Dębowa&gt;Promienna'!$A$6:$AB$85</definedName>
    <definedName name="_xlnm.Print_Area" localSheetId="5">'N Promienna&gt;Dębowa'!$A$6:$AB$79</definedName>
    <definedName name="_xlnm.Print_Area" localSheetId="0">'P Dębowa&gt;Promienna'!$A$6:$AF$235</definedName>
    <definedName name="_xlnm.Print_Area" localSheetId="1">'P Promienna&gt;Dębowa'!$A$6:$AF$247</definedName>
    <definedName name="_xlnm.Print_Area" localSheetId="2">'S Dębowa&gt;Promienna'!$A$6:$AB$85</definedName>
    <definedName name="_xlnm.Print_Area" localSheetId="3">'S Promienna&gt;Dębowa'!$A$6:$AB$85</definedName>
    <definedName name="_xlnm.Print_Titles" localSheetId="4">'N Dębowa&gt;Promienna'!$1:$5</definedName>
    <definedName name="_xlnm.Print_Titles" localSheetId="5">'N Promienna&gt;Dębowa'!$1:$5</definedName>
    <definedName name="_xlnm.Print_Titles" localSheetId="0">'P Dębowa&gt;Promienna'!$1:$5</definedName>
    <definedName name="_xlnm.Print_Titles" localSheetId="1">'P Promienna&gt;Dębowa'!$1:$5</definedName>
    <definedName name="_xlnm.Print_Titles" localSheetId="2">'S Dębowa&gt;Promienna'!$1:$5</definedName>
    <definedName name="_xlnm.Print_Titles" localSheetId="3">'S Promienna&gt;Dębowa'!$1:$5</definedName>
  </definedNames>
  <calcPr calcId="152511"/>
</workbook>
</file>

<file path=xl/calcChain.xml><?xml version="1.0" encoding="utf-8"?>
<calcChain xmlns="http://schemas.openxmlformats.org/spreadsheetml/2006/main">
  <c r="AF211" i="14" l="1"/>
  <c r="AA22" i="14"/>
  <c r="P22" i="14"/>
  <c r="I22" i="14"/>
  <c r="C20" i="14"/>
  <c r="D20" i="14" s="1"/>
  <c r="E20" i="14" s="1"/>
  <c r="F20" i="14" s="1"/>
  <c r="G20" i="14" s="1"/>
  <c r="H20" i="14" s="1"/>
  <c r="I20" i="14" s="1"/>
  <c r="J20" i="14" s="1"/>
  <c r="K20" i="14" s="1"/>
  <c r="M20" i="14" s="1"/>
  <c r="N20" i="14" s="1"/>
  <c r="O20" i="14" s="1"/>
  <c r="P20" i="14" s="1"/>
  <c r="Q20" i="14" s="1"/>
  <c r="R20" i="14" s="1"/>
  <c r="S20" i="14" s="1"/>
  <c r="T20" i="14" s="1"/>
  <c r="U20" i="14" s="1"/>
  <c r="Z20" i="14" s="1"/>
  <c r="AA20" i="14" s="1"/>
  <c r="AB20" i="14" s="1"/>
  <c r="AC20" i="14" s="1"/>
  <c r="AD20" i="14" s="1"/>
  <c r="AE20" i="14" s="1"/>
  <c r="AF19" i="14"/>
  <c r="AG20" i="14" l="1"/>
  <c r="AF229" i="9"/>
  <c r="Z176" i="9"/>
  <c r="AB7" i="15"/>
  <c r="U82" i="15"/>
  <c r="N82" i="15"/>
  <c r="K82" i="15"/>
  <c r="H82" i="15"/>
  <c r="C80" i="15"/>
  <c r="D80" i="15" s="1"/>
  <c r="E80" i="15" s="1"/>
  <c r="F80" i="15" s="1"/>
  <c r="G80" i="15" s="1"/>
  <c r="H80" i="15" s="1"/>
  <c r="I80" i="15" s="1"/>
  <c r="J80" i="15" s="1"/>
  <c r="K80" i="15" s="1"/>
  <c r="L80" i="15" s="1"/>
  <c r="M80" i="15" s="1"/>
  <c r="N80" i="15" s="1"/>
  <c r="O80" i="15" s="1"/>
  <c r="P80" i="15" s="1"/>
  <c r="Q80" i="15" s="1"/>
  <c r="R80" i="15" s="1"/>
  <c r="S80" i="15" s="1"/>
  <c r="T80" i="15" s="1"/>
  <c r="U80" i="15" s="1"/>
  <c r="V80" i="15" s="1"/>
  <c r="W80" i="15" s="1"/>
  <c r="X80" i="15" s="1"/>
  <c r="Y80" i="15" s="1"/>
  <c r="Z80" i="15" s="1"/>
  <c r="AA80" i="15" s="1"/>
  <c r="U76" i="15"/>
  <c r="R76" i="15"/>
  <c r="N76" i="15"/>
  <c r="K76" i="15"/>
  <c r="H76" i="15"/>
  <c r="C74" i="15"/>
  <c r="D74" i="15" s="1"/>
  <c r="E74" i="15" s="1"/>
  <c r="F74" i="15" s="1"/>
  <c r="G74" i="15" s="1"/>
  <c r="H74" i="15" s="1"/>
  <c r="I74" i="15" s="1"/>
  <c r="J74" i="15" s="1"/>
  <c r="K74" i="15" s="1"/>
  <c r="L74" i="15" s="1"/>
  <c r="M74" i="15" s="1"/>
  <c r="N74" i="15" s="1"/>
  <c r="O74" i="15" s="1"/>
  <c r="P74" i="15" s="1"/>
  <c r="Q74" i="15" s="1"/>
  <c r="R74" i="15" s="1"/>
  <c r="S74" i="15" s="1"/>
  <c r="T74" i="15" s="1"/>
  <c r="U74" i="15" s="1"/>
  <c r="V74" i="15" s="1"/>
  <c r="W74" i="15" s="1"/>
  <c r="X74" i="15" s="1"/>
  <c r="Y74" i="15" s="1"/>
  <c r="Z74" i="15" s="1"/>
  <c r="AA74" i="15" s="1"/>
  <c r="U70" i="15"/>
  <c r="R70" i="15"/>
  <c r="N70" i="15"/>
  <c r="K70" i="15"/>
  <c r="H70" i="15"/>
  <c r="C68" i="15"/>
  <c r="D68" i="15" s="1"/>
  <c r="E68" i="15" s="1"/>
  <c r="F68" i="15" s="1"/>
  <c r="G68" i="15" s="1"/>
  <c r="H68" i="15" s="1"/>
  <c r="I68" i="15" s="1"/>
  <c r="J68" i="15" s="1"/>
  <c r="K68" i="15" s="1"/>
  <c r="L68" i="15" s="1"/>
  <c r="M68" i="15" s="1"/>
  <c r="N68" i="15" s="1"/>
  <c r="O68" i="15" s="1"/>
  <c r="P68" i="15" s="1"/>
  <c r="Q68" i="15" s="1"/>
  <c r="R68" i="15" s="1"/>
  <c r="S68" i="15" s="1"/>
  <c r="T68" i="15" s="1"/>
  <c r="U68" i="15" s="1"/>
  <c r="V68" i="15" s="1"/>
  <c r="W68" i="15" s="1"/>
  <c r="X68" i="15" s="1"/>
  <c r="Y68" i="15" s="1"/>
  <c r="Z68" i="15" s="1"/>
  <c r="AA68" i="15" s="1"/>
  <c r="R64" i="15"/>
  <c r="N64" i="15"/>
  <c r="K64" i="15"/>
  <c r="H64" i="15"/>
  <c r="C62" i="15"/>
  <c r="D62" i="15" s="1"/>
  <c r="E62" i="15" s="1"/>
  <c r="F62" i="15" s="1"/>
  <c r="G62" i="15" s="1"/>
  <c r="H62" i="15" s="1"/>
  <c r="I62" i="15" s="1"/>
  <c r="J62" i="15" s="1"/>
  <c r="K62" i="15" s="1"/>
  <c r="L62" i="15" s="1"/>
  <c r="M62" i="15" s="1"/>
  <c r="N62" i="15" s="1"/>
  <c r="O62" i="15" s="1"/>
  <c r="P62" i="15" s="1"/>
  <c r="Q62" i="15" s="1"/>
  <c r="R62" i="15" s="1"/>
  <c r="S62" i="15" s="1"/>
  <c r="T62" i="15" s="1"/>
  <c r="U62" i="15" s="1"/>
  <c r="V62" i="15" s="1"/>
  <c r="W62" i="15" s="1"/>
  <c r="X62" i="15" s="1"/>
  <c r="Y62" i="15" s="1"/>
  <c r="Z62" i="15" s="1"/>
  <c r="AA62" i="15" s="1"/>
  <c r="U58" i="15"/>
  <c r="R58" i="15"/>
  <c r="N58" i="15"/>
  <c r="K58" i="15"/>
  <c r="H58" i="15"/>
  <c r="C56" i="15"/>
  <c r="D56" i="15" s="1"/>
  <c r="E56" i="15" s="1"/>
  <c r="F56" i="15" s="1"/>
  <c r="G56" i="15" s="1"/>
  <c r="H56" i="15" s="1"/>
  <c r="I56" i="15" s="1"/>
  <c r="J56" i="15" s="1"/>
  <c r="K56" i="15" s="1"/>
  <c r="L56" i="15" s="1"/>
  <c r="M56" i="15" s="1"/>
  <c r="N56" i="15" s="1"/>
  <c r="O56" i="15" s="1"/>
  <c r="P56" i="15" s="1"/>
  <c r="Q56" i="15" s="1"/>
  <c r="R56" i="15" s="1"/>
  <c r="S56" i="15" s="1"/>
  <c r="T56" i="15" s="1"/>
  <c r="U56" i="15" s="1"/>
  <c r="V56" i="15" s="1"/>
  <c r="W56" i="15" s="1"/>
  <c r="X56" i="15" s="1"/>
  <c r="Y56" i="15" s="1"/>
  <c r="Z56" i="15" s="1"/>
  <c r="AA56" i="15" s="1"/>
  <c r="U52" i="15"/>
  <c r="R52" i="15"/>
  <c r="N52" i="15"/>
  <c r="K52" i="15"/>
  <c r="H52" i="15"/>
  <c r="C50" i="15"/>
  <c r="D50" i="15" s="1"/>
  <c r="E50" i="15" s="1"/>
  <c r="F50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U50" i="15" s="1"/>
  <c r="V50" i="15" s="1"/>
  <c r="W50" i="15" s="1"/>
  <c r="X50" i="15" s="1"/>
  <c r="Y50" i="15" s="1"/>
  <c r="Z50" i="15" s="1"/>
  <c r="AA50" i="15" s="1"/>
  <c r="U46" i="15"/>
  <c r="R46" i="15"/>
  <c r="N46" i="15"/>
  <c r="K46" i="15"/>
  <c r="H46" i="15"/>
  <c r="C44" i="15"/>
  <c r="D44" i="15" s="1"/>
  <c r="E44" i="15" s="1"/>
  <c r="F44" i="15" s="1"/>
  <c r="G44" i="15" s="1"/>
  <c r="H44" i="15" s="1"/>
  <c r="I44" i="15" s="1"/>
  <c r="J44" i="15" s="1"/>
  <c r="K44" i="15" s="1"/>
  <c r="L44" i="15" s="1"/>
  <c r="M44" i="15" s="1"/>
  <c r="N44" i="15" s="1"/>
  <c r="O44" i="15" s="1"/>
  <c r="P44" i="15" s="1"/>
  <c r="Q44" i="15" s="1"/>
  <c r="R44" i="15" s="1"/>
  <c r="S44" i="15" s="1"/>
  <c r="T44" i="15" s="1"/>
  <c r="U44" i="15" s="1"/>
  <c r="V44" i="15" s="1"/>
  <c r="W44" i="15" s="1"/>
  <c r="X44" i="15" s="1"/>
  <c r="Y44" i="15" s="1"/>
  <c r="Z44" i="15" s="1"/>
  <c r="AA44" i="15" s="1"/>
  <c r="U40" i="15"/>
  <c r="R40" i="15"/>
  <c r="N40" i="15"/>
  <c r="K40" i="15"/>
  <c r="H40" i="15"/>
  <c r="C38" i="15"/>
  <c r="D38" i="15" s="1"/>
  <c r="E38" i="15" s="1"/>
  <c r="F38" i="15" s="1"/>
  <c r="G38" i="15" s="1"/>
  <c r="H38" i="15" s="1"/>
  <c r="I38" i="15" s="1"/>
  <c r="J38" i="15" s="1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Z38" i="15" s="1"/>
  <c r="AA38" i="15" s="1"/>
  <c r="U34" i="15"/>
  <c r="R34" i="15"/>
  <c r="N34" i="15"/>
  <c r="K34" i="15"/>
  <c r="H34" i="15"/>
  <c r="C32" i="15"/>
  <c r="D32" i="15" s="1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Y32" i="15" s="1"/>
  <c r="Z32" i="15" s="1"/>
  <c r="AA32" i="15" s="1"/>
  <c r="U22" i="15"/>
  <c r="N22" i="15"/>
  <c r="K22" i="15"/>
  <c r="H22" i="15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N16" i="15"/>
  <c r="K16" i="15"/>
  <c r="H16" i="15"/>
  <c r="C14" i="15"/>
  <c r="D14" i="15" s="1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W16" i="16"/>
  <c r="P16" i="16"/>
  <c r="L16" i="16"/>
  <c r="I16" i="16"/>
  <c r="D14" i="16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C14" i="16"/>
  <c r="W22" i="16"/>
  <c r="P22" i="16"/>
  <c r="L22" i="16"/>
  <c r="I22" i="16"/>
  <c r="D20" i="16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X20" i="16" s="1"/>
  <c r="Y20" i="16" s="1"/>
  <c r="Z20" i="16" s="1"/>
  <c r="AA20" i="16" s="1"/>
  <c r="C20" i="16"/>
  <c r="W28" i="16"/>
  <c r="P28" i="16"/>
  <c r="L28" i="16"/>
  <c r="I28" i="16"/>
  <c r="C26" i="16"/>
  <c r="D26" i="16" s="1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V26" i="16" s="1"/>
  <c r="W26" i="16" s="1"/>
  <c r="X26" i="16" s="1"/>
  <c r="Y26" i="16" s="1"/>
  <c r="Z26" i="16" s="1"/>
  <c r="AA26" i="16" s="1"/>
  <c r="W34" i="16"/>
  <c r="P34" i="16"/>
  <c r="I34" i="16"/>
  <c r="D32" i="16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2" i="16" s="1"/>
  <c r="R32" i="16" s="1"/>
  <c r="S32" i="16" s="1"/>
  <c r="T32" i="16" s="1"/>
  <c r="U32" i="16" s="1"/>
  <c r="V32" i="16" s="1"/>
  <c r="W32" i="16" s="1"/>
  <c r="X32" i="16" s="1"/>
  <c r="Y32" i="16" s="1"/>
  <c r="Z32" i="16" s="1"/>
  <c r="AA32" i="16" s="1"/>
  <c r="C32" i="16"/>
  <c r="W40" i="16"/>
  <c r="P40" i="16"/>
  <c r="L40" i="16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8" i="16" s="1"/>
  <c r="R38" i="16" s="1"/>
  <c r="S38" i="16" s="1"/>
  <c r="T38" i="16" s="1"/>
  <c r="U38" i="16" s="1"/>
  <c r="V38" i="16" s="1"/>
  <c r="W38" i="16" s="1"/>
  <c r="X38" i="16" s="1"/>
  <c r="Y38" i="16" s="1"/>
  <c r="Z38" i="16" s="1"/>
  <c r="AA38" i="16" s="1"/>
  <c r="W46" i="16"/>
  <c r="P46" i="16"/>
  <c r="L46" i="16"/>
  <c r="C44" i="16"/>
  <c r="D44" i="16" s="1"/>
  <c r="E44" i="16" s="1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R44" i="16" s="1"/>
  <c r="S44" i="16" s="1"/>
  <c r="T44" i="16" s="1"/>
  <c r="U44" i="16" s="1"/>
  <c r="V44" i="16" s="1"/>
  <c r="W44" i="16" s="1"/>
  <c r="X44" i="16" s="1"/>
  <c r="Y44" i="16" s="1"/>
  <c r="Z44" i="16" s="1"/>
  <c r="AA44" i="16" s="1"/>
  <c r="W58" i="16"/>
  <c r="P58" i="16"/>
  <c r="L58" i="16"/>
  <c r="I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U56" i="16" s="1"/>
  <c r="V56" i="16" s="1"/>
  <c r="W56" i="16" s="1"/>
  <c r="X56" i="16" s="1"/>
  <c r="Y56" i="16" s="1"/>
  <c r="Z56" i="16" s="1"/>
  <c r="AA56" i="16" s="1"/>
  <c r="W64" i="16"/>
  <c r="P64" i="16"/>
  <c r="L64" i="16"/>
  <c r="I64" i="16"/>
  <c r="C62" i="16"/>
  <c r="D62" i="16" s="1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2" i="16" s="1"/>
  <c r="R62" i="16" s="1"/>
  <c r="S62" i="16" s="1"/>
  <c r="T62" i="16" s="1"/>
  <c r="U62" i="16" s="1"/>
  <c r="V62" i="16" s="1"/>
  <c r="W62" i="16" s="1"/>
  <c r="X62" i="16" s="1"/>
  <c r="Y62" i="16" s="1"/>
  <c r="Z62" i="16" s="1"/>
  <c r="AA62" i="16" s="1"/>
  <c r="W70" i="16"/>
  <c r="P70" i="16"/>
  <c r="L70" i="16"/>
  <c r="I70" i="16"/>
  <c r="D68" i="16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R68" i="16" s="1"/>
  <c r="S68" i="16" s="1"/>
  <c r="T68" i="16" s="1"/>
  <c r="U68" i="16" s="1"/>
  <c r="V68" i="16" s="1"/>
  <c r="W68" i="16" s="1"/>
  <c r="X68" i="16" s="1"/>
  <c r="Y68" i="16" s="1"/>
  <c r="Z68" i="16" s="1"/>
  <c r="AA68" i="16" s="1"/>
  <c r="C68" i="16"/>
  <c r="W82" i="16"/>
  <c r="P82" i="16"/>
  <c r="I82" i="16"/>
  <c r="C80" i="16"/>
  <c r="D80" i="16" s="1"/>
  <c r="E80" i="16" s="1"/>
  <c r="F80" i="16" s="1"/>
  <c r="G80" i="16" s="1"/>
  <c r="H80" i="16" s="1"/>
  <c r="I80" i="16" s="1"/>
  <c r="J80" i="16" s="1"/>
  <c r="K80" i="16" s="1"/>
  <c r="M80" i="16" s="1"/>
  <c r="N80" i="16" s="1"/>
  <c r="O80" i="16" s="1"/>
  <c r="P80" i="16" s="1"/>
  <c r="Q80" i="16" s="1"/>
  <c r="R80" i="16" s="1"/>
  <c r="S80" i="16" s="1"/>
  <c r="T80" i="16" s="1"/>
  <c r="U80" i="16" s="1"/>
  <c r="V80" i="16" s="1"/>
  <c r="W80" i="16" s="1"/>
  <c r="X80" i="16" s="1"/>
  <c r="Y80" i="16" s="1"/>
  <c r="Z80" i="16" s="1"/>
  <c r="AA80" i="16" s="1"/>
  <c r="W52" i="16"/>
  <c r="C50" i="16"/>
  <c r="D50" i="16" s="1"/>
  <c r="E50" i="16" s="1"/>
  <c r="F50" i="16" s="1"/>
  <c r="G50" i="16" s="1"/>
  <c r="H50" i="16" s="1"/>
  <c r="I50" i="16" s="1"/>
  <c r="J50" i="16" s="1"/>
  <c r="K50" i="16" s="1"/>
  <c r="M50" i="16" s="1"/>
  <c r="N50" i="16" s="1"/>
  <c r="O50" i="16" s="1"/>
  <c r="P50" i="16" s="1"/>
  <c r="Q50" i="16" s="1"/>
  <c r="R50" i="16" s="1"/>
  <c r="S50" i="16" s="1"/>
  <c r="T50" i="16" s="1"/>
  <c r="U50" i="16" s="1"/>
  <c r="V50" i="16" s="1"/>
  <c r="W50" i="16" s="1"/>
  <c r="X50" i="16" s="1"/>
  <c r="Y50" i="16" s="1"/>
  <c r="Z50" i="16" s="1"/>
  <c r="AA50" i="16" s="1"/>
  <c r="W28" i="18"/>
  <c r="P28" i="18"/>
  <c r="L28" i="18"/>
  <c r="I28" i="18"/>
  <c r="C26" i="18"/>
  <c r="D26" i="18" s="1"/>
  <c r="E26" i="18" s="1"/>
  <c r="F26" i="18" s="1"/>
  <c r="G26" i="18" s="1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V26" i="18" s="1"/>
  <c r="W26" i="18" s="1"/>
  <c r="X26" i="18" s="1"/>
  <c r="Y26" i="18" s="1"/>
  <c r="Z26" i="18" s="1"/>
  <c r="AA26" i="18" s="1"/>
  <c r="W34" i="18"/>
  <c r="P34" i="18"/>
  <c r="L34" i="18"/>
  <c r="I34" i="18"/>
  <c r="C32" i="18"/>
  <c r="D32" i="18" s="1"/>
  <c r="E32" i="18" s="1"/>
  <c r="F32" i="18" s="1"/>
  <c r="G32" i="18" s="1"/>
  <c r="H32" i="18" s="1"/>
  <c r="I32" i="18" s="1"/>
  <c r="J32" i="18" s="1"/>
  <c r="K32" i="18" s="1"/>
  <c r="L32" i="18" s="1"/>
  <c r="M32" i="18" s="1"/>
  <c r="N32" i="18" s="1"/>
  <c r="O32" i="18" s="1"/>
  <c r="P32" i="18" s="1"/>
  <c r="Q32" i="18" s="1"/>
  <c r="R32" i="18" s="1"/>
  <c r="S32" i="18" s="1"/>
  <c r="T32" i="18" s="1"/>
  <c r="U32" i="18" s="1"/>
  <c r="V32" i="18" s="1"/>
  <c r="W32" i="18" s="1"/>
  <c r="X32" i="18" s="1"/>
  <c r="Y32" i="18" s="1"/>
  <c r="Z32" i="18" s="1"/>
  <c r="AA32" i="18" s="1"/>
  <c r="W46" i="18"/>
  <c r="P46" i="18"/>
  <c r="L46" i="18"/>
  <c r="I46" i="18"/>
  <c r="C44" i="18"/>
  <c r="D44" i="18" s="1"/>
  <c r="E44" i="18" s="1"/>
  <c r="F44" i="18" s="1"/>
  <c r="G44" i="18" s="1"/>
  <c r="H44" i="18" s="1"/>
  <c r="I44" i="18" s="1"/>
  <c r="J44" i="18" s="1"/>
  <c r="K44" i="18" s="1"/>
  <c r="L44" i="18" s="1"/>
  <c r="M44" i="18" s="1"/>
  <c r="N44" i="18" s="1"/>
  <c r="O44" i="18" s="1"/>
  <c r="P44" i="18" s="1"/>
  <c r="Q44" i="18" s="1"/>
  <c r="R44" i="18" s="1"/>
  <c r="S44" i="18" s="1"/>
  <c r="T44" i="18" s="1"/>
  <c r="U44" i="18" s="1"/>
  <c r="V44" i="18" s="1"/>
  <c r="W44" i="18" s="1"/>
  <c r="X44" i="18" s="1"/>
  <c r="Y44" i="18" s="1"/>
  <c r="Z44" i="18" s="1"/>
  <c r="AA44" i="18" s="1"/>
  <c r="W52" i="18"/>
  <c r="P52" i="18"/>
  <c r="L52" i="18"/>
  <c r="I52" i="18"/>
  <c r="D50" i="18"/>
  <c r="E50" i="18" s="1"/>
  <c r="F50" i="18" s="1"/>
  <c r="G50" i="18" s="1"/>
  <c r="H50" i="18" s="1"/>
  <c r="I50" i="18" s="1"/>
  <c r="J50" i="18" s="1"/>
  <c r="K50" i="18" s="1"/>
  <c r="L50" i="18" s="1"/>
  <c r="M50" i="18" s="1"/>
  <c r="N50" i="18" s="1"/>
  <c r="O50" i="18" s="1"/>
  <c r="P50" i="18" s="1"/>
  <c r="Q50" i="18" s="1"/>
  <c r="R50" i="18" s="1"/>
  <c r="S50" i="18" s="1"/>
  <c r="T50" i="18" s="1"/>
  <c r="U50" i="18" s="1"/>
  <c r="V50" i="18" s="1"/>
  <c r="W50" i="18" s="1"/>
  <c r="X50" i="18" s="1"/>
  <c r="Y50" i="18" s="1"/>
  <c r="Z50" i="18" s="1"/>
  <c r="AA50" i="18" s="1"/>
  <c r="C50" i="18"/>
  <c r="W64" i="18"/>
  <c r="P64" i="18"/>
  <c r="L64" i="18"/>
  <c r="I64" i="18"/>
  <c r="C62" i="18"/>
  <c r="D62" i="18" s="1"/>
  <c r="E62" i="18" s="1"/>
  <c r="F62" i="18" s="1"/>
  <c r="G62" i="18" s="1"/>
  <c r="H62" i="18" s="1"/>
  <c r="I62" i="18" s="1"/>
  <c r="J62" i="18" s="1"/>
  <c r="K62" i="18" s="1"/>
  <c r="L62" i="18" s="1"/>
  <c r="M62" i="18" s="1"/>
  <c r="N62" i="18" s="1"/>
  <c r="O62" i="18" s="1"/>
  <c r="P62" i="18" s="1"/>
  <c r="Q62" i="18" s="1"/>
  <c r="R62" i="18" s="1"/>
  <c r="S62" i="18" s="1"/>
  <c r="T62" i="18" s="1"/>
  <c r="U62" i="18" s="1"/>
  <c r="V62" i="18" s="1"/>
  <c r="W62" i="18" s="1"/>
  <c r="X62" i="18" s="1"/>
  <c r="Y62" i="18" s="1"/>
  <c r="Z62" i="18" s="1"/>
  <c r="AA62" i="18" s="1"/>
  <c r="W76" i="18"/>
  <c r="P76" i="18"/>
  <c r="I76" i="18"/>
  <c r="C74" i="18"/>
  <c r="D74" i="18" s="1"/>
  <c r="E74" i="18" s="1"/>
  <c r="F74" i="18" s="1"/>
  <c r="G74" i="18" s="1"/>
  <c r="H74" i="18" s="1"/>
  <c r="I74" i="18" s="1"/>
  <c r="J74" i="18" s="1"/>
  <c r="K74" i="18" s="1"/>
  <c r="M74" i="18" s="1"/>
  <c r="N74" i="18" s="1"/>
  <c r="O74" i="18" s="1"/>
  <c r="P74" i="18" s="1"/>
  <c r="Q74" i="18" s="1"/>
  <c r="R74" i="18" s="1"/>
  <c r="S74" i="18" s="1"/>
  <c r="T74" i="18" s="1"/>
  <c r="U74" i="18" s="1"/>
  <c r="V74" i="18" s="1"/>
  <c r="W74" i="18" s="1"/>
  <c r="X74" i="18" s="1"/>
  <c r="Y74" i="18" s="1"/>
  <c r="Z74" i="18" s="1"/>
  <c r="AA74" i="18" s="1"/>
  <c r="W58" i="18"/>
  <c r="P58" i="18"/>
  <c r="I58" i="18"/>
  <c r="C56" i="18"/>
  <c r="D56" i="18" s="1"/>
  <c r="E56" i="18" s="1"/>
  <c r="F56" i="18" s="1"/>
  <c r="G56" i="18" s="1"/>
  <c r="H56" i="18" s="1"/>
  <c r="I56" i="18" s="1"/>
  <c r="J56" i="18" s="1"/>
  <c r="K56" i="18" s="1"/>
  <c r="M56" i="18" s="1"/>
  <c r="N56" i="18" s="1"/>
  <c r="O56" i="18" s="1"/>
  <c r="P56" i="18" s="1"/>
  <c r="Q56" i="18" s="1"/>
  <c r="R56" i="18" s="1"/>
  <c r="S56" i="18" s="1"/>
  <c r="T56" i="18" s="1"/>
  <c r="U56" i="18" s="1"/>
  <c r="V56" i="18" s="1"/>
  <c r="W56" i="18" s="1"/>
  <c r="X56" i="18" s="1"/>
  <c r="Y56" i="18" s="1"/>
  <c r="Z56" i="18" s="1"/>
  <c r="AA56" i="18" s="1"/>
  <c r="W40" i="18"/>
  <c r="P40" i="18"/>
  <c r="I40" i="18"/>
  <c r="C38" i="18"/>
  <c r="D38" i="18" s="1"/>
  <c r="E38" i="18" s="1"/>
  <c r="F38" i="18" s="1"/>
  <c r="G38" i="18" s="1"/>
  <c r="H38" i="18" s="1"/>
  <c r="I38" i="18" s="1"/>
  <c r="J38" i="18" s="1"/>
  <c r="K38" i="18" s="1"/>
  <c r="M38" i="18" s="1"/>
  <c r="N38" i="18" s="1"/>
  <c r="O38" i="18" s="1"/>
  <c r="P38" i="18" s="1"/>
  <c r="Q38" i="18" s="1"/>
  <c r="R38" i="18" s="1"/>
  <c r="S38" i="18" s="1"/>
  <c r="T38" i="18" s="1"/>
  <c r="U38" i="18" s="1"/>
  <c r="V38" i="18" s="1"/>
  <c r="W38" i="18" s="1"/>
  <c r="X38" i="18" s="1"/>
  <c r="Y38" i="18" s="1"/>
  <c r="Z38" i="18" s="1"/>
  <c r="AA38" i="18" s="1"/>
  <c r="W22" i="18"/>
  <c r="P22" i="18"/>
  <c r="C20" i="18"/>
  <c r="D20" i="18" s="1"/>
  <c r="E20" i="18" s="1"/>
  <c r="F20" i="18" s="1"/>
  <c r="G20" i="18" s="1"/>
  <c r="H20" i="18" s="1"/>
  <c r="I20" i="18" s="1"/>
  <c r="J20" i="18" s="1"/>
  <c r="K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W16" i="18"/>
  <c r="P16" i="18"/>
  <c r="I16" i="18"/>
  <c r="C14" i="18"/>
  <c r="D14" i="18" s="1"/>
  <c r="E14" i="18" s="1"/>
  <c r="F14" i="18" s="1"/>
  <c r="G14" i="18" s="1"/>
  <c r="H14" i="18" s="1"/>
  <c r="I14" i="18" s="1"/>
  <c r="J14" i="18" s="1"/>
  <c r="K14" i="18" s="1"/>
  <c r="M14" i="18" s="1"/>
  <c r="N14" i="18" s="1"/>
  <c r="O14" i="18" s="1"/>
  <c r="P14" i="18" s="1"/>
  <c r="Q14" i="18" s="1"/>
  <c r="R14" i="18" s="1"/>
  <c r="S14" i="18" s="1"/>
  <c r="T14" i="18" s="1"/>
  <c r="U14" i="18" s="1"/>
  <c r="V14" i="18" s="1"/>
  <c r="W14" i="18" s="1"/>
  <c r="X14" i="18" s="1"/>
  <c r="Y14" i="18" s="1"/>
  <c r="Z14" i="18" s="1"/>
  <c r="AA14" i="18" s="1"/>
  <c r="Q78" i="18"/>
  <c r="R78" i="18"/>
  <c r="S78" i="18"/>
  <c r="T78" i="18"/>
  <c r="U78" i="18"/>
  <c r="V78" i="18"/>
  <c r="W78" i="18"/>
  <c r="X78" i="18"/>
  <c r="Y78" i="18"/>
  <c r="Z78" i="18"/>
  <c r="Q79" i="18"/>
  <c r="R79" i="18"/>
  <c r="S79" i="18"/>
  <c r="T79" i="18"/>
  <c r="U79" i="18"/>
  <c r="V79" i="18"/>
  <c r="W79" i="18"/>
  <c r="X79" i="18"/>
  <c r="Y79" i="18"/>
  <c r="Z79" i="18"/>
  <c r="W76" i="16"/>
  <c r="W70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AA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AB73" i="18"/>
  <c r="P70" i="18"/>
  <c r="L70" i="18"/>
  <c r="I70" i="18"/>
  <c r="C68" i="18"/>
  <c r="AB67" i="18"/>
  <c r="AB61" i="18"/>
  <c r="AB55" i="18"/>
  <c r="AB49" i="18"/>
  <c r="AB43" i="18"/>
  <c r="AB37" i="18"/>
  <c r="AB31" i="18"/>
  <c r="AB25" i="18"/>
  <c r="AB19" i="18"/>
  <c r="AB13" i="18"/>
  <c r="W10" i="18"/>
  <c r="P10" i="18"/>
  <c r="I10" i="18"/>
  <c r="C8" i="18"/>
  <c r="AB7" i="18"/>
  <c r="Z85" i="17"/>
  <c r="Y85" i="17"/>
  <c r="X85" i="17"/>
  <c r="W85" i="17"/>
  <c r="V85" i="17"/>
  <c r="U85" i="17"/>
  <c r="T85" i="17"/>
  <c r="S85" i="17"/>
  <c r="R85" i="17"/>
  <c r="Q85" i="17"/>
  <c r="P85" i="17"/>
  <c r="O85" i="17"/>
  <c r="N85" i="17"/>
  <c r="M85" i="17"/>
  <c r="L85" i="17"/>
  <c r="K85" i="17"/>
  <c r="J85" i="17"/>
  <c r="I85" i="17"/>
  <c r="H85" i="17"/>
  <c r="G85" i="17"/>
  <c r="F85" i="17"/>
  <c r="E85" i="17"/>
  <c r="D85" i="17"/>
  <c r="C85" i="17"/>
  <c r="AA84" i="17"/>
  <c r="Z84" i="17"/>
  <c r="Y84" i="17"/>
  <c r="X84" i="17"/>
  <c r="W84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4" i="17"/>
  <c r="U82" i="17"/>
  <c r="N82" i="17"/>
  <c r="K82" i="17"/>
  <c r="H82" i="17"/>
  <c r="C80" i="17"/>
  <c r="AB79" i="17"/>
  <c r="U76" i="17"/>
  <c r="R76" i="17"/>
  <c r="N76" i="17"/>
  <c r="K76" i="17"/>
  <c r="H76" i="17"/>
  <c r="C74" i="17"/>
  <c r="AB73" i="17"/>
  <c r="U70" i="17"/>
  <c r="R70" i="17"/>
  <c r="N70" i="17"/>
  <c r="K70" i="17"/>
  <c r="H70" i="17"/>
  <c r="C68" i="17"/>
  <c r="AB67" i="17"/>
  <c r="U64" i="17"/>
  <c r="N64" i="17"/>
  <c r="K64" i="17"/>
  <c r="H64" i="17"/>
  <c r="C62" i="17"/>
  <c r="AB61" i="17"/>
  <c r="U58" i="17"/>
  <c r="R58" i="17"/>
  <c r="N58" i="17"/>
  <c r="K58" i="17"/>
  <c r="H58" i="17"/>
  <c r="C56" i="17"/>
  <c r="AB55" i="17"/>
  <c r="U52" i="17"/>
  <c r="R52" i="17"/>
  <c r="N52" i="17"/>
  <c r="K52" i="17"/>
  <c r="H52" i="17"/>
  <c r="C50" i="17"/>
  <c r="AB49" i="17"/>
  <c r="U46" i="17"/>
  <c r="N46" i="17"/>
  <c r="K46" i="17"/>
  <c r="H46" i="17"/>
  <c r="C44" i="17"/>
  <c r="AB43" i="17"/>
  <c r="U40" i="17"/>
  <c r="R40" i="17"/>
  <c r="N40" i="17"/>
  <c r="K40" i="17"/>
  <c r="H40" i="17"/>
  <c r="C38" i="17"/>
  <c r="AB37" i="17"/>
  <c r="U34" i="17"/>
  <c r="R34" i="17"/>
  <c r="N34" i="17"/>
  <c r="K34" i="17"/>
  <c r="H34" i="17"/>
  <c r="C32" i="17"/>
  <c r="AB31" i="17"/>
  <c r="U28" i="17"/>
  <c r="R28" i="17"/>
  <c r="N28" i="17"/>
  <c r="K28" i="17"/>
  <c r="H28" i="17"/>
  <c r="C26" i="17"/>
  <c r="AB25" i="17"/>
  <c r="U22" i="17"/>
  <c r="N22" i="17"/>
  <c r="K22" i="17"/>
  <c r="H22" i="17"/>
  <c r="C20" i="17"/>
  <c r="AB19" i="17"/>
  <c r="U16" i="17"/>
  <c r="N16" i="17"/>
  <c r="K16" i="17"/>
  <c r="H16" i="17"/>
  <c r="C14" i="17"/>
  <c r="AB13" i="17"/>
  <c r="U10" i="17"/>
  <c r="N10" i="17"/>
  <c r="K10" i="17"/>
  <c r="H10" i="17"/>
  <c r="C8" i="17"/>
  <c r="AB7" i="17"/>
  <c r="U28" i="15"/>
  <c r="R28" i="15"/>
  <c r="N28" i="15"/>
  <c r="K28" i="15"/>
  <c r="H28" i="15"/>
  <c r="C26" i="15"/>
  <c r="D26" i="15" s="1"/>
  <c r="E26" i="15" s="1"/>
  <c r="F26" i="15" s="1"/>
  <c r="G26" i="15" s="1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Y26" i="15" s="1"/>
  <c r="Z26" i="15" s="1"/>
  <c r="AA26" i="15" s="1"/>
  <c r="V64" i="14"/>
  <c r="Y64" i="14"/>
  <c r="L124" i="14"/>
  <c r="L130" i="14"/>
  <c r="H232" i="9"/>
  <c r="C230" i="9"/>
  <c r="H230" i="9" s="1"/>
  <c r="H196" i="9"/>
  <c r="C194" i="9"/>
  <c r="H194" i="9" s="1"/>
  <c r="H172" i="9"/>
  <c r="C170" i="9"/>
  <c r="H170" i="9" s="1"/>
  <c r="I170" i="9" s="1"/>
  <c r="J170" i="9" s="1"/>
  <c r="K170" i="9" s="1"/>
  <c r="L170" i="9" s="1"/>
  <c r="M170" i="9" s="1"/>
  <c r="N170" i="9" s="1"/>
  <c r="O170" i="9" s="1"/>
  <c r="Q170" i="9" s="1"/>
  <c r="R170" i="9" s="1"/>
  <c r="S170" i="9" s="1"/>
  <c r="T170" i="9" s="1"/>
  <c r="U170" i="9" s="1"/>
  <c r="H106" i="9"/>
  <c r="C104" i="9"/>
  <c r="H104" i="9" s="1"/>
  <c r="H20" i="9"/>
  <c r="K226" i="9"/>
  <c r="K220" i="9"/>
  <c r="K214" i="9"/>
  <c r="K208" i="9"/>
  <c r="K202" i="9"/>
  <c r="K190" i="9"/>
  <c r="K184" i="9"/>
  <c r="K178" i="9"/>
  <c r="K166" i="9"/>
  <c r="K160" i="9"/>
  <c r="K154" i="9"/>
  <c r="K148" i="9"/>
  <c r="K142" i="9"/>
  <c r="K136" i="9"/>
  <c r="K130" i="9"/>
  <c r="K124" i="9"/>
  <c r="K118" i="9"/>
  <c r="K112" i="9"/>
  <c r="K100" i="9"/>
  <c r="K94" i="9"/>
  <c r="K88" i="9"/>
  <c r="K82" i="9"/>
  <c r="K70" i="9"/>
  <c r="K64" i="9"/>
  <c r="K58" i="9"/>
  <c r="K52" i="9"/>
  <c r="K46" i="9"/>
  <c r="K40" i="9"/>
  <c r="K34" i="9"/>
  <c r="K28" i="9"/>
  <c r="K16" i="9"/>
  <c r="Z85" i="16"/>
  <c r="Y85" i="16"/>
  <c r="X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C85" i="16"/>
  <c r="AA84" i="16"/>
  <c r="Z84" i="16"/>
  <c r="Y84" i="16"/>
  <c r="X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B79" i="16"/>
  <c r="P76" i="16"/>
  <c r="L76" i="16"/>
  <c r="I76" i="16"/>
  <c r="C74" i="16"/>
  <c r="AB73" i="16"/>
  <c r="AB67" i="16"/>
  <c r="AB61" i="16"/>
  <c r="AB55" i="16"/>
  <c r="AB49" i="16"/>
  <c r="AB43" i="16"/>
  <c r="AB37" i="16"/>
  <c r="AB31" i="16"/>
  <c r="AB25" i="16"/>
  <c r="AB19" i="16"/>
  <c r="AB13" i="16"/>
  <c r="W10" i="16"/>
  <c r="P10" i="16"/>
  <c r="I10" i="16"/>
  <c r="C8" i="16"/>
  <c r="D8" i="16" s="1"/>
  <c r="E8" i="16" s="1"/>
  <c r="F8" i="16" s="1"/>
  <c r="G8" i="16" s="1"/>
  <c r="H8" i="16" s="1"/>
  <c r="I8" i="16" s="1"/>
  <c r="J8" i="16" s="1"/>
  <c r="K8" i="16" s="1"/>
  <c r="AB7" i="16"/>
  <c r="AA244" i="14"/>
  <c r="P244" i="14"/>
  <c r="I244" i="14"/>
  <c r="C242" i="14"/>
  <c r="AF241" i="14"/>
  <c r="AA238" i="14"/>
  <c r="P238" i="14"/>
  <c r="I238" i="14"/>
  <c r="C236" i="14"/>
  <c r="D236" i="14" s="1"/>
  <c r="AF235" i="14"/>
  <c r="Y232" i="14"/>
  <c r="V232" i="14"/>
  <c r="P232" i="14"/>
  <c r="I232" i="14"/>
  <c r="C230" i="14"/>
  <c r="D230" i="14" s="1"/>
  <c r="E230" i="14" s="1"/>
  <c r="F230" i="14" s="1"/>
  <c r="G230" i="14" s="1"/>
  <c r="H230" i="14" s="1"/>
  <c r="I230" i="14" s="1"/>
  <c r="J230" i="14" s="1"/>
  <c r="K230" i="14" s="1"/>
  <c r="AF229" i="14"/>
  <c r="AA226" i="14"/>
  <c r="P226" i="14"/>
  <c r="L226" i="14"/>
  <c r="I226" i="14"/>
  <c r="C224" i="14"/>
  <c r="AF223" i="14"/>
  <c r="AA220" i="14"/>
  <c r="P220" i="14"/>
  <c r="I220" i="14"/>
  <c r="C218" i="14"/>
  <c r="AF217" i="14"/>
  <c r="AA214" i="14"/>
  <c r="P214" i="14"/>
  <c r="I214" i="14"/>
  <c r="C212" i="14"/>
  <c r="D212" i="14" s="1"/>
  <c r="AA208" i="14"/>
  <c r="P208" i="14"/>
  <c r="I208" i="14"/>
  <c r="C206" i="14"/>
  <c r="D206" i="14" s="1"/>
  <c r="E206" i="14" s="1"/>
  <c r="F206" i="14" s="1"/>
  <c r="G206" i="14" s="1"/>
  <c r="H206" i="14" s="1"/>
  <c r="I206" i="14" s="1"/>
  <c r="J206" i="14" s="1"/>
  <c r="K206" i="14" s="1"/>
  <c r="AF205" i="14"/>
  <c r="AA202" i="14"/>
  <c r="P202" i="14"/>
  <c r="I202" i="14"/>
  <c r="C200" i="14"/>
  <c r="AF199" i="14"/>
  <c r="Y196" i="14"/>
  <c r="V196" i="14"/>
  <c r="P196" i="14"/>
  <c r="I196" i="14"/>
  <c r="C194" i="14"/>
  <c r="D194" i="14" s="1"/>
  <c r="E194" i="14" s="1"/>
  <c r="F194" i="14" s="1"/>
  <c r="G194" i="14" s="1"/>
  <c r="H194" i="14" s="1"/>
  <c r="I194" i="14" s="1"/>
  <c r="J194" i="14" s="1"/>
  <c r="K194" i="14" s="1"/>
  <c r="AF193" i="14"/>
  <c r="AA190" i="14"/>
  <c r="P190" i="14"/>
  <c r="L190" i="14"/>
  <c r="I190" i="14"/>
  <c r="C188" i="14"/>
  <c r="AF187" i="14"/>
  <c r="AA184" i="14"/>
  <c r="P184" i="14"/>
  <c r="C182" i="14"/>
  <c r="D182" i="14" s="1"/>
  <c r="E182" i="14" s="1"/>
  <c r="F182" i="14" s="1"/>
  <c r="G182" i="14" s="1"/>
  <c r="H182" i="14" s="1"/>
  <c r="I182" i="14" s="1"/>
  <c r="J182" i="14" s="1"/>
  <c r="K182" i="14" s="1"/>
  <c r="L182" i="14" s="1"/>
  <c r="M182" i="14" s="1"/>
  <c r="N182" i="14" s="1"/>
  <c r="O182" i="14" s="1"/>
  <c r="P182" i="14" s="1"/>
  <c r="Q182" i="14" s="1"/>
  <c r="R182" i="14" s="1"/>
  <c r="S182" i="14" s="1"/>
  <c r="T182" i="14" s="1"/>
  <c r="U182" i="14" s="1"/>
  <c r="AF181" i="14"/>
  <c r="AA178" i="14"/>
  <c r="P178" i="14"/>
  <c r="L178" i="14"/>
  <c r="I178" i="14"/>
  <c r="C176" i="14"/>
  <c r="AF175" i="14"/>
  <c r="Y172" i="14"/>
  <c r="V172" i="14"/>
  <c r="P172" i="14"/>
  <c r="I172" i="14"/>
  <c r="C170" i="14"/>
  <c r="AF169" i="14"/>
  <c r="AA166" i="14"/>
  <c r="P166" i="14"/>
  <c r="I166" i="14"/>
  <c r="C164" i="14"/>
  <c r="AF163" i="14"/>
  <c r="AA160" i="14"/>
  <c r="P160" i="14"/>
  <c r="L160" i="14"/>
  <c r="I160" i="14"/>
  <c r="C158" i="14"/>
  <c r="AF157" i="14"/>
  <c r="AA154" i="14"/>
  <c r="P154" i="14"/>
  <c r="L154" i="14"/>
  <c r="I154" i="14"/>
  <c r="C152" i="14"/>
  <c r="AF151" i="14"/>
  <c r="AA148" i="14"/>
  <c r="P148" i="14"/>
  <c r="L148" i="14"/>
  <c r="I148" i="14"/>
  <c r="C146" i="14"/>
  <c r="AF145" i="14"/>
  <c r="AA142" i="14"/>
  <c r="I142" i="14"/>
  <c r="C140" i="14"/>
  <c r="AF139" i="14"/>
  <c r="AA136" i="14"/>
  <c r="P136" i="14"/>
  <c r="I136" i="14"/>
  <c r="C134" i="14"/>
  <c r="D134" i="14" s="1"/>
  <c r="AF133" i="14"/>
  <c r="AA130" i="14"/>
  <c r="P130" i="14"/>
  <c r="I130" i="14"/>
  <c r="C128" i="14"/>
  <c r="AF127" i="14"/>
  <c r="AA124" i="14"/>
  <c r="P124" i="14"/>
  <c r="I124" i="14"/>
  <c r="C122" i="14"/>
  <c r="D122" i="14" s="1"/>
  <c r="E122" i="14" s="1"/>
  <c r="F122" i="14" s="1"/>
  <c r="G122" i="14" s="1"/>
  <c r="H122" i="14" s="1"/>
  <c r="I122" i="14" s="1"/>
  <c r="J122" i="14" s="1"/>
  <c r="K122" i="14" s="1"/>
  <c r="L122" i="14" s="1"/>
  <c r="M122" i="14" s="1"/>
  <c r="AF121" i="14"/>
  <c r="AA118" i="14"/>
  <c r="C116" i="14"/>
  <c r="AF115" i="14"/>
  <c r="AA112" i="14"/>
  <c r="P112" i="14"/>
  <c r="I112" i="14"/>
  <c r="C110" i="14"/>
  <c r="D110" i="14" s="1"/>
  <c r="AF109" i="14"/>
  <c r="AA106" i="14"/>
  <c r="P106" i="14"/>
  <c r="I106" i="14"/>
  <c r="C104" i="14"/>
  <c r="D104" i="14" s="1"/>
  <c r="E104" i="14" s="1"/>
  <c r="F104" i="14" s="1"/>
  <c r="G104" i="14" s="1"/>
  <c r="H104" i="14" s="1"/>
  <c r="I104" i="14" s="1"/>
  <c r="J104" i="14" s="1"/>
  <c r="K104" i="14" s="1"/>
  <c r="AF103" i="14"/>
  <c r="AA100" i="14"/>
  <c r="P100" i="14"/>
  <c r="L100" i="14"/>
  <c r="I100" i="14"/>
  <c r="C98" i="14"/>
  <c r="AF97" i="14"/>
  <c r="Y94" i="14"/>
  <c r="V94" i="14"/>
  <c r="P94" i="14"/>
  <c r="I94" i="14"/>
  <c r="C92" i="14"/>
  <c r="AF91" i="14"/>
  <c r="AA88" i="14"/>
  <c r="P88" i="14"/>
  <c r="I88" i="14"/>
  <c r="C86" i="14"/>
  <c r="D86" i="14" s="1"/>
  <c r="AF85" i="14"/>
  <c r="AA82" i="14"/>
  <c r="P82" i="14"/>
  <c r="L82" i="14"/>
  <c r="I82" i="14"/>
  <c r="C80" i="14"/>
  <c r="D80" i="14" s="1"/>
  <c r="E80" i="14" s="1"/>
  <c r="F80" i="14" s="1"/>
  <c r="G80" i="14" s="1"/>
  <c r="H80" i="14" s="1"/>
  <c r="I80" i="14" s="1"/>
  <c r="J80" i="14" s="1"/>
  <c r="K80" i="14" s="1"/>
  <c r="L80" i="14" s="1"/>
  <c r="M80" i="14" s="1"/>
  <c r="N80" i="14" s="1"/>
  <c r="O80" i="14" s="1"/>
  <c r="P80" i="14" s="1"/>
  <c r="Q80" i="14" s="1"/>
  <c r="R80" i="14" s="1"/>
  <c r="S80" i="14" s="1"/>
  <c r="T80" i="14" s="1"/>
  <c r="U80" i="14" s="1"/>
  <c r="AF79" i="14"/>
  <c r="AA76" i="14"/>
  <c r="P76" i="14"/>
  <c r="I76" i="14"/>
  <c r="C74" i="14"/>
  <c r="D74" i="14" s="1"/>
  <c r="E74" i="14" s="1"/>
  <c r="F74" i="14" s="1"/>
  <c r="G74" i="14" s="1"/>
  <c r="H74" i="14" s="1"/>
  <c r="I74" i="14" s="1"/>
  <c r="J74" i="14" s="1"/>
  <c r="K74" i="14" s="1"/>
  <c r="AF73" i="14"/>
  <c r="AA70" i="14"/>
  <c r="P70" i="14"/>
  <c r="L70" i="14"/>
  <c r="I70" i="14"/>
  <c r="C68" i="14"/>
  <c r="AF67" i="14"/>
  <c r="P64" i="14"/>
  <c r="I64" i="14"/>
  <c r="C62" i="14"/>
  <c r="AF61" i="14"/>
  <c r="AA58" i="14"/>
  <c r="P58" i="14"/>
  <c r="I58" i="14"/>
  <c r="C56" i="14"/>
  <c r="AF55" i="14"/>
  <c r="AA52" i="14"/>
  <c r="P52" i="14"/>
  <c r="L52" i="14"/>
  <c r="I52" i="14"/>
  <c r="C50" i="14"/>
  <c r="AF49" i="14"/>
  <c r="AA46" i="14"/>
  <c r="P46" i="14"/>
  <c r="I46" i="14"/>
  <c r="C44" i="14"/>
  <c r="AF43" i="14"/>
  <c r="AA40" i="14"/>
  <c r="P40" i="14"/>
  <c r="I40" i="14"/>
  <c r="C38" i="14"/>
  <c r="AF37" i="14"/>
  <c r="AA34" i="14"/>
  <c r="P34" i="14"/>
  <c r="I34" i="14"/>
  <c r="C32" i="14"/>
  <c r="AF31" i="14"/>
  <c r="P28" i="14"/>
  <c r="I28" i="14"/>
  <c r="C26" i="14"/>
  <c r="AF25" i="14"/>
  <c r="AA16" i="14"/>
  <c r="P16" i="14"/>
  <c r="I16" i="14"/>
  <c r="C14" i="14"/>
  <c r="AF13" i="14"/>
  <c r="I246" i="14"/>
  <c r="J246" i="14"/>
  <c r="K246" i="14"/>
  <c r="L246" i="14"/>
  <c r="M246" i="14"/>
  <c r="N246" i="14"/>
  <c r="O246" i="14"/>
  <c r="P246" i="14"/>
  <c r="Q246" i="14"/>
  <c r="R246" i="14"/>
  <c r="I247" i="14"/>
  <c r="J247" i="14"/>
  <c r="K247" i="14"/>
  <c r="L247" i="14"/>
  <c r="M247" i="14"/>
  <c r="N247" i="14"/>
  <c r="O247" i="14"/>
  <c r="P247" i="14"/>
  <c r="Q247" i="14"/>
  <c r="R247" i="14"/>
  <c r="V10" i="14"/>
  <c r="P10" i="14"/>
  <c r="I10" i="14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D85" i="15"/>
  <c r="C85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84" i="15"/>
  <c r="AB79" i="15"/>
  <c r="AB73" i="15"/>
  <c r="AB67" i="15"/>
  <c r="AB61" i="15"/>
  <c r="AB55" i="15"/>
  <c r="AB49" i="15"/>
  <c r="AB43" i="15"/>
  <c r="AB37" i="15"/>
  <c r="AB31" i="15"/>
  <c r="AB25" i="15"/>
  <c r="AB19" i="15"/>
  <c r="AB13" i="15"/>
  <c r="U10" i="15"/>
  <c r="N10" i="15"/>
  <c r="K10" i="15"/>
  <c r="H10" i="15"/>
  <c r="C8" i="15"/>
  <c r="D8" i="15" s="1"/>
  <c r="E8" i="15" s="1"/>
  <c r="F8" i="15" s="1"/>
  <c r="G8" i="15" s="1"/>
  <c r="Y232" i="9"/>
  <c r="R232" i="9"/>
  <c r="N232" i="9"/>
  <c r="K232" i="9"/>
  <c r="Y226" i="9"/>
  <c r="V226" i="9"/>
  <c r="R226" i="9"/>
  <c r="N226" i="9"/>
  <c r="C224" i="9"/>
  <c r="D224" i="9" s="1"/>
  <c r="E224" i="9" s="1"/>
  <c r="F224" i="9" s="1"/>
  <c r="G224" i="9" s="1"/>
  <c r="K224" i="9" s="1"/>
  <c r="AF223" i="9"/>
  <c r="Y220" i="9"/>
  <c r="R220" i="9"/>
  <c r="N220" i="9"/>
  <c r="C218" i="9"/>
  <c r="D218" i="9" s="1"/>
  <c r="E218" i="9" s="1"/>
  <c r="F218" i="9" s="1"/>
  <c r="G218" i="9" s="1"/>
  <c r="K218" i="9" s="1"/>
  <c r="AF217" i="9"/>
  <c r="Y214" i="9"/>
  <c r="R214" i="9"/>
  <c r="N214" i="9"/>
  <c r="C212" i="9"/>
  <c r="D212" i="9" s="1"/>
  <c r="E212" i="9" s="1"/>
  <c r="F212" i="9" s="1"/>
  <c r="G212" i="9" s="1"/>
  <c r="K212" i="9" s="1"/>
  <c r="AF211" i="9"/>
  <c r="Y208" i="9"/>
  <c r="R208" i="9"/>
  <c r="N208" i="9"/>
  <c r="C206" i="9"/>
  <c r="D206" i="9" s="1"/>
  <c r="E206" i="9" s="1"/>
  <c r="F206" i="9" s="1"/>
  <c r="G206" i="9" s="1"/>
  <c r="K206" i="9" s="1"/>
  <c r="AF205" i="9"/>
  <c r="Y202" i="9"/>
  <c r="V202" i="9"/>
  <c r="R202" i="9"/>
  <c r="N202" i="9"/>
  <c r="C200" i="9"/>
  <c r="D200" i="9" s="1"/>
  <c r="E200" i="9" s="1"/>
  <c r="F200" i="9" s="1"/>
  <c r="G200" i="9" s="1"/>
  <c r="K200" i="9" s="1"/>
  <c r="AF199" i="9"/>
  <c r="Y196" i="9"/>
  <c r="R196" i="9"/>
  <c r="N196" i="9"/>
  <c r="K196" i="9"/>
  <c r="AF193" i="9"/>
  <c r="Y190" i="9"/>
  <c r="V190" i="9"/>
  <c r="R190" i="9"/>
  <c r="N190" i="9"/>
  <c r="C188" i="9"/>
  <c r="D188" i="9" s="1"/>
  <c r="E188" i="9" s="1"/>
  <c r="F188" i="9" s="1"/>
  <c r="G188" i="9" s="1"/>
  <c r="AF187" i="9"/>
  <c r="Y184" i="9"/>
  <c r="V184" i="9"/>
  <c r="R184" i="9"/>
  <c r="N184" i="9"/>
  <c r="C182" i="9"/>
  <c r="D182" i="9" s="1"/>
  <c r="E182" i="9" s="1"/>
  <c r="F182" i="9" s="1"/>
  <c r="G182" i="9" s="1"/>
  <c r="K182" i="9" s="1"/>
  <c r="AF181" i="9"/>
  <c r="Y178" i="9"/>
  <c r="V178" i="9"/>
  <c r="R178" i="9"/>
  <c r="N178" i="9"/>
  <c r="C176" i="9"/>
  <c r="D176" i="9" s="1"/>
  <c r="E176" i="9" s="1"/>
  <c r="F176" i="9" s="1"/>
  <c r="G176" i="9" s="1"/>
  <c r="AF175" i="9"/>
  <c r="Y172" i="9"/>
  <c r="R172" i="9"/>
  <c r="N172" i="9"/>
  <c r="K172" i="9"/>
  <c r="AF169" i="9"/>
  <c r="Y166" i="9"/>
  <c r="V166" i="9"/>
  <c r="R166" i="9"/>
  <c r="N166" i="9"/>
  <c r="C164" i="9"/>
  <c r="D164" i="9" s="1"/>
  <c r="E164" i="9" s="1"/>
  <c r="F164" i="9" s="1"/>
  <c r="G164" i="9" s="1"/>
  <c r="K164" i="9" s="1"/>
  <c r="AF163" i="9"/>
  <c r="Y160" i="9"/>
  <c r="V160" i="9"/>
  <c r="R160" i="9"/>
  <c r="N160" i="9"/>
  <c r="C158" i="9"/>
  <c r="D158" i="9" s="1"/>
  <c r="E158" i="9" s="1"/>
  <c r="F158" i="9" s="1"/>
  <c r="G158" i="9" s="1"/>
  <c r="K158" i="9" s="1"/>
  <c r="AF157" i="9"/>
  <c r="Y154" i="9"/>
  <c r="V154" i="9"/>
  <c r="R154" i="9"/>
  <c r="N154" i="9"/>
  <c r="C152" i="9"/>
  <c r="D152" i="9" s="1"/>
  <c r="E152" i="9" s="1"/>
  <c r="F152" i="9" s="1"/>
  <c r="G152" i="9" s="1"/>
  <c r="K152" i="9" s="1"/>
  <c r="AF151" i="9"/>
  <c r="Y148" i="9"/>
  <c r="R148" i="9"/>
  <c r="N148" i="9"/>
  <c r="C146" i="9"/>
  <c r="D146" i="9" s="1"/>
  <c r="E146" i="9" s="1"/>
  <c r="F146" i="9" s="1"/>
  <c r="G146" i="9" s="1"/>
  <c r="AF145" i="9"/>
  <c r="V142" i="9"/>
  <c r="R142" i="9"/>
  <c r="C140" i="9"/>
  <c r="D140" i="9" s="1"/>
  <c r="E140" i="9" s="1"/>
  <c r="F140" i="9" s="1"/>
  <c r="G140" i="9" s="1"/>
  <c r="K140" i="9" s="1"/>
  <c r="AF139" i="9"/>
  <c r="Y136" i="9"/>
  <c r="V136" i="9"/>
  <c r="R136" i="9"/>
  <c r="N136" i="9"/>
  <c r="C134" i="9"/>
  <c r="D134" i="9" s="1"/>
  <c r="E134" i="9" s="1"/>
  <c r="F134" i="9" s="1"/>
  <c r="G134" i="9" s="1"/>
  <c r="AF133" i="9"/>
  <c r="Y130" i="9"/>
  <c r="V130" i="9"/>
  <c r="R130" i="9"/>
  <c r="N130" i="9"/>
  <c r="C128" i="9"/>
  <c r="D128" i="9" s="1"/>
  <c r="E128" i="9" s="1"/>
  <c r="F128" i="9" s="1"/>
  <c r="G128" i="9" s="1"/>
  <c r="K128" i="9" s="1"/>
  <c r="AF127" i="9"/>
  <c r="Y124" i="9"/>
  <c r="V124" i="9"/>
  <c r="R124" i="9"/>
  <c r="N124" i="9"/>
  <c r="C122" i="9"/>
  <c r="D122" i="9" s="1"/>
  <c r="E122" i="9" s="1"/>
  <c r="F122" i="9" s="1"/>
  <c r="G122" i="9" s="1"/>
  <c r="K122" i="9" s="1"/>
  <c r="AF121" i="9"/>
  <c r="Y118" i="9"/>
  <c r="V118" i="9"/>
  <c r="R118" i="9"/>
  <c r="N118" i="9"/>
  <c r="C116" i="9"/>
  <c r="D116" i="9" s="1"/>
  <c r="E116" i="9" s="1"/>
  <c r="F116" i="9" s="1"/>
  <c r="G116" i="9" s="1"/>
  <c r="K116" i="9" s="1"/>
  <c r="AF115" i="9"/>
  <c r="Y112" i="9"/>
  <c r="R112" i="9"/>
  <c r="N112" i="9"/>
  <c r="C110" i="9"/>
  <c r="D110" i="9" s="1"/>
  <c r="E110" i="9" s="1"/>
  <c r="F110" i="9" s="1"/>
  <c r="G110" i="9" s="1"/>
  <c r="K110" i="9" s="1"/>
  <c r="AF109" i="9"/>
  <c r="Y106" i="9"/>
  <c r="R106" i="9"/>
  <c r="N106" i="9"/>
  <c r="K106" i="9"/>
  <c r="AF103" i="9"/>
  <c r="Y100" i="9"/>
  <c r="R100" i="9"/>
  <c r="N100" i="9"/>
  <c r="C98" i="9"/>
  <c r="D98" i="9" s="1"/>
  <c r="E98" i="9" s="1"/>
  <c r="F98" i="9" s="1"/>
  <c r="G98" i="9" s="1"/>
  <c r="K98" i="9" s="1"/>
  <c r="AF97" i="9"/>
  <c r="Y94" i="9"/>
  <c r="V94" i="9"/>
  <c r="R94" i="9"/>
  <c r="N94" i="9"/>
  <c r="C92" i="9"/>
  <c r="D92" i="9" s="1"/>
  <c r="E92" i="9" s="1"/>
  <c r="F92" i="9" s="1"/>
  <c r="G92" i="9" s="1"/>
  <c r="K92" i="9" s="1"/>
  <c r="AF91" i="9"/>
  <c r="Y88" i="9"/>
  <c r="R88" i="9"/>
  <c r="N88" i="9"/>
  <c r="C86" i="9"/>
  <c r="D86" i="9" s="1"/>
  <c r="E86" i="9" s="1"/>
  <c r="F86" i="9" s="1"/>
  <c r="G86" i="9" s="1"/>
  <c r="K86" i="9" s="1"/>
  <c r="AF85" i="9"/>
  <c r="Y82" i="9"/>
  <c r="V82" i="9"/>
  <c r="R82" i="9"/>
  <c r="N82" i="9"/>
  <c r="C80" i="9"/>
  <c r="D80" i="9" s="1"/>
  <c r="E80" i="9" s="1"/>
  <c r="F80" i="9" s="1"/>
  <c r="G80" i="9" s="1"/>
  <c r="K80" i="9" s="1"/>
  <c r="AF79" i="9"/>
  <c r="Y76" i="9"/>
  <c r="R76" i="9"/>
  <c r="N76" i="9"/>
  <c r="K76" i="9"/>
  <c r="H76" i="9"/>
  <c r="C74" i="9"/>
  <c r="H74" i="9" s="1"/>
  <c r="AF73" i="9"/>
  <c r="Y70" i="9"/>
  <c r="R70" i="9"/>
  <c r="N70" i="9"/>
  <c r="C68" i="9"/>
  <c r="D68" i="9" s="1"/>
  <c r="E68" i="9" s="1"/>
  <c r="F68" i="9" s="1"/>
  <c r="G68" i="9" s="1"/>
  <c r="K68" i="9" s="1"/>
  <c r="AF67" i="9"/>
  <c r="Y64" i="9"/>
  <c r="V64" i="9"/>
  <c r="R64" i="9"/>
  <c r="N64" i="9"/>
  <c r="C62" i="9"/>
  <c r="D62" i="9" s="1"/>
  <c r="E62" i="9" s="1"/>
  <c r="F62" i="9" s="1"/>
  <c r="G62" i="9" s="1"/>
  <c r="K62" i="9" s="1"/>
  <c r="AF61" i="9"/>
  <c r="Y58" i="9"/>
  <c r="R58" i="9"/>
  <c r="N58" i="9"/>
  <c r="C56" i="9"/>
  <c r="D56" i="9" s="1"/>
  <c r="E56" i="9" s="1"/>
  <c r="F56" i="9" s="1"/>
  <c r="G56" i="9" s="1"/>
  <c r="K56" i="9" s="1"/>
  <c r="AF55" i="9"/>
  <c r="Y52" i="9"/>
  <c r="R52" i="9"/>
  <c r="N52" i="9"/>
  <c r="C50" i="9"/>
  <c r="D50" i="9" s="1"/>
  <c r="E50" i="9" s="1"/>
  <c r="F50" i="9" s="1"/>
  <c r="G50" i="9" s="1"/>
  <c r="K50" i="9" s="1"/>
  <c r="AF49" i="9"/>
  <c r="Y46" i="9"/>
  <c r="R46" i="9"/>
  <c r="N46" i="9"/>
  <c r="C44" i="9"/>
  <c r="D44" i="9" s="1"/>
  <c r="E44" i="9" s="1"/>
  <c r="F44" i="9" s="1"/>
  <c r="G44" i="9" s="1"/>
  <c r="K44" i="9" s="1"/>
  <c r="AF43" i="9"/>
  <c r="Y40" i="9"/>
  <c r="R40" i="9"/>
  <c r="N40" i="9"/>
  <c r="C38" i="9"/>
  <c r="D38" i="9" s="1"/>
  <c r="E38" i="9" s="1"/>
  <c r="F38" i="9" s="1"/>
  <c r="G38" i="9" s="1"/>
  <c r="K38" i="9" s="1"/>
  <c r="AF37" i="9"/>
  <c r="Y34" i="9"/>
  <c r="R34" i="9"/>
  <c r="N34" i="9"/>
  <c r="C32" i="9"/>
  <c r="D32" i="9" s="1"/>
  <c r="E32" i="9" s="1"/>
  <c r="F32" i="9" s="1"/>
  <c r="G32" i="9" s="1"/>
  <c r="K32" i="9" s="1"/>
  <c r="AF31" i="9"/>
  <c r="Y28" i="9"/>
  <c r="R28" i="9"/>
  <c r="N28" i="9"/>
  <c r="C26" i="9"/>
  <c r="D26" i="9" s="1"/>
  <c r="E26" i="9" s="1"/>
  <c r="F26" i="9" s="1"/>
  <c r="G26" i="9" s="1"/>
  <c r="K26" i="9" s="1"/>
  <c r="AF25" i="9"/>
  <c r="Y22" i="9"/>
  <c r="R22" i="9"/>
  <c r="N22" i="9"/>
  <c r="K22" i="9"/>
  <c r="AF19" i="9"/>
  <c r="Y16" i="9"/>
  <c r="R16" i="9"/>
  <c r="N16" i="9"/>
  <c r="C14" i="9"/>
  <c r="D14" i="9" s="1"/>
  <c r="E14" i="9" s="1"/>
  <c r="F14" i="9" s="1"/>
  <c r="G14" i="9" s="1"/>
  <c r="K14" i="9" s="1"/>
  <c r="AF13" i="9"/>
  <c r="I234" i="9"/>
  <c r="J234" i="9"/>
  <c r="K234" i="9"/>
  <c r="L234" i="9"/>
  <c r="M234" i="9"/>
  <c r="N234" i="9"/>
  <c r="O234" i="9"/>
  <c r="P234" i="9"/>
  <c r="Q234" i="9"/>
  <c r="I235" i="9"/>
  <c r="J235" i="9"/>
  <c r="K235" i="9"/>
  <c r="L235" i="9"/>
  <c r="M235" i="9"/>
  <c r="N235" i="9"/>
  <c r="O235" i="9"/>
  <c r="P235" i="9"/>
  <c r="Q235" i="9"/>
  <c r="AD247" i="14"/>
  <c r="AC247" i="14"/>
  <c r="AB247" i="14"/>
  <c r="AA247" i="14"/>
  <c r="Z247" i="14"/>
  <c r="Y247" i="14"/>
  <c r="X247" i="14"/>
  <c r="W247" i="14"/>
  <c r="V247" i="14"/>
  <c r="U247" i="14"/>
  <c r="T247" i="14"/>
  <c r="S247" i="14"/>
  <c r="H247" i="14"/>
  <c r="G247" i="14"/>
  <c r="F247" i="14"/>
  <c r="E247" i="14"/>
  <c r="D247" i="14"/>
  <c r="C247" i="14"/>
  <c r="AE246" i="14"/>
  <c r="AD246" i="14"/>
  <c r="AC246" i="14"/>
  <c r="AB246" i="14"/>
  <c r="AA246" i="14"/>
  <c r="Z246" i="14"/>
  <c r="Y246" i="14"/>
  <c r="X246" i="14"/>
  <c r="W246" i="14"/>
  <c r="V246" i="14"/>
  <c r="U246" i="14"/>
  <c r="T246" i="14"/>
  <c r="S246" i="14"/>
  <c r="H246" i="14"/>
  <c r="G246" i="14"/>
  <c r="F246" i="14"/>
  <c r="E246" i="14"/>
  <c r="D246" i="14"/>
  <c r="C8" i="14"/>
  <c r="AF7" i="14"/>
  <c r="Y10" i="9"/>
  <c r="K10" i="9"/>
  <c r="R234" i="9"/>
  <c r="S234" i="9"/>
  <c r="T234" i="9"/>
  <c r="U234" i="9"/>
  <c r="V234" i="9"/>
  <c r="W234" i="9"/>
  <c r="X234" i="9"/>
  <c r="Y234" i="9"/>
  <c r="Z234" i="9"/>
  <c r="AA234" i="9"/>
  <c r="R235" i="9"/>
  <c r="S235" i="9"/>
  <c r="T235" i="9"/>
  <c r="U235" i="9"/>
  <c r="V235" i="9"/>
  <c r="W235" i="9"/>
  <c r="X235" i="9"/>
  <c r="Y235" i="9"/>
  <c r="Z235" i="9"/>
  <c r="AA235" i="9"/>
  <c r="M230" i="14" l="1"/>
  <c r="N230" i="14" s="1"/>
  <c r="O230" i="14" s="1"/>
  <c r="P230" i="14" s="1"/>
  <c r="Q230" i="14" s="1"/>
  <c r="R230" i="14" s="1"/>
  <c r="S230" i="14" s="1"/>
  <c r="T230" i="14" s="1"/>
  <c r="U230" i="14" s="1"/>
  <c r="V230" i="14" s="1"/>
  <c r="W230" i="14" s="1"/>
  <c r="X230" i="14" s="1"/>
  <c r="Y230" i="14" s="1"/>
  <c r="AE230" i="14" s="1"/>
  <c r="K146" i="9"/>
  <c r="L146" i="9" s="1"/>
  <c r="M74" i="14"/>
  <c r="N74" i="14" s="1"/>
  <c r="O74" i="14" s="1"/>
  <c r="P74" i="14" s="1"/>
  <c r="Q74" i="14" s="1"/>
  <c r="R74" i="14" s="1"/>
  <c r="S74" i="14" s="1"/>
  <c r="T74" i="14" s="1"/>
  <c r="U74" i="14" s="1"/>
  <c r="Z74" i="14" s="1"/>
  <c r="AA74" i="14" s="1"/>
  <c r="AB74" i="14" s="1"/>
  <c r="AC74" i="14" s="1"/>
  <c r="AD74" i="14" s="1"/>
  <c r="AE74" i="14" s="1"/>
  <c r="K176" i="9"/>
  <c r="L176" i="9" s="1"/>
  <c r="M194" i="14"/>
  <c r="N194" i="14" s="1"/>
  <c r="AB87" i="16"/>
  <c r="Z80" i="14"/>
  <c r="AA80" i="14" s="1"/>
  <c r="AB80" i="14" s="1"/>
  <c r="AC80" i="14" s="1"/>
  <c r="AD80" i="14" s="1"/>
  <c r="AE80" i="14" s="1"/>
  <c r="M104" i="14"/>
  <c r="N104" i="14" s="1"/>
  <c r="O104" i="14" s="1"/>
  <c r="P104" i="14" s="1"/>
  <c r="Q104" i="14" s="1"/>
  <c r="R104" i="14" s="1"/>
  <c r="S104" i="14" s="1"/>
  <c r="T104" i="14" s="1"/>
  <c r="U104" i="14" s="1"/>
  <c r="Z182" i="14"/>
  <c r="AA182" i="14" s="1"/>
  <c r="AB182" i="14" s="1"/>
  <c r="AC182" i="14" s="1"/>
  <c r="AD182" i="14" s="1"/>
  <c r="AE182" i="14" s="1"/>
  <c r="K134" i="9"/>
  <c r="L134" i="9" s="1"/>
  <c r="K188" i="9"/>
  <c r="L188" i="9" s="1"/>
  <c r="M206" i="14"/>
  <c r="N206" i="14" s="1"/>
  <c r="O206" i="14" s="1"/>
  <c r="P206" i="14" s="1"/>
  <c r="Q206" i="14" s="1"/>
  <c r="R206" i="14" s="1"/>
  <c r="S206" i="14" s="1"/>
  <c r="T206" i="14" s="1"/>
  <c r="U206" i="14" s="1"/>
  <c r="AB86" i="16"/>
  <c r="L152" i="9"/>
  <c r="M152" i="9" s="1"/>
  <c r="N152" i="9" s="1"/>
  <c r="O152" i="9" s="1"/>
  <c r="Q152" i="9" s="1"/>
  <c r="R152" i="9" s="1"/>
  <c r="S152" i="9" s="1"/>
  <c r="T152" i="9" s="1"/>
  <c r="U152" i="9" s="1"/>
  <c r="V152" i="9" s="1"/>
  <c r="W152" i="9" s="1"/>
  <c r="X152" i="9" s="1"/>
  <c r="Y152" i="9" s="1"/>
  <c r="Z152" i="9" s="1"/>
  <c r="AA152" i="9" s="1"/>
  <c r="AB152" i="9" s="1"/>
  <c r="AC152" i="9" s="1"/>
  <c r="AD152" i="9" s="1"/>
  <c r="AE152" i="9" s="1"/>
  <c r="L140" i="9"/>
  <c r="M140" i="9" s="1"/>
  <c r="N140" i="9" s="1"/>
  <c r="O140" i="9" s="1"/>
  <c r="Q140" i="9" s="1"/>
  <c r="R140" i="9" s="1"/>
  <c r="S140" i="9" s="1"/>
  <c r="T140" i="9" s="1"/>
  <c r="U140" i="9" s="1"/>
  <c r="V140" i="9" s="1"/>
  <c r="W140" i="9" s="1"/>
  <c r="X140" i="9" s="1"/>
  <c r="Y140" i="9" s="1"/>
  <c r="Z140" i="9" s="1"/>
  <c r="AA140" i="9" s="1"/>
  <c r="AB140" i="9" s="1"/>
  <c r="AC140" i="9" s="1"/>
  <c r="AD140" i="9" s="1"/>
  <c r="AE140" i="9" s="1"/>
  <c r="L182" i="9"/>
  <c r="M182" i="9" s="1"/>
  <c r="N182" i="9" s="1"/>
  <c r="O182" i="9" s="1"/>
  <c r="Q182" i="9" s="1"/>
  <c r="R182" i="9" s="1"/>
  <c r="S182" i="9" s="1"/>
  <c r="T182" i="9" s="1"/>
  <c r="U182" i="9" s="1"/>
  <c r="V182" i="9" s="1"/>
  <c r="W182" i="9" s="1"/>
  <c r="X182" i="9" s="1"/>
  <c r="Y182" i="9" s="1"/>
  <c r="Z182" i="9" s="1"/>
  <c r="AA182" i="9" s="1"/>
  <c r="AB182" i="9" s="1"/>
  <c r="AC182" i="9" s="1"/>
  <c r="AD182" i="9" s="1"/>
  <c r="AE182" i="9" s="1"/>
  <c r="L164" i="9"/>
  <c r="M164" i="9" s="1"/>
  <c r="N164" i="9" s="1"/>
  <c r="O164" i="9" s="1"/>
  <c r="Q164" i="9" s="1"/>
  <c r="R164" i="9" s="1"/>
  <c r="S164" i="9" s="1"/>
  <c r="T164" i="9" s="1"/>
  <c r="U164" i="9" s="1"/>
  <c r="V164" i="9" s="1"/>
  <c r="W164" i="9" s="1"/>
  <c r="X164" i="9" s="1"/>
  <c r="Y164" i="9" s="1"/>
  <c r="Z164" i="9" s="1"/>
  <c r="AA164" i="9" s="1"/>
  <c r="AB164" i="9" s="1"/>
  <c r="AC164" i="9" s="1"/>
  <c r="AD164" i="9" s="1"/>
  <c r="AE164" i="9" s="1"/>
  <c r="L158" i="9"/>
  <c r="M158" i="9" s="1"/>
  <c r="N158" i="9" s="1"/>
  <c r="O158" i="9" s="1"/>
  <c r="Q158" i="9" s="1"/>
  <c r="R158" i="9" s="1"/>
  <c r="S158" i="9" s="1"/>
  <c r="T158" i="9" s="1"/>
  <c r="U158" i="9" s="1"/>
  <c r="V158" i="9" s="1"/>
  <c r="W158" i="9" s="1"/>
  <c r="X158" i="9" s="1"/>
  <c r="Y158" i="9" s="1"/>
  <c r="Z158" i="9" s="1"/>
  <c r="AA158" i="9" s="1"/>
  <c r="AB158" i="9" s="1"/>
  <c r="AC158" i="9" s="1"/>
  <c r="AD158" i="9" s="1"/>
  <c r="AE158" i="9" s="1"/>
  <c r="H8" i="15"/>
  <c r="I8" i="15" s="1"/>
  <c r="J8" i="15" s="1"/>
  <c r="K8" i="15" s="1"/>
  <c r="L8" i="15" s="1"/>
  <c r="M8" i="15" s="1"/>
  <c r="N8" i="15" s="1"/>
  <c r="O8" i="15" s="1"/>
  <c r="P8" i="15" s="1"/>
  <c r="Q8" i="15" s="1"/>
  <c r="AB78" i="18"/>
  <c r="AB79" i="18"/>
  <c r="AB84" i="17"/>
  <c r="AB85" i="17"/>
  <c r="D14" i="17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S14" i="17" s="1"/>
  <c r="T14" i="17" s="1"/>
  <c r="U14" i="17" s="1"/>
  <c r="V14" i="17" s="1"/>
  <c r="W14" i="17" s="1"/>
  <c r="X14" i="17" s="1"/>
  <c r="Y14" i="17" s="1"/>
  <c r="Z14" i="17" s="1"/>
  <c r="AA14" i="17" s="1"/>
  <c r="D26" i="17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V26" i="17" s="1"/>
  <c r="W26" i="17" s="1"/>
  <c r="X26" i="17" s="1"/>
  <c r="Y26" i="17" s="1"/>
  <c r="Z26" i="17" s="1"/>
  <c r="AA26" i="17" s="1"/>
  <c r="D32" i="17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U32" i="17" s="1"/>
  <c r="V32" i="17" s="1"/>
  <c r="W32" i="17" s="1"/>
  <c r="X32" i="17" s="1"/>
  <c r="Y32" i="17" s="1"/>
  <c r="Z32" i="17" s="1"/>
  <c r="AA32" i="17" s="1"/>
  <c r="D38" i="17"/>
  <c r="E38" i="17" s="1"/>
  <c r="F38" i="17" s="1"/>
  <c r="G38" i="17" s="1"/>
  <c r="H38" i="17" s="1"/>
  <c r="I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T38" i="17" s="1"/>
  <c r="U38" i="17" s="1"/>
  <c r="V38" i="17" s="1"/>
  <c r="W38" i="17" s="1"/>
  <c r="X38" i="17" s="1"/>
  <c r="Y38" i="17" s="1"/>
  <c r="Z38" i="17" s="1"/>
  <c r="AA38" i="17" s="1"/>
  <c r="D44" i="17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D50" i="17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50" i="17" s="1"/>
  <c r="V50" i="17" s="1"/>
  <c r="W50" i="17" s="1"/>
  <c r="X50" i="17" s="1"/>
  <c r="Y50" i="17" s="1"/>
  <c r="Z50" i="17" s="1"/>
  <c r="AA50" i="17" s="1"/>
  <c r="D56" i="17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U56" i="17" s="1"/>
  <c r="V56" i="17" s="1"/>
  <c r="W56" i="17" s="1"/>
  <c r="X56" i="17" s="1"/>
  <c r="Y56" i="17" s="1"/>
  <c r="Z56" i="17" s="1"/>
  <c r="AA56" i="17" s="1"/>
  <c r="D62" i="17"/>
  <c r="E62" i="17" s="1"/>
  <c r="F62" i="17" s="1"/>
  <c r="G62" i="17" s="1"/>
  <c r="H62" i="17" s="1"/>
  <c r="I62" i="17" s="1"/>
  <c r="J62" i="17" s="1"/>
  <c r="K62" i="17" s="1"/>
  <c r="L62" i="17" s="1"/>
  <c r="M62" i="17" s="1"/>
  <c r="N62" i="17" s="1"/>
  <c r="O62" i="17" s="1"/>
  <c r="P62" i="17" s="1"/>
  <c r="Q62" i="17" s="1"/>
  <c r="D68" i="17"/>
  <c r="E68" i="17" s="1"/>
  <c r="F68" i="17" s="1"/>
  <c r="G68" i="17" s="1"/>
  <c r="H68" i="17" s="1"/>
  <c r="I68" i="17" s="1"/>
  <c r="J68" i="17" s="1"/>
  <c r="K68" i="17" s="1"/>
  <c r="L68" i="17" s="1"/>
  <c r="M68" i="17" s="1"/>
  <c r="N68" i="17" s="1"/>
  <c r="O68" i="17" s="1"/>
  <c r="P68" i="17" s="1"/>
  <c r="Q68" i="17" s="1"/>
  <c r="R68" i="17" s="1"/>
  <c r="S68" i="17" s="1"/>
  <c r="T68" i="17" s="1"/>
  <c r="U68" i="17" s="1"/>
  <c r="V68" i="17" s="1"/>
  <c r="W68" i="17" s="1"/>
  <c r="X68" i="17" s="1"/>
  <c r="Y68" i="17" s="1"/>
  <c r="Z68" i="17" s="1"/>
  <c r="AA68" i="17" s="1"/>
  <c r="D74" i="17"/>
  <c r="E74" i="17" s="1"/>
  <c r="F74" i="17" s="1"/>
  <c r="G74" i="17" s="1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R74" i="17" s="1"/>
  <c r="S74" i="17" s="1"/>
  <c r="T74" i="17" s="1"/>
  <c r="U74" i="17" s="1"/>
  <c r="V74" i="17" s="1"/>
  <c r="W74" i="17" s="1"/>
  <c r="X74" i="17" s="1"/>
  <c r="Y74" i="17" s="1"/>
  <c r="Z74" i="17" s="1"/>
  <c r="AA74" i="17" s="1"/>
  <c r="D80" i="17"/>
  <c r="E80" i="17" s="1"/>
  <c r="F80" i="17" s="1"/>
  <c r="G80" i="17" s="1"/>
  <c r="H80" i="17" s="1"/>
  <c r="I80" i="17" s="1"/>
  <c r="J80" i="17" s="1"/>
  <c r="K80" i="17" s="1"/>
  <c r="L80" i="17" s="1"/>
  <c r="M80" i="17" s="1"/>
  <c r="N80" i="17" s="1"/>
  <c r="O80" i="17" s="1"/>
  <c r="P80" i="17" s="1"/>
  <c r="Q80" i="17" s="1"/>
  <c r="D68" i="18"/>
  <c r="E68" i="18" s="1"/>
  <c r="F68" i="18" s="1"/>
  <c r="G68" i="18" s="1"/>
  <c r="H68" i="18" s="1"/>
  <c r="I68" i="18" s="1"/>
  <c r="J68" i="18" s="1"/>
  <c r="K68" i="18" s="1"/>
  <c r="L68" i="18" s="1"/>
  <c r="M68" i="18" s="1"/>
  <c r="N68" i="18" s="1"/>
  <c r="O68" i="18" s="1"/>
  <c r="P68" i="18" s="1"/>
  <c r="Q68" i="18" s="1"/>
  <c r="R68" i="18" s="1"/>
  <c r="S68" i="18" s="1"/>
  <c r="T68" i="18" s="1"/>
  <c r="U68" i="18" s="1"/>
  <c r="AB81" i="18"/>
  <c r="AB80" i="18"/>
  <c r="D8" i="17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D20" i="17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S20" i="17" s="1"/>
  <c r="T20" i="17" s="1"/>
  <c r="U20" i="17" s="1"/>
  <c r="V20" i="17" s="1"/>
  <c r="W20" i="17" s="1"/>
  <c r="X20" i="17" s="1"/>
  <c r="Y20" i="17" s="1"/>
  <c r="Z20" i="17" s="1"/>
  <c r="AA20" i="17" s="1"/>
  <c r="D8" i="18"/>
  <c r="E8" i="18" s="1"/>
  <c r="F8" i="18" s="1"/>
  <c r="G8" i="18" s="1"/>
  <c r="H8" i="18" s="1"/>
  <c r="I8" i="18" s="1"/>
  <c r="J8" i="18" s="1"/>
  <c r="K8" i="18" s="1"/>
  <c r="M8" i="18" s="1"/>
  <c r="N8" i="18" s="1"/>
  <c r="O8" i="18" s="1"/>
  <c r="P8" i="18" s="1"/>
  <c r="Q8" i="18" s="1"/>
  <c r="R8" i="18" s="1"/>
  <c r="S8" i="18" s="1"/>
  <c r="T8" i="18" s="1"/>
  <c r="U8" i="18" s="1"/>
  <c r="V8" i="18" s="1"/>
  <c r="W8" i="18" s="1"/>
  <c r="X8" i="18" s="1"/>
  <c r="Y8" i="18" s="1"/>
  <c r="Z8" i="18" s="1"/>
  <c r="AA8" i="18" s="1"/>
  <c r="M8" i="16"/>
  <c r="N8" i="16" s="1"/>
  <c r="O8" i="16" s="1"/>
  <c r="P8" i="16" s="1"/>
  <c r="Q8" i="16" s="1"/>
  <c r="R8" i="16" s="1"/>
  <c r="S8" i="16" s="1"/>
  <c r="T8" i="16" s="1"/>
  <c r="U8" i="16" s="1"/>
  <c r="AB84" i="16"/>
  <c r="AB85" i="16"/>
  <c r="N122" i="14"/>
  <c r="O122" i="14" s="1"/>
  <c r="P122" i="14" s="1"/>
  <c r="Q122" i="14" s="1"/>
  <c r="R122" i="14" s="1"/>
  <c r="S122" i="14" s="1"/>
  <c r="T122" i="14" s="1"/>
  <c r="U122" i="14" s="1"/>
  <c r="W170" i="9"/>
  <c r="X170" i="9" s="1"/>
  <c r="AC32" i="16"/>
  <c r="D74" i="16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S74" i="16" s="1"/>
  <c r="T74" i="16" s="1"/>
  <c r="U74" i="16" s="1"/>
  <c r="V74" i="16" s="1"/>
  <c r="W74" i="16" s="1"/>
  <c r="X74" i="16" s="1"/>
  <c r="Y74" i="16" s="1"/>
  <c r="Z74" i="16" s="1"/>
  <c r="E212" i="14"/>
  <c r="F212" i="14" s="1"/>
  <c r="G212" i="14" s="1"/>
  <c r="H212" i="14" s="1"/>
  <c r="I212" i="14" s="1"/>
  <c r="J212" i="14" s="1"/>
  <c r="K212" i="14" s="1"/>
  <c r="D218" i="14"/>
  <c r="E218" i="14" s="1"/>
  <c r="F218" i="14" s="1"/>
  <c r="G218" i="14" s="1"/>
  <c r="H218" i="14" s="1"/>
  <c r="I218" i="14" s="1"/>
  <c r="J218" i="14" s="1"/>
  <c r="K218" i="14" s="1"/>
  <c r="E236" i="14"/>
  <c r="F236" i="14" s="1"/>
  <c r="G236" i="14" s="1"/>
  <c r="H236" i="14" s="1"/>
  <c r="I236" i="14" s="1"/>
  <c r="J236" i="14" s="1"/>
  <c r="K236" i="14" s="1"/>
  <c r="D242" i="14"/>
  <c r="E242" i="14" s="1"/>
  <c r="F242" i="14" s="1"/>
  <c r="G242" i="14" s="1"/>
  <c r="H242" i="14" s="1"/>
  <c r="I242" i="14" s="1"/>
  <c r="J242" i="14" s="1"/>
  <c r="K242" i="14" s="1"/>
  <c r="D200" i="14"/>
  <c r="E200" i="14" s="1"/>
  <c r="F200" i="14" s="1"/>
  <c r="G200" i="14" s="1"/>
  <c r="H200" i="14" s="1"/>
  <c r="I200" i="14" s="1"/>
  <c r="J200" i="14" s="1"/>
  <c r="K200" i="14" s="1"/>
  <c r="D224" i="14"/>
  <c r="E224" i="14" s="1"/>
  <c r="F224" i="14" s="1"/>
  <c r="G224" i="14" s="1"/>
  <c r="H224" i="14" s="1"/>
  <c r="I224" i="14" s="1"/>
  <c r="J224" i="14" s="1"/>
  <c r="K224" i="14" s="1"/>
  <c r="L224" i="14" s="1"/>
  <c r="M224" i="14" s="1"/>
  <c r="N224" i="14" s="1"/>
  <c r="O224" i="14" s="1"/>
  <c r="P224" i="14" s="1"/>
  <c r="Q224" i="14" s="1"/>
  <c r="R224" i="14" s="1"/>
  <c r="S224" i="14" s="1"/>
  <c r="T224" i="14" s="1"/>
  <c r="U224" i="14" s="1"/>
  <c r="D158" i="14"/>
  <c r="E158" i="14" s="1"/>
  <c r="F158" i="14" s="1"/>
  <c r="G158" i="14" s="1"/>
  <c r="H158" i="14" s="1"/>
  <c r="I158" i="14" s="1"/>
  <c r="J158" i="14" s="1"/>
  <c r="K158" i="14" s="1"/>
  <c r="L158" i="14" s="1"/>
  <c r="M158" i="14" s="1"/>
  <c r="N158" i="14" s="1"/>
  <c r="O158" i="14" s="1"/>
  <c r="P158" i="14" s="1"/>
  <c r="Q158" i="14" s="1"/>
  <c r="R158" i="14" s="1"/>
  <c r="S158" i="14" s="1"/>
  <c r="T158" i="14" s="1"/>
  <c r="U158" i="14" s="1"/>
  <c r="D152" i="14"/>
  <c r="E152" i="14" s="1"/>
  <c r="F152" i="14" s="1"/>
  <c r="G152" i="14" s="1"/>
  <c r="H152" i="14" s="1"/>
  <c r="I152" i="14" s="1"/>
  <c r="J152" i="14" s="1"/>
  <c r="K152" i="14" s="1"/>
  <c r="L152" i="14" s="1"/>
  <c r="M152" i="14" s="1"/>
  <c r="N152" i="14" s="1"/>
  <c r="O152" i="14" s="1"/>
  <c r="P152" i="14" s="1"/>
  <c r="Q152" i="14" s="1"/>
  <c r="R152" i="14" s="1"/>
  <c r="S152" i="14" s="1"/>
  <c r="T152" i="14" s="1"/>
  <c r="U152" i="14" s="1"/>
  <c r="D176" i="14"/>
  <c r="E176" i="14" s="1"/>
  <c r="F176" i="14" s="1"/>
  <c r="G176" i="14" s="1"/>
  <c r="H176" i="14" s="1"/>
  <c r="I176" i="14" s="1"/>
  <c r="J176" i="14" s="1"/>
  <c r="K176" i="14" s="1"/>
  <c r="L176" i="14" s="1"/>
  <c r="M176" i="14" s="1"/>
  <c r="N176" i="14" s="1"/>
  <c r="O176" i="14" s="1"/>
  <c r="P176" i="14" s="1"/>
  <c r="Q176" i="14" s="1"/>
  <c r="R176" i="14" s="1"/>
  <c r="S176" i="14" s="1"/>
  <c r="T176" i="14" s="1"/>
  <c r="U176" i="14" s="1"/>
  <c r="D146" i="14"/>
  <c r="E146" i="14" s="1"/>
  <c r="F146" i="14" s="1"/>
  <c r="G146" i="14" s="1"/>
  <c r="H146" i="14" s="1"/>
  <c r="I146" i="14" s="1"/>
  <c r="J146" i="14" s="1"/>
  <c r="K146" i="14" s="1"/>
  <c r="L146" i="14" s="1"/>
  <c r="M146" i="14" s="1"/>
  <c r="N146" i="14" s="1"/>
  <c r="O146" i="14" s="1"/>
  <c r="P146" i="14" s="1"/>
  <c r="Q146" i="14" s="1"/>
  <c r="R146" i="14" s="1"/>
  <c r="S146" i="14" s="1"/>
  <c r="T146" i="14" s="1"/>
  <c r="U146" i="14" s="1"/>
  <c r="D170" i="14"/>
  <c r="E170" i="14" s="1"/>
  <c r="F170" i="14" s="1"/>
  <c r="G170" i="14" s="1"/>
  <c r="H170" i="14" s="1"/>
  <c r="I170" i="14" s="1"/>
  <c r="J170" i="14" s="1"/>
  <c r="K170" i="14" s="1"/>
  <c r="D140" i="14"/>
  <c r="E140" i="14" s="1"/>
  <c r="F140" i="14" s="1"/>
  <c r="G140" i="14" s="1"/>
  <c r="H140" i="14" s="1"/>
  <c r="I140" i="14" s="1"/>
  <c r="J140" i="14" s="1"/>
  <c r="K140" i="14" s="1"/>
  <c r="L140" i="14" s="1"/>
  <c r="M140" i="14" s="1"/>
  <c r="N140" i="14" s="1"/>
  <c r="O140" i="14" s="1"/>
  <c r="P140" i="14" s="1"/>
  <c r="Q140" i="14" s="1"/>
  <c r="R140" i="14" s="1"/>
  <c r="S140" i="14" s="1"/>
  <c r="T140" i="14" s="1"/>
  <c r="U140" i="14" s="1"/>
  <c r="D164" i="14"/>
  <c r="E164" i="14" s="1"/>
  <c r="F164" i="14" s="1"/>
  <c r="G164" i="14" s="1"/>
  <c r="H164" i="14" s="1"/>
  <c r="I164" i="14" s="1"/>
  <c r="J164" i="14" s="1"/>
  <c r="K164" i="14" s="1"/>
  <c r="D188" i="14"/>
  <c r="E188" i="14" s="1"/>
  <c r="F188" i="14" s="1"/>
  <c r="G188" i="14" s="1"/>
  <c r="H188" i="14" s="1"/>
  <c r="I188" i="14" s="1"/>
  <c r="J188" i="14" s="1"/>
  <c r="K188" i="14" s="1"/>
  <c r="L188" i="14" s="1"/>
  <c r="M188" i="14" s="1"/>
  <c r="N188" i="14" s="1"/>
  <c r="O188" i="14" s="1"/>
  <c r="P188" i="14" s="1"/>
  <c r="Q188" i="14" s="1"/>
  <c r="R188" i="14" s="1"/>
  <c r="S188" i="14" s="1"/>
  <c r="T188" i="14" s="1"/>
  <c r="U188" i="14" s="1"/>
  <c r="D98" i="14"/>
  <c r="E98" i="14" s="1"/>
  <c r="F98" i="14" s="1"/>
  <c r="G98" i="14" s="1"/>
  <c r="H98" i="14" s="1"/>
  <c r="I98" i="14" s="1"/>
  <c r="J98" i="14" s="1"/>
  <c r="K98" i="14" s="1"/>
  <c r="L98" i="14" s="1"/>
  <c r="M98" i="14" s="1"/>
  <c r="N98" i="14" s="1"/>
  <c r="O98" i="14" s="1"/>
  <c r="P98" i="14" s="1"/>
  <c r="Q98" i="14" s="1"/>
  <c r="R98" i="14" s="1"/>
  <c r="S98" i="14" s="1"/>
  <c r="T98" i="14" s="1"/>
  <c r="U98" i="14" s="1"/>
  <c r="E86" i="14"/>
  <c r="F86" i="14" s="1"/>
  <c r="G86" i="14" s="1"/>
  <c r="H86" i="14" s="1"/>
  <c r="I86" i="14" s="1"/>
  <c r="J86" i="14" s="1"/>
  <c r="K86" i="14" s="1"/>
  <c r="D92" i="14"/>
  <c r="E92" i="14" s="1"/>
  <c r="F92" i="14" s="1"/>
  <c r="G92" i="14" s="1"/>
  <c r="H92" i="14" s="1"/>
  <c r="I92" i="14" s="1"/>
  <c r="J92" i="14" s="1"/>
  <c r="K92" i="14" s="1"/>
  <c r="E110" i="14"/>
  <c r="F110" i="14" s="1"/>
  <c r="G110" i="14" s="1"/>
  <c r="H110" i="14" s="1"/>
  <c r="I110" i="14" s="1"/>
  <c r="J110" i="14" s="1"/>
  <c r="K110" i="14" s="1"/>
  <c r="D116" i="14"/>
  <c r="E116" i="14" s="1"/>
  <c r="F116" i="14" s="1"/>
  <c r="G116" i="14" s="1"/>
  <c r="H116" i="14" s="1"/>
  <c r="I116" i="14" s="1"/>
  <c r="J116" i="14" s="1"/>
  <c r="K116" i="14" s="1"/>
  <c r="L116" i="14" s="1"/>
  <c r="M116" i="14" s="1"/>
  <c r="N116" i="14" s="1"/>
  <c r="O116" i="14" s="1"/>
  <c r="P116" i="14" s="1"/>
  <c r="Q116" i="14" s="1"/>
  <c r="R116" i="14" s="1"/>
  <c r="S116" i="14" s="1"/>
  <c r="T116" i="14" s="1"/>
  <c r="U116" i="14" s="1"/>
  <c r="E134" i="14"/>
  <c r="F134" i="14" s="1"/>
  <c r="G134" i="14" s="1"/>
  <c r="H134" i="14" s="1"/>
  <c r="I134" i="14" s="1"/>
  <c r="J134" i="14" s="1"/>
  <c r="K134" i="14" s="1"/>
  <c r="D128" i="14"/>
  <c r="E128" i="14" s="1"/>
  <c r="F128" i="14" s="1"/>
  <c r="G128" i="14" s="1"/>
  <c r="H128" i="14" s="1"/>
  <c r="I128" i="14" s="1"/>
  <c r="J128" i="14" s="1"/>
  <c r="K128" i="14" s="1"/>
  <c r="D38" i="14"/>
  <c r="E38" i="14" s="1"/>
  <c r="F38" i="14" s="1"/>
  <c r="G38" i="14" s="1"/>
  <c r="H38" i="14" s="1"/>
  <c r="I38" i="14" s="1"/>
  <c r="J38" i="14" s="1"/>
  <c r="K38" i="14" s="1"/>
  <c r="D62" i="14"/>
  <c r="E62" i="14" s="1"/>
  <c r="F62" i="14" s="1"/>
  <c r="G62" i="14" s="1"/>
  <c r="H62" i="14" s="1"/>
  <c r="I62" i="14" s="1"/>
  <c r="J62" i="14" s="1"/>
  <c r="K62" i="14" s="1"/>
  <c r="D32" i="14"/>
  <c r="E32" i="14" s="1"/>
  <c r="F32" i="14" s="1"/>
  <c r="G32" i="14" s="1"/>
  <c r="H32" i="14" s="1"/>
  <c r="I32" i="14" s="1"/>
  <c r="J32" i="14" s="1"/>
  <c r="K32" i="14" s="1"/>
  <c r="D56" i="14"/>
  <c r="E56" i="14" s="1"/>
  <c r="F56" i="14" s="1"/>
  <c r="G56" i="14" s="1"/>
  <c r="H56" i="14" s="1"/>
  <c r="I56" i="14" s="1"/>
  <c r="J56" i="14" s="1"/>
  <c r="K56" i="14" s="1"/>
  <c r="D26" i="14"/>
  <c r="E26" i="14" s="1"/>
  <c r="F26" i="14" s="1"/>
  <c r="G26" i="14" s="1"/>
  <c r="H26" i="14" s="1"/>
  <c r="I26" i="14" s="1"/>
  <c r="J26" i="14" s="1"/>
  <c r="K26" i="14" s="1"/>
  <c r="D50" i="14"/>
  <c r="E50" i="14" s="1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Q50" i="14" s="1"/>
  <c r="R50" i="14" s="1"/>
  <c r="S50" i="14" s="1"/>
  <c r="T50" i="14" s="1"/>
  <c r="U50" i="14" s="1"/>
  <c r="D14" i="14"/>
  <c r="E14" i="14" s="1"/>
  <c r="F14" i="14" s="1"/>
  <c r="G14" i="14" s="1"/>
  <c r="H14" i="14" s="1"/>
  <c r="I14" i="14" s="1"/>
  <c r="J14" i="14" s="1"/>
  <c r="K14" i="14" s="1"/>
  <c r="D44" i="14"/>
  <c r="E44" i="14" s="1"/>
  <c r="F44" i="14" s="1"/>
  <c r="G44" i="14" s="1"/>
  <c r="H44" i="14" s="1"/>
  <c r="I44" i="14" s="1"/>
  <c r="J44" i="14" s="1"/>
  <c r="K44" i="14" s="1"/>
  <c r="D68" i="14"/>
  <c r="E68" i="14" s="1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Q68" i="14" s="1"/>
  <c r="R68" i="14" s="1"/>
  <c r="S68" i="14" s="1"/>
  <c r="T68" i="14" s="1"/>
  <c r="U68" i="14" s="1"/>
  <c r="AB84" i="15"/>
  <c r="AB85" i="15"/>
  <c r="AF247" i="14"/>
  <c r="AC26" i="15"/>
  <c r="AC38" i="15"/>
  <c r="AC44" i="15"/>
  <c r="AC50" i="15"/>
  <c r="AC56" i="15"/>
  <c r="AC62" i="15"/>
  <c r="AC74" i="15"/>
  <c r="AC80" i="15"/>
  <c r="I194" i="9"/>
  <c r="J194" i="9" s="1"/>
  <c r="K194" i="9" s="1"/>
  <c r="L194" i="9" s="1"/>
  <c r="M194" i="9" s="1"/>
  <c r="N194" i="9" s="1"/>
  <c r="O194" i="9" s="1"/>
  <c r="Q194" i="9" s="1"/>
  <c r="R194" i="9" s="1"/>
  <c r="S194" i="9" s="1"/>
  <c r="T194" i="9" s="1"/>
  <c r="U194" i="9" s="1"/>
  <c r="L200" i="9"/>
  <c r="M200" i="9" s="1"/>
  <c r="N200" i="9" s="1"/>
  <c r="O200" i="9" s="1"/>
  <c r="Q200" i="9" s="1"/>
  <c r="R200" i="9" s="1"/>
  <c r="S200" i="9" s="1"/>
  <c r="T200" i="9" s="1"/>
  <c r="U200" i="9" s="1"/>
  <c r="V200" i="9" s="1"/>
  <c r="W200" i="9" s="1"/>
  <c r="X200" i="9" s="1"/>
  <c r="Y200" i="9" s="1"/>
  <c r="Z200" i="9" s="1"/>
  <c r="AA200" i="9" s="1"/>
  <c r="AB200" i="9" s="1"/>
  <c r="AC200" i="9" s="1"/>
  <c r="AD200" i="9" s="1"/>
  <c r="AE200" i="9" s="1"/>
  <c r="L206" i="9"/>
  <c r="M206" i="9" s="1"/>
  <c r="N206" i="9" s="1"/>
  <c r="O206" i="9" s="1"/>
  <c r="Q206" i="9" s="1"/>
  <c r="R206" i="9" s="1"/>
  <c r="S206" i="9" s="1"/>
  <c r="T206" i="9" s="1"/>
  <c r="U206" i="9" s="1"/>
  <c r="L212" i="9"/>
  <c r="M212" i="9" s="1"/>
  <c r="N212" i="9" s="1"/>
  <c r="O212" i="9" s="1"/>
  <c r="Q212" i="9" s="1"/>
  <c r="R212" i="9" s="1"/>
  <c r="S212" i="9" s="1"/>
  <c r="T212" i="9" s="1"/>
  <c r="U212" i="9" s="1"/>
  <c r="L218" i="9"/>
  <c r="M218" i="9" s="1"/>
  <c r="N218" i="9" s="1"/>
  <c r="O218" i="9" s="1"/>
  <c r="Q218" i="9" s="1"/>
  <c r="R218" i="9" s="1"/>
  <c r="S218" i="9" s="1"/>
  <c r="T218" i="9" s="1"/>
  <c r="U218" i="9" s="1"/>
  <c r="L224" i="9"/>
  <c r="M224" i="9" s="1"/>
  <c r="N224" i="9" s="1"/>
  <c r="O224" i="9" s="1"/>
  <c r="Q224" i="9" s="1"/>
  <c r="R224" i="9" s="1"/>
  <c r="S224" i="9" s="1"/>
  <c r="T224" i="9" s="1"/>
  <c r="U224" i="9" s="1"/>
  <c r="V224" i="9" s="1"/>
  <c r="W224" i="9" s="1"/>
  <c r="X224" i="9" s="1"/>
  <c r="Y224" i="9" s="1"/>
  <c r="Z224" i="9" s="1"/>
  <c r="AA224" i="9" s="1"/>
  <c r="AB224" i="9" s="1"/>
  <c r="AC224" i="9" s="1"/>
  <c r="AD224" i="9" s="1"/>
  <c r="AE224" i="9" s="1"/>
  <c r="I230" i="9"/>
  <c r="J230" i="9" s="1"/>
  <c r="K230" i="9" s="1"/>
  <c r="L230" i="9" s="1"/>
  <c r="M230" i="9" s="1"/>
  <c r="N230" i="9" s="1"/>
  <c r="O230" i="9" s="1"/>
  <c r="Q230" i="9" s="1"/>
  <c r="R230" i="9" s="1"/>
  <c r="S230" i="9" s="1"/>
  <c r="T230" i="9" s="1"/>
  <c r="U230" i="9" s="1"/>
  <c r="I74" i="9"/>
  <c r="J74" i="9" s="1"/>
  <c r="K74" i="9" s="1"/>
  <c r="L74" i="9" s="1"/>
  <c r="M74" i="9" s="1"/>
  <c r="N74" i="9" s="1"/>
  <c r="O74" i="9" s="1"/>
  <c r="Q74" i="9" s="1"/>
  <c r="R74" i="9" s="1"/>
  <c r="S74" i="9" s="1"/>
  <c r="T74" i="9" s="1"/>
  <c r="U74" i="9" s="1"/>
  <c r="L80" i="9"/>
  <c r="M80" i="9" s="1"/>
  <c r="N80" i="9" s="1"/>
  <c r="O80" i="9" s="1"/>
  <c r="Q80" i="9" s="1"/>
  <c r="R80" i="9" s="1"/>
  <c r="S80" i="9" s="1"/>
  <c r="T80" i="9" s="1"/>
  <c r="U80" i="9" s="1"/>
  <c r="V80" i="9" s="1"/>
  <c r="W80" i="9" s="1"/>
  <c r="X80" i="9" s="1"/>
  <c r="Y80" i="9" s="1"/>
  <c r="Z80" i="9" s="1"/>
  <c r="AA80" i="9" s="1"/>
  <c r="AB80" i="9" s="1"/>
  <c r="AC80" i="9" s="1"/>
  <c r="AD80" i="9" s="1"/>
  <c r="AE80" i="9" s="1"/>
  <c r="L86" i="9"/>
  <c r="M86" i="9" s="1"/>
  <c r="N86" i="9" s="1"/>
  <c r="O86" i="9" s="1"/>
  <c r="Q86" i="9" s="1"/>
  <c r="R86" i="9" s="1"/>
  <c r="S86" i="9" s="1"/>
  <c r="T86" i="9" s="1"/>
  <c r="U86" i="9" s="1"/>
  <c r="L92" i="9"/>
  <c r="M92" i="9" s="1"/>
  <c r="N92" i="9" s="1"/>
  <c r="O92" i="9" s="1"/>
  <c r="Q92" i="9" s="1"/>
  <c r="R92" i="9" s="1"/>
  <c r="S92" i="9" s="1"/>
  <c r="T92" i="9" s="1"/>
  <c r="U92" i="9" s="1"/>
  <c r="V92" i="9" s="1"/>
  <c r="W92" i="9" s="1"/>
  <c r="X92" i="9" s="1"/>
  <c r="Y92" i="9" s="1"/>
  <c r="Z92" i="9" s="1"/>
  <c r="AA92" i="9" s="1"/>
  <c r="AB92" i="9" s="1"/>
  <c r="AC92" i="9" s="1"/>
  <c r="AD92" i="9" s="1"/>
  <c r="AE92" i="9" s="1"/>
  <c r="L98" i="9"/>
  <c r="M98" i="9" s="1"/>
  <c r="N98" i="9" s="1"/>
  <c r="O98" i="9" s="1"/>
  <c r="Q98" i="9" s="1"/>
  <c r="R98" i="9" s="1"/>
  <c r="S98" i="9" s="1"/>
  <c r="T98" i="9" s="1"/>
  <c r="U98" i="9" s="1"/>
  <c r="I104" i="9"/>
  <c r="J104" i="9" s="1"/>
  <c r="K104" i="9" s="1"/>
  <c r="L104" i="9" s="1"/>
  <c r="M104" i="9" s="1"/>
  <c r="N104" i="9" s="1"/>
  <c r="O104" i="9" s="1"/>
  <c r="Q104" i="9" s="1"/>
  <c r="R104" i="9" s="1"/>
  <c r="S104" i="9" s="1"/>
  <c r="T104" i="9" s="1"/>
  <c r="U104" i="9" s="1"/>
  <c r="L110" i="9"/>
  <c r="M110" i="9" s="1"/>
  <c r="N110" i="9" s="1"/>
  <c r="O110" i="9" s="1"/>
  <c r="Q110" i="9" s="1"/>
  <c r="R110" i="9" s="1"/>
  <c r="S110" i="9" s="1"/>
  <c r="T110" i="9" s="1"/>
  <c r="U110" i="9" s="1"/>
  <c r="L116" i="9"/>
  <c r="M116" i="9" s="1"/>
  <c r="N116" i="9" s="1"/>
  <c r="O116" i="9" s="1"/>
  <c r="Q116" i="9" s="1"/>
  <c r="R116" i="9" s="1"/>
  <c r="S116" i="9" s="1"/>
  <c r="T116" i="9" s="1"/>
  <c r="U116" i="9" s="1"/>
  <c r="V116" i="9" s="1"/>
  <c r="W116" i="9" s="1"/>
  <c r="X116" i="9" s="1"/>
  <c r="Y116" i="9" s="1"/>
  <c r="Z116" i="9" s="1"/>
  <c r="AA116" i="9" s="1"/>
  <c r="AB116" i="9" s="1"/>
  <c r="AC116" i="9" s="1"/>
  <c r="AD116" i="9" s="1"/>
  <c r="AE116" i="9" s="1"/>
  <c r="L122" i="9"/>
  <c r="M122" i="9" s="1"/>
  <c r="N122" i="9" s="1"/>
  <c r="O122" i="9" s="1"/>
  <c r="Q122" i="9" s="1"/>
  <c r="R122" i="9" s="1"/>
  <c r="S122" i="9" s="1"/>
  <c r="T122" i="9" s="1"/>
  <c r="U122" i="9" s="1"/>
  <c r="V122" i="9" s="1"/>
  <c r="W122" i="9" s="1"/>
  <c r="X122" i="9" s="1"/>
  <c r="Y122" i="9" s="1"/>
  <c r="Z122" i="9" s="1"/>
  <c r="AA122" i="9" s="1"/>
  <c r="AB122" i="9" s="1"/>
  <c r="AC122" i="9" s="1"/>
  <c r="AD122" i="9" s="1"/>
  <c r="AE122" i="9" s="1"/>
  <c r="L128" i="9"/>
  <c r="M128" i="9" s="1"/>
  <c r="N128" i="9" s="1"/>
  <c r="O128" i="9" s="1"/>
  <c r="Q128" i="9" s="1"/>
  <c r="R128" i="9" s="1"/>
  <c r="S128" i="9" s="1"/>
  <c r="T128" i="9" s="1"/>
  <c r="U128" i="9" s="1"/>
  <c r="V128" i="9" s="1"/>
  <c r="W128" i="9" s="1"/>
  <c r="X128" i="9" s="1"/>
  <c r="Y128" i="9" s="1"/>
  <c r="Z128" i="9" s="1"/>
  <c r="AA128" i="9" s="1"/>
  <c r="AB128" i="9" s="1"/>
  <c r="AC128" i="9" s="1"/>
  <c r="AD128" i="9" s="1"/>
  <c r="AE128" i="9" s="1"/>
  <c r="L14" i="9"/>
  <c r="M14" i="9" s="1"/>
  <c r="N14" i="9" s="1"/>
  <c r="O14" i="9" s="1"/>
  <c r="Q14" i="9" s="1"/>
  <c r="R14" i="9" s="1"/>
  <c r="S14" i="9" s="1"/>
  <c r="T14" i="9" s="1"/>
  <c r="U14" i="9" s="1"/>
  <c r="I20" i="9"/>
  <c r="J20" i="9" s="1"/>
  <c r="K20" i="9" s="1"/>
  <c r="L20" i="9" s="1"/>
  <c r="M20" i="9" s="1"/>
  <c r="N20" i="9" s="1"/>
  <c r="O20" i="9" s="1"/>
  <c r="Q20" i="9" s="1"/>
  <c r="R20" i="9" s="1"/>
  <c r="S20" i="9" s="1"/>
  <c r="T20" i="9" s="1"/>
  <c r="U20" i="9" s="1"/>
  <c r="L26" i="9"/>
  <c r="M26" i="9" s="1"/>
  <c r="N26" i="9" s="1"/>
  <c r="O26" i="9" s="1"/>
  <c r="Q26" i="9" s="1"/>
  <c r="R26" i="9" s="1"/>
  <c r="S26" i="9" s="1"/>
  <c r="T26" i="9" s="1"/>
  <c r="U26" i="9" s="1"/>
  <c r="L32" i="9"/>
  <c r="M32" i="9" s="1"/>
  <c r="N32" i="9" s="1"/>
  <c r="O32" i="9" s="1"/>
  <c r="Q32" i="9" s="1"/>
  <c r="R32" i="9" s="1"/>
  <c r="S32" i="9" s="1"/>
  <c r="T32" i="9" s="1"/>
  <c r="U32" i="9" s="1"/>
  <c r="L38" i="9"/>
  <c r="M38" i="9" s="1"/>
  <c r="N38" i="9" s="1"/>
  <c r="O38" i="9" s="1"/>
  <c r="Q38" i="9" s="1"/>
  <c r="R38" i="9" s="1"/>
  <c r="S38" i="9" s="1"/>
  <c r="T38" i="9" s="1"/>
  <c r="U38" i="9" s="1"/>
  <c r="L44" i="9"/>
  <c r="M44" i="9" s="1"/>
  <c r="N44" i="9" s="1"/>
  <c r="O44" i="9" s="1"/>
  <c r="Q44" i="9" s="1"/>
  <c r="R44" i="9" s="1"/>
  <c r="S44" i="9" s="1"/>
  <c r="T44" i="9" s="1"/>
  <c r="U44" i="9" s="1"/>
  <c r="L50" i="9"/>
  <c r="M50" i="9" s="1"/>
  <c r="N50" i="9" s="1"/>
  <c r="O50" i="9" s="1"/>
  <c r="Q50" i="9" s="1"/>
  <c r="R50" i="9" s="1"/>
  <c r="S50" i="9" s="1"/>
  <c r="T50" i="9" s="1"/>
  <c r="U50" i="9" s="1"/>
  <c r="L56" i="9"/>
  <c r="M56" i="9" s="1"/>
  <c r="N56" i="9" s="1"/>
  <c r="O56" i="9" s="1"/>
  <c r="Q56" i="9" s="1"/>
  <c r="R56" i="9" s="1"/>
  <c r="S56" i="9" s="1"/>
  <c r="T56" i="9" s="1"/>
  <c r="U56" i="9" s="1"/>
  <c r="L62" i="9"/>
  <c r="M62" i="9" s="1"/>
  <c r="N62" i="9" s="1"/>
  <c r="O62" i="9" s="1"/>
  <c r="Q62" i="9" s="1"/>
  <c r="R62" i="9" s="1"/>
  <c r="S62" i="9" s="1"/>
  <c r="T62" i="9" s="1"/>
  <c r="U62" i="9" s="1"/>
  <c r="V62" i="9" s="1"/>
  <c r="W62" i="9" s="1"/>
  <c r="X62" i="9" s="1"/>
  <c r="Y62" i="9" s="1"/>
  <c r="Z62" i="9" s="1"/>
  <c r="AA62" i="9" s="1"/>
  <c r="AB62" i="9" s="1"/>
  <c r="AC62" i="9" s="1"/>
  <c r="AD62" i="9" s="1"/>
  <c r="AE62" i="9" s="1"/>
  <c r="L68" i="9"/>
  <c r="M68" i="9" s="1"/>
  <c r="N68" i="9" s="1"/>
  <c r="O68" i="9" s="1"/>
  <c r="Q68" i="9" s="1"/>
  <c r="R68" i="9" s="1"/>
  <c r="S68" i="9" s="1"/>
  <c r="T68" i="9" s="1"/>
  <c r="U68" i="9" s="1"/>
  <c r="AF246" i="14"/>
  <c r="D8" i="14"/>
  <c r="E8" i="14" s="1"/>
  <c r="F8" i="14" s="1"/>
  <c r="G8" i="14" s="1"/>
  <c r="H8" i="14" s="1"/>
  <c r="I8" i="14" s="1"/>
  <c r="J8" i="14" s="1"/>
  <c r="K8" i="14" s="1"/>
  <c r="AG80" i="14" l="1"/>
  <c r="AG182" i="14"/>
  <c r="AG140" i="9"/>
  <c r="AG152" i="9"/>
  <c r="M188" i="9"/>
  <c r="N188" i="9" s="1"/>
  <c r="O188" i="9" s="1"/>
  <c r="Q188" i="9" s="1"/>
  <c r="R188" i="9" s="1"/>
  <c r="S188" i="9" s="1"/>
  <c r="T188" i="9" s="1"/>
  <c r="U188" i="9" s="1"/>
  <c r="V188" i="9" s="1"/>
  <c r="W188" i="9" s="1"/>
  <c r="X188" i="9" s="1"/>
  <c r="Y188" i="9" s="1"/>
  <c r="Z188" i="9" s="1"/>
  <c r="AA188" i="9" s="1"/>
  <c r="AB188" i="9" s="1"/>
  <c r="AC188" i="9" s="1"/>
  <c r="AD188" i="9" s="1"/>
  <c r="AE188" i="9" s="1"/>
  <c r="AG164" i="9"/>
  <c r="AG158" i="9"/>
  <c r="M134" i="9"/>
  <c r="N134" i="9" s="1"/>
  <c r="O134" i="9" s="1"/>
  <c r="Q134" i="9" s="1"/>
  <c r="R134" i="9" s="1"/>
  <c r="S134" i="9" s="1"/>
  <c r="T134" i="9" s="1"/>
  <c r="U134" i="9" s="1"/>
  <c r="V134" i="9" s="1"/>
  <c r="W134" i="9" s="1"/>
  <c r="X134" i="9" s="1"/>
  <c r="Y134" i="9" s="1"/>
  <c r="Z134" i="9" s="1"/>
  <c r="AA134" i="9" s="1"/>
  <c r="AB134" i="9" s="1"/>
  <c r="AC134" i="9" s="1"/>
  <c r="AD134" i="9" s="1"/>
  <c r="AE134" i="9" s="1"/>
  <c r="AC50" i="18"/>
  <c r="AC44" i="18"/>
  <c r="AC26" i="18"/>
  <c r="V68" i="18"/>
  <c r="W68" i="18" s="1"/>
  <c r="X68" i="18" s="1"/>
  <c r="Y68" i="18" s="1"/>
  <c r="Z68" i="18" s="1"/>
  <c r="AA68" i="18" s="1"/>
  <c r="AC68" i="18" s="1"/>
  <c r="S8" i="17"/>
  <c r="T8" i="17" s="1"/>
  <c r="U8" i="17" s="1"/>
  <c r="V8" i="17" s="1"/>
  <c r="W8" i="17" s="1"/>
  <c r="X8" i="17" s="1"/>
  <c r="Y8" i="17" s="1"/>
  <c r="Z8" i="17" s="1"/>
  <c r="AA8" i="17" s="1"/>
  <c r="O194" i="14"/>
  <c r="P194" i="14" s="1"/>
  <c r="Q194" i="14" s="1"/>
  <c r="R194" i="14" s="1"/>
  <c r="S194" i="14" s="1"/>
  <c r="T194" i="14" s="1"/>
  <c r="U194" i="14" s="1"/>
  <c r="V194" i="14" s="1"/>
  <c r="W194" i="14" s="1"/>
  <c r="X194" i="14" s="1"/>
  <c r="Y194" i="14" s="1"/>
  <c r="AE194" i="14" s="1"/>
  <c r="AC20" i="16"/>
  <c r="S8" i="15"/>
  <c r="T8" i="15" s="1"/>
  <c r="M146" i="9"/>
  <c r="N146" i="9" s="1"/>
  <c r="O146" i="9" s="1"/>
  <c r="Q146" i="9" s="1"/>
  <c r="R146" i="9" s="1"/>
  <c r="S146" i="9" s="1"/>
  <c r="T146" i="9" s="1"/>
  <c r="U146" i="9" s="1"/>
  <c r="M176" i="9"/>
  <c r="N176" i="9" s="1"/>
  <c r="O176" i="9" s="1"/>
  <c r="Q176" i="9" s="1"/>
  <c r="R176" i="9" s="1"/>
  <c r="S176" i="9" s="1"/>
  <c r="T176" i="9" s="1"/>
  <c r="U176" i="9" s="1"/>
  <c r="V176" i="9" s="1"/>
  <c r="W176" i="9" s="1"/>
  <c r="X176" i="9" s="1"/>
  <c r="Y176" i="9" s="1"/>
  <c r="AA176" i="9" s="1"/>
  <c r="AB176" i="9" s="1"/>
  <c r="AC176" i="9" s="1"/>
  <c r="AD176" i="9" s="1"/>
  <c r="AE176" i="9" s="1"/>
  <c r="AG176" i="9" s="1"/>
  <c r="M32" i="14"/>
  <c r="N32" i="14" s="1"/>
  <c r="O32" i="14" s="1"/>
  <c r="P32" i="14" s="1"/>
  <c r="Q32" i="14" s="1"/>
  <c r="R32" i="14" s="1"/>
  <c r="S32" i="14" s="1"/>
  <c r="T32" i="14" s="1"/>
  <c r="U32" i="14" s="1"/>
  <c r="M170" i="14"/>
  <c r="N170" i="14" s="1"/>
  <c r="O170" i="14" s="1"/>
  <c r="P170" i="14" s="1"/>
  <c r="Q170" i="14" s="1"/>
  <c r="R170" i="14" s="1"/>
  <c r="S170" i="14" s="1"/>
  <c r="T170" i="14" s="1"/>
  <c r="U170" i="14" s="1"/>
  <c r="V170" i="14" s="1"/>
  <c r="W170" i="14" s="1"/>
  <c r="X170" i="14" s="1"/>
  <c r="Y170" i="14" s="1"/>
  <c r="AE170" i="14" s="1"/>
  <c r="AC26" i="16"/>
  <c r="Z122" i="14"/>
  <c r="W44" i="9"/>
  <c r="X44" i="9" s="1"/>
  <c r="Z68" i="14"/>
  <c r="AA68" i="14" s="1"/>
  <c r="AB68" i="14" s="1"/>
  <c r="AC68" i="14" s="1"/>
  <c r="AD68" i="14" s="1"/>
  <c r="AE68" i="14" s="1"/>
  <c r="M26" i="14"/>
  <c r="N26" i="14" s="1"/>
  <c r="O26" i="14" s="1"/>
  <c r="P26" i="14" s="1"/>
  <c r="Q26" i="14" s="1"/>
  <c r="R26" i="14" s="1"/>
  <c r="S26" i="14" s="1"/>
  <c r="T26" i="14" s="1"/>
  <c r="U26" i="14" s="1"/>
  <c r="M38" i="14"/>
  <c r="N38" i="14" s="1"/>
  <c r="O38" i="14" s="1"/>
  <c r="P38" i="14" s="1"/>
  <c r="Q38" i="14" s="1"/>
  <c r="R38" i="14" s="1"/>
  <c r="S38" i="14" s="1"/>
  <c r="T38" i="14" s="1"/>
  <c r="U38" i="14" s="1"/>
  <c r="Z116" i="14"/>
  <c r="AA116" i="14" s="1"/>
  <c r="AB116" i="14" s="1"/>
  <c r="AC116" i="14" s="1"/>
  <c r="AD116" i="14" s="1"/>
  <c r="AE116" i="14" s="1"/>
  <c r="Z98" i="14"/>
  <c r="AA98" i="14" s="1"/>
  <c r="AB98" i="14" s="1"/>
  <c r="AC98" i="14" s="1"/>
  <c r="AD98" i="14" s="1"/>
  <c r="AE98" i="14" s="1"/>
  <c r="M164" i="14"/>
  <c r="N164" i="14" s="1"/>
  <c r="O164" i="14" s="1"/>
  <c r="P164" i="14" s="1"/>
  <c r="Q164" i="14" s="1"/>
  <c r="R164" i="14" s="1"/>
  <c r="S164" i="14" s="1"/>
  <c r="T164" i="14" s="1"/>
  <c r="U164" i="14" s="1"/>
  <c r="Z176" i="14"/>
  <c r="AA176" i="14" s="1"/>
  <c r="M236" i="14"/>
  <c r="N236" i="14" s="1"/>
  <c r="O236" i="14" s="1"/>
  <c r="P236" i="14" s="1"/>
  <c r="Q236" i="14" s="1"/>
  <c r="R236" i="14" s="1"/>
  <c r="S236" i="14" s="1"/>
  <c r="T236" i="14" s="1"/>
  <c r="U236" i="14" s="1"/>
  <c r="AC62" i="16"/>
  <c r="AG230" i="14"/>
  <c r="V8" i="16"/>
  <c r="W8" i="16" s="1"/>
  <c r="W56" i="9"/>
  <c r="X56" i="9" s="1"/>
  <c r="M14" i="14"/>
  <c r="N14" i="14" s="1"/>
  <c r="O14" i="14" s="1"/>
  <c r="P14" i="14" s="1"/>
  <c r="Q14" i="14" s="1"/>
  <c r="R14" i="14" s="1"/>
  <c r="S14" i="14" s="1"/>
  <c r="T14" i="14" s="1"/>
  <c r="U14" i="14" s="1"/>
  <c r="M92" i="14"/>
  <c r="N92" i="14" s="1"/>
  <c r="M200" i="14"/>
  <c r="N200" i="14" s="1"/>
  <c r="O200" i="14" s="1"/>
  <c r="P200" i="14" s="1"/>
  <c r="Q200" i="14" s="1"/>
  <c r="R200" i="14" s="1"/>
  <c r="S200" i="14" s="1"/>
  <c r="T200" i="14" s="1"/>
  <c r="U200" i="14" s="1"/>
  <c r="M212" i="14"/>
  <c r="N212" i="14" s="1"/>
  <c r="W68" i="9"/>
  <c r="X68" i="9" s="1"/>
  <c r="W212" i="9"/>
  <c r="X212" i="9" s="1"/>
  <c r="Y212" i="9" s="1"/>
  <c r="Z212" i="9" s="1"/>
  <c r="AA212" i="9" s="1"/>
  <c r="AB212" i="9" s="1"/>
  <c r="AC212" i="9" s="1"/>
  <c r="AD212" i="9" s="1"/>
  <c r="AE212" i="9" s="1"/>
  <c r="W38" i="9"/>
  <c r="X38" i="9" s="1"/>
  <c r="W14" i="9"/>
  <c r="X14" i="9" s="1"/>
  <c r="Y14" i="9" s="1"/>
  <c r="Z14" i="9" s="1"/>
  <c r="AA14" i="9" s="1"/>
  <c r="AB14" i="9" s="1"/>
  <c r="AC14" i="9" s="1"/>
  <c r="AD14" i="9" s="1"/>
  <c r="AE14" i="9" s="1"/>
  <c r="W110" i="9"/>
  <c r="X110" i="9" s="1"/>
  <c r="W86" i="9"/>
  <c r="X86" i="9" s="1"/>
  <c r="Y86" i="9" s="1"/>
  <c r="Z86" i="9" s="1"/>
  <c r="AA86" i="9" s="1"/>
  <c r="AB86" i="9" s="1"/>
  <c r="AC86" i="9" s="1"/>
  <c r="AD86" i="9" s="1"/>
  <c r="AE86" i="9" s="1"/>
  <c r="AG182" i="9"/>
  <c r="W206" i="9"/>
  <c r="X206" i="9" s="1"/>
  <c r="Y206" i="9" s="1"/>
  <c r="Z206" i="9" s="1"/>
  <c r="AA206" i="9" s="1"/>
  <c r="AB206" i="9" s="1"/>
  <c r="AC206" i="9" s="1"/>
  <c r="AD206" i="9" s="1"/>
  <c r="AE206" i="9" s="1"/>
  <c r="M44" i="14"/>
  <c r="N44" i="14" s="1"/>
  <c r="O44" i="14" s="1"/>
  <c r="P44" i="14" s="1"/>
  <c r="Q44" i="14" s="1"/>
  <c r="R44" i="14" s="1"/>
  <c r="S44" i="14" s="1"/>
  <c r="T44" i="14" s="1"/>
  <c r="U44" i="14" s="1"/>
  <c r="M56" i="14"/>
  <c r="N56" i="14" s="1"/>
  <c r="AG74" i="14"/>
  <c r="M110" i="14"/>
  <c r="N110" i="14" s="1"/>
  <c r="Z140" i="14"/>
  <c r="AA140" i="14" s="1"/>
  <c r="AB140" i="14" s="1"/>
  <c r="AC140" i="14" s="1"/>
  <c r="AD140" i="14" s="1"/>
  <c r="AE140" i="14" s="1"/>
  <c r="Z152" i="14"/>
  <c r="AA152" i="14" s="1"/>
  <c r="Z224" i="14"/>
  <c r="AA224" i="14" s="1"/>
  <c r="AB224" i="14" s="1"/>
  <c r="AC224" i="14" s="1"/>
  <c r="AD224" i="14" s="1"/>
  <c r="AE224" i="14" s="1"/>
  <c r="M218" i="14"/>
  <c r="N218" i="14" s="1"/>
  <c r="AC38" i="16"/>
  <c r="AC56" i="16"/>
  <c r="S44" i="17"/>
  <c r="T44" i="17" s="1"/>
  <c r="M8" i="14"/>
  <c r="N8" i="14" s="1"/>
  <c r="O8" i="14" s="1"/>
  <c r="P8" i="14" s="1"/>
  <c r="Q8" i="14" s="1"/>
  <c r="R8" i="14" s="1"/>
  <c r="S8" i="14" s="1"/>
  <c r="T8" i="14" s="1"/>
  <c r="U8" i="14" s="1"/>
  <c r="V8" i="14" s="1"/>
  <c r="W8" i="14" s="1"/>
  <c r="X8" i="14" s="1"/>
  <c r="Y8" i="14" s="1"/>
  <c r="W32" i="9"/>
  <c r="X32" i="9" s="1"/>
  <c r="L128" i="14"/>
  <c r="M128" i="14" s="1"/>
  <c r="N128" i="14" s="1"/>
  <c r="O128" i="14" s="1"/>
  <c r="P128" i="14" s="1"/>
  <c r="Q128" i="14" s="1"/>
  <c r="R128" i="14" s="1"/>
  <c r="S128" i="14" s="1"/>
  <c r="T128" i="14" s="1"/>
  <c r="U128" i="14" s="1"/>
  <c r="Z158" i="14"/>
  <c r="AA158" i="14" s="1"/>
  <c r="S62" i="17"/>
  <c r="T62" i="17" s="1"/>
  <c r="Z206" i="14"/>
  <c r="Z104" i="14"/>
  <c r="AA104" i="14" s="1"/>
  <c r="W50" i="9"/>
  <c r="X50" i="9" s="1"/>
  <c r="Y50" i="9" s="1"/>
  <c r="Z50" i="9" s="1"/>
  <c r="AA50" i="9" s="1"/>
  <c r="AB50" i="9" s="1"/>
  <c r="AC50" i="9" s="1"/>
  <c r="AD50" i="9" s="1"/>
  <c r="AE50" i="9" s="1"/>
  <c r="W26" i="9"/>
  <c r="X26" i="9" s="1"/>
  <c r="W98" i="9"/>
  <c r="X98" i="9" s="1"/>
  <c r="Y98" i="9" s="1"/>
  <c r="Z98" i="9" s="1"/>
  <c r="AA98" i="9" s="1"/>
  <c r="AB98" i="9" s="1"/>
  <c r="AC98" i="9" s="1"/>
  <c r="AD98" i="9" s="1"/>
  <c r="AE98" i="9" s="1"/>
  <c r="W218" i="9"/>
  <c r="X218" i="9" s="1"/>
  <c r="Z50" i="14"/>
  <c r="AA50" i="14" s="1"/>
  <c r="AB50" i="14" s="1"/>
  <c r="AC50" i="14" s="1"/>
  <c r="AD50" i="14" s="1"/>
  <c r="AE50" i="14" s="1"/>
  <c r="M62" i="14"/>
  <c r="N62" i="14" s="1"/>
  <c r="O62" i="14" s="1"/>
  <c r="P62" i="14" s="1"/>
  <c r="Q62" i="14" s="1"/>
  <c r="R62" i="14" s="1"/>
  <c r="S62" i="14" s="1"/>
  <c r="T62" i="14" s="1"/>
  <c r="U62" i="14" s="1"/>
  <c r="V62" i="14" s="1"/>
  <c r="W62" i="14" s="1"/>
  <c r="X62" i="14" s="1"/>
  <c r="Y62" i="14" s="1"/>
  <c r="AE62" i="14" s="1"/>
  <c r="M134" i="14"/>
  <c r="N134" i="14" s="1"/>
  <c r="O134" i="14" s="1"/>
  <c r="P134" i="14" s="1"/>
  <c r="Q134" i="14" s="1"/>
  <c r="R134" i="14" s="1"/>
  <c r="S134" i="14" s="1"/>
  <c r="T134" i="14" s="1"/>
  <c r="U134" i="14" s="1"/>
  <c r="M86" i="14"/>
  <c r="N86" i="14" s="1"/>
  <c r="O86" i="14" s="1"/>
  <c r="P86" i="14" s="1"/>
  <c r="Q86" i="14" s="1"/>
  <c r="R86" i="14" s="1"/>
  <c r="S86" i="14" s="1"/>
  <c r="T86" i="14" s="1"/>
  <c r="U86" i="14" s="1"/>
  <c r="Z188" i="14"/>
  <c r="Z146" i="14"/>
  <c r="AA146" i="14" s="1"/>
  <c r="N242" i="14"/>
  <c r="O242" i="14" s="1"/>
  <c r="P242" i="14" s="1"/>
  <c r="Q242" i="14" s="1"/>
  <c r="R242" i="14" s="1"/>
  <c r="S242" i="14" s="1"/>
  <c r="T242" i="14" s="1"/>
  <c r="U242" i="14" s="1"/>
  <c r="M242" i="14"/>
  <c r="AA74" i="16"/>
  <c r="S80" i="17"/>
  <c r="T80" i="17" s="1"/>
  <c r="AC68" i="17"/>
  <c r="AC8" i="18"/>
  <c r="AC14" i="17"/>
  <c r="AC20" i="17"/>
  <c r="AC26" i="17"/>
  <c r="AC38" i="17"/>
  <c r="AC32" i="17"/>
  <c r="AC50" i="17"/>
  <c r="AC56" i="17"/>
  <c r="AC74" i="17"/>
  <c r="W230" i="9"/>
  <c r="X230" i="9" s="1"/>
  <c r="Y230" i="9" s="1"/>
  <c r="Z230" i="9" s="1"/>
  <c r="AA230" i="9" s="1"/>
  <c r="AB230" i="9" s="1"/>
  <c r="AC230" i="9" s="1"/>
  <c r="AD230" i="9" s="1"/>
  <c r="AE230" i="9" s="1"/>
  <c r="W194" i="9"/>
  <c r="X194" i="9" s="1"/>
  <c r="Y170" i="9"/>
  <c r="Z170" i="9" s="1"/>
  <c r="AA170" i="9" s="1"/>
  <c r="AB170" i="9" s="1"/>
  <c r="AC170" i="9" s="1"/>
  <c r="AD170" i="9" s="1"/>
  <c r="AE170" i="9" s="1"/>
  <c r="AG170" i="9" s="1"/>
  <c r="W104" i="9"/>
  <c r="X104" i="9" s="1"/>
  <c r="W74" i="9"/>
  <c r="X74" i="9" s="1"/>
  <c r="Y74" i="9" s="1"/>
  <c r="Z74" i="9" s="1"/>
  <c r="AA74" i="9" s="1"/>
  <c r="AB74" i="9" s="1"/>
  <c r="AC74" i="9" s="1"/>
  <c r="AD74" i="9" s="1"/>
  <c r="AE74" i="9" s="1"/>
  <c r="W20" i="9"/>
  <c r="X20" i="9" s="1"/>
  <c r="Y20" i="9" s="1"/>
  <c r="Z20" i="9" s="1"/>
  <c r="AA20" i="9" s="1"/>
  <c r="AB20" i="9" s="1"/>
  <c r="AC20" i="9" s="1"/>
  <c r="AD20" i="9" s="1"/>
  <c r="AE20" i="9" s="1"/>
  <c r="AC14" i="15"/>
  <c r="AC20" i="15"/>
  <c r="AC68" i="15"/>
  <c r="AC32" i="15"/>
  <c r="AG224" i="9"/>
  <c r="AG200" i="9"/>
  <c r="AG122" i="9"/>
  <c r="AG128" i="9"/>
  <c r="AG80" i="9"/>
  <c r="AG116" i="9"/>
  <c r="AG92" i="9"/>
  <c r="AG62" i="9"/>
  <c r="AG116" i="14" l="1"/>
  <c r="AA188" i="14"/>
  <c r="AB188" i="14" s="1"/>
  <c r="AC188" i="14" s="1"/>
  <c r="AD188" i="14" s="1"/>
  <c r="AE188" i="14" s="1"/>
  <c r="AA206" i="14"/>
  <c r="AB206" i="14" s="1"/>
  <c r="AC206" i="14" s="1"/>
  <c r="AD206" i="14" s="1"/>
  <c r="AE206" i="14" s="1"/>
  <c r="AG194" i="14"/>
  <c r="AG74" i="9"/>
  <c r="AG188" i="9"/>
  <c r="AG134" i="9"/>
  <c r="AG212" i="9"/>
  <c r="Y44" i="9"/>
  <c r="Z44" i="9" s="1"/>
  <c r="AA44" i="9" s="1"/>
  <c r="AB44" i="9" s="1"/>
  <c r="AC44" i="9" s="1"/>
  <c r="AD44" i="9" s="1"/>
  <c r="AE44" i="9" s="1"/>
  <c r="AG14" i="9"/>
  <c r="X8" i="16"/>
  <c r="Y8" i="16" s="1"/>
  <c r="Z8" i="16" s="1"/>
  <c r="AA8" i="16" s="1"/>
  <c r="AC14" i="18"/>
  <c r="AC74" i="18"/>
  <c r="AC32" i="18"/>
  <c r="AC62" i="18"/>
  <c r="AC8" i="17"/>
  <c r="U62" i="17"/>
  <c r="V62" i="17" s="1"/>
  <c r="W62" i="17" s="1"/>
  <c r="X62" i="17" s="1"/>
  <c r="Y62" i="17" s="1"/>
  <c r="Z62" i="17" s="1"/>
  <c r="AA62" i="17" s="1"/>
  <c r="AC62" i="17" s="1"/>
  <c r="Y68" i="9"/>
  <c r="Z68" i="9" s="1"/>
  <c r="AA68" i="9" s="1"/>
  <c r="AB68" i="9" s="1"/>
  <c r="AC68" i="9" s="1"/>
  <c r="AD68" i="9" s="1"/>
  <c r="AE68" i="9" s="1"/>
  <c r="Y26" i="9"/>
  <c r="Z26" i="9" s="1"/>
  <c r="AA26" i="9" s="1"/>
  <c r="AB26" i="9" s="1"/>
  <c r="AC26" i="9" s="1"/>
  <c r="AD26" i="9" s="1"/>
  <c r="AE26" i="9" s="1"/>
  <c r="AG26" i="9" s="1"/>
  <c r="AB152" i="14"/>
  <c r="AC152" i="14" s="1"/>
  <c r="AD152" i="14" s="1"/>
  <c r="AE152" i="14" s="1"/>
  <c r="Y110" i="9"/>
  <c r="Z110" i="9" s="1"/>
  <c r="AA110" i="9" s="1"/>
  <c r="AB110" i="9" s="1"/>
  <c r="AC110" i="9" s="1"/>
  <c r="AD110" i="9" s="1"/>
  <c r="AE110" i="9" s="1"/>
  <c r="O92" i="14"/>
  <c r="P92" i="14" s="1"/>
  <c r="Q92" i="14" s="1"/>
  <c r="R92" i="14" s="1"/>
  <c r="S92" i="14" s="1"/>
  <c r="T92" i="14" s="1"/>
  <c r="U92" i="14" s="1"/>
  <c r="V92" i="14" s="1"/>
  <c r="W92" i="14" s="1"/>
  <c r="X92" i="14" s="1"/>
  <c r="Y92" i="14" s="1"/>
  <c r="AE92" i="14" s="1"/>
  <c r="AB176" i="14"/>
  <c r="AC176" i="14" s="1"/>
  <c r="AD176" i="14" s="1"/>
  <c r="AE176" i="14" s="1"/>
  <c r="Z38" i="14"/>
  <c r="AA38" i="14" s="1"/>
  <c r="AB146" i="14"/>
  <c r="AC146" i="14" s="1"/>
  <c r="AD146" i="14" s="1"/>
  <c r="AE146" i="14" s="1"/>
  <c r="Y32" i="9"/>
  <c r="Z32" i="9" s="1"/>
  <c r="AA32" i="9" s="1"/>
  <c r="AB32" i="9" s="1"/>
  <c r="AC32" i="9" s="1"/>
  <c r="AD32" i="9" s="1"/>
  <c r="AE32" i="9" s="1"/>
  <c r="U80" i="17"/>
  <c r="V80" i="17" s="1"/>
  <c r="W80" i="17" s="1"/>
  <c r="X80" i="17" s="1"/>
  <c r="Y80" i="17" s="1"/>
  <c r="Z80" i="17" s="1"/>
  <c r="AA80" i="17" s="1"/>
  <c r="Y218" i="9"/>
  <c r="Z218" i="9" s="1"/>
  <c r="AA218" i="9" s="1"/>
  <c r="AB218" i="9" s="1"/>
  <c r="AC218" i="9" s="1"/>
  <c r="AD218" i="9" s="1"/>
  <c r="AE218" i="9" s="1"/>
  <c r="AB158" i="14"/>
  <c r="AC158" i="14" s="1"/>
  <c r="AD158" i="14" s="1"/>
  <c r="AE158" i="14" s="1"/>
  <c r="O218" i="14"/>
  <c r="P218" i="14" s="1"/>
  <c r="Q218" i="14" s="1"/>
  <c r="R218" i="14" s="1"/>
  <c r="S218" i="14" s="1"/>
  <c r="T218" i="14" s="1"/>
  <c r="U218" i="14" s="1"/>
  <c r="O56" i="14"/>
  <c r="P56" i="14" s="1"/>
  <c r="Q56" i="14" s="1"/>
  <c r="R56" i="14" s="1"/>
  <c r="S56" i="14" s="1"/>
  <c r="T56" i="14" s="1"/>
  <c r="U56" i="14" s="1"/>
  <c r="O212" i="14"/>
  <c r="P212" i="14" s="1"/>
  <c r="Q212" i="14" s="1"/>
  <c r="R212" i="14" s="1"/>
  <c r="S212" i="14" s="1"/>
  <c r="T212" i="14" s="1"/>
  <c r="U212" i="14" s="1"/>
  <c r="Z86" i="14"/>
  <c r="AA86" i="14" s="1"/>
  <c r="AB86" i="14" s="1"/>
  <c r="AC86" i="14" s="1"/>
  <c r="AD86" i="14" s="1"/>
  <c r="AE86" i="14" s="1"/>
  <c r="AB104" i="14"/>
  <c r="AC104" i="14" s="1"/>
  <c r="AD104" i="14" s="1"/>
  <c r="AE104" i="14" s="1"/>
  <c r="U44" i="17"/>
  <c r="V44" i="17" s="1"/>
  <c r="W44" i="17" s="1"/>
  <c r="X44" i="17" s="1"/>
  <c r="Y44" i="17" s="1"/>
  <c r="Z44" i="17" s="1"/>
  <c r="AA44" i="17" s="1"/>
  <c r="O110" i="14"/>
  <c r="P110" i="14" s="1"/>
  <c r="Q110" i="14" s="1"/>
  <c r="R110" i="14" s="1"/>
  <c r="S110" i="14" s="1"/>
  <c r="T110" i="14" s="1"/>
  <c r="U110" i="14" s="1"/>
  <c r="Y38" i="9"/>
  <c r="Z38" i="9" s="1"/>
  <c r="AA38" i="9" s="1"/>
  <c r="AB38" i="9" s="1"/>
  <c r="AC38" i="9" s="1"/>
  <c r="AD38" i="9" s="1"/>
  <c r="AE38" i="9" s="1"/>
  <c r="Y56" i="9"/>
  <c r="Z56" i="9" s="1"/>
  <c r="AA56" i="9" s="1"/>
  <c r="AB56" i="9" s="1"/>
  <c r="AC56" i="9" s="1"/>
  <c r="AD56" i="9" s="1"/>
  <c r="AE56" i="9" s="1"/>
  <c r="U8" i="15"/>
  <c r="V8" i="15" s="1"/>
  <c r="W8" i="15" s="1"/>
  <c r="X8" i="15" s="1"/>
  <c r="Y8" i="15" s="1"/>
  <c r="Z8" i="15" s="1"/>
  <c r="AA8" i="15" s="1"/>
  <c r="Z200" i="14"/>
  <c r="AA200" i="14" s="1"/>
  <c r="AB200" i="14" s="1"/>
  <c r="AC200" i="14" s="1"/>
  <c r="AD200" i="14" s="1"/>
  <c r="AE200" i="14" s="1"/>
  <c r="AG8" i="14"/>
  <c r="AG98" i="9"/>
  <c r="AG62" i="14"/>
  <c r="AG50" i="14"/>
  <c r="AG98" i="14"/>
  <c r="AG140" i="14"/>
  <c r="AC68" i="16"/>
  <c r="AC44" i="16"/>
  <c r="AG50" i="9"/>
  <c r="AC14" i="16"/>
  <c r="Z242" i="14"/>
  <c r="AA242" i="14" s="1"/>
  <c r="AB242" i="14" s="1"/>
  <c r="AC242" i="14" s="1"/>
  <c r="AD242" i="14" s="1"/>
  <c r="AE242" i="14" s="1"/>
  <c r="Z134" i="14"/>
  <c r="AA134" i="14" s="1"/>
  <c r="AB134" i="14" s="1"/>
  <c r="AC134" i="14" s="1"/>
  <c r="AD134" i="14" s="1"/>
  <c r="AE134" i="14" s="1"/>
  <c r="Z44" i="14"/>
  <c r="AA44" i="14" s="1"/>
  <c r="AB44" i="14" s="1"/>
  <c r="AC44" i="14" s="1"/>
  <c r="AD44" i="14" s="1"/>
  <c r="AE44" i="14" s="1"/>
  <c r="Z236" i="14"/>
  <c r="AA236" i="14" s="1"/>
  <c r="AB236" i="14" s="1"/>
  <c r="AC236" i="14" s="1"/>
  <c r="AD236" i="14" s="1"/>
  <c r="AE236" i="14" s="1"/>
  <c r="Z164" i="14"/>
  <c r="AA164" i="14" s="1"/>
  <c r="AB164" i="14" s="1"/>
  <c r="AC164" i="14" s="1"/>
  <c r="AD164" i="14" s="1"/>
  <c r="AE164" i="14" s="1"/>
  <c r="Z26" i="14"/>
  <c r="AA26" i="14" s="1"/>
  <c r="AB26" i="14" s="1"/>
  <c r="AC26" i="14" s="1"/>
  <c r="AD26" i="14" s="1"/>
  <c r="AE26" i="14" s="1"/>
  <c r="Z32" i="14"/>
  <c r="AA32" i="14" s="1"/>
  <c r="AB32" i="14" s="1"/>
  <c r="AC32" i="14" s="1"/>
  <c r="AD32" i="14" s="1"/>
  <c r="AE32" i="14" s="1"/>
  <c r="Z128" i="14"/>
  <c r="AA128" i="14" s="1"/>
  <c r="AB128" i="14" s="1"/>
  <c r="AC128" i="14" s="1"/>
  <c r="AD128" i="14" s="1"/>
  <c r="AE128" i="14" s="1"/>
  <c r="Z14" i="14"/>
  <c r="AA14" i="14" s="1"/>
  <c r="AB14" i="14" s="1"/>
  <c r="AC14" i="14" s="1"/>
  <c r="AD14" i="14" s="1"/>
  <c r="AE14" i="14" s="1"/>
  <c r="AG86" i="9"/>
  <c r="AG206" i="9"/>
  <c r="AG68" i="14"/>
  <c r="AG170" i="14"/>
  <c r="AG224" i="14"/>
  <c r="AC74" i="16"/>
  <c r="AA122" i="14"/>
  <c r="AB122" i="14" s="1"/>
  <c r="AC122" i="14" s="1"/>
  <c r="AD122" i="14" s="1"/>
  <c r="AE122" i="14" s="1"/>
  <c r="W146" i="9"/>
  <c r="X146" i="9" s="1"/>
  <c r="Y146" i="9" s="1"/>
  <c r="Z146" i="9" s="1"/>
  <c r="AA146" i="9" s="1"/>
  <c r="AB146" i="9" s="1"/>
  <c r="AC146" i="9" s="1"/>
  <c r="AD146" i="9" s="1"/>
  <c r="AE146" i="9" s="1"/>
  <c r="AC50" i="16"/>
  <c r="AG230" i="9"/>
  <c r="Y194" i="9"/>
  <c r="Z194" i="9" s="1"/>
  <c r="AA194" i="9" s="1"/>
  <c r="AB194" i="9" s="1"/>
  <c r="AC194" i="9" s="1"/>
  <c r="AD194" i="9" s="1"/>
  <c r="AE194" i="9" s="1"/>
  <c r="Y104" i="9"/>
  <c r="Z104" i="9" s="1"/>
  <c r="AA104" i="9" s="1"/>
  <c r="AB104" i="9" s="1"/>
  <c r="AC104" i="9" s="1"/>
  <c r="AD104" i="9" s="1"/>
  <c r="AE104" i="9" s="1"/>
  <c r="AG20" i="9"/>
  <c r="AD235" i="9"/>
  <c r="AC235" i="9"/>
  <c r="AB235" i="9"/>
  <c r="H235" i="9"/>
  <c r="G235" i="9"/>
  <c r="F235" i="9"/>
  <c r="E235" i="9"/>
  <c r="D235" i="9"/>
  <c r="C235" i="9"/>
  <c r="AE234" i="9"/>
  <c r="AD234" i="9"/>
  <c r="AC234" i="9"/>
  <c r="AB234" i="9"/>
  <c r="H234" i="9"/>
  <c r="G234" i="9"/>
  <c r="F234" i="9"/>
  <c r="E234" i="9"/>
  <c r="D234" i="9"/>
  <c r="C8" i="9"/>
  <c r="AF7" i="9"/>
  <c r="AG176" i="14" l="1"/>
  <c r="AG188" i="14"/>
  <c r="AG206" i="14"/>
  <c r="AG104" i="14"/>
  <c r="AG86" i="14"/>
  <c r="AB38" i="14"/>
  <c r="AC38" i="14" s="1"/>
  <c r="AD38" i="14" s="1"/>
  <c r="AE38" i="14" s="1"/>
  <c r="AG44" i="9"/>
  <c r="AG56" i="9"/>
  <c r="AG218" i="9"/>
  <c r="AG110" i="9"/>
  <c r="AG32" i="9"/>
  <c r="AC8" i="16"/>
  <c r="AC38" i="18"/>
  <c r="AG122" i="14"/>
  <c r="AC8" i="15"/>
  <c r="AG38" i="9"/>
  <c r="AC44" i="17"/>
  <c r="AG158" i="14"/>
  <c r="AC80" i="17"/>
  <c r="AG146" i="14"/>
  <c r="AG92" i="14"/>
  <c r="AG152" i="14"/>
  <c r="AG68" i="9"/>
  <c r="AG146" i="9"/>
  <c r="AG14" i="14"/>
  <c r="AG32" i="14"/>
  <c r="AG164" i="14"/>
  <c r="AG44" i="14"/>
  <c r="AG242" i="14"/>
  <c r="Z56" i="14"/>
  <c r="AG128" i="14"/>
  <c r="AG26" i="14"/>
  <c r="AG236" i="14"/>
  <c r="AG134" i="14"/>
  <c r="AG200" i="14"/>
  <c r="Z110" i="14"/>
  <c r="Z212" i="14"/>
  <c r="Z218" i="14"/>
  <c r="AG194" i="9"/>
  <c r="AG104" i="9"/>
  <c r="AF249" i="14"/>
  <c r="AF248" i="14"/>
  <c r="AF235" i="9"/>
  <c r="AF234" i="9"/>
  <c r="D8" i="9"/>
  <c r="E8" i="9" s="1"/>
  <c r="F8" i="9" s="1"/>
  <c r="AG38" i="14" l="1"/>
  <c r="AA56" i="14"/>
  <c r="AB56" i="14" s="1"/>
  <c r="AC56" i="14" s="1"/>
  <c r="AD56" i="14" s="1"/>
  <c r="AE56" i="14" s="1"/>
  <c r="AC20" i="18"/>
  <c r="AA218" i="14"/>
  <c r="AB218" i="14" s="1"/>
  <c r="AC218" i="14" s="1"/>
  <c r="AD218" i="14" s="1"/>
  <c r="AE218" i="14" s="1"/>
  <c r="AA110" i="14"/>
  <c r="AB110" i="14" s="1"/>
  <c r="AC110" i="14" s="1"/>
  <c r="AD110" i="14" s="1"/>
  <c r="AE110" i="14" s="1"/>
  <c r="AC80" i="16"/>
  <c r="AA212" i="14"/>
  <c r="AB212" i="14" s="1"/>
  <c r="AC212" i="14" s="1"/>
  <c r="AD212" i="14" s="1"/>
  <c r="AE212" i="14" s="1"/>
  <c r="G8" i="9"/>
  <c r="K8" i="9" s="1"/>
  <c r="P8" i="9" s="1"/>
  <c r="AG212" i="14" l="1"/>
  <c r="AG56" i="14"/>
  <c r="AC56" i="18"/>
  <c r="AG110" i="14"/>
  <c r="AG218" i="14"/>
  <c r="Q8" i="9"/>
  <c r="R8" i="9" s="1"/>
  <c r="S8" i="9" s="1"/>
  <c r="T8" i="9" s="1"/>
  <c r="U8" i="9" s="1"/>
  <c r="W8" i="9" l="1"/>
  <c r="X8" i="9" s="1"/>
  <c r="Y8" i="9" s="1"/>
  <c r="Z8" i="9" s="1"/>
  <c r="AA8" i="9" s="1"/>
  <c r="AB8" i="9" s="1"/>
  <c r="AC8" i="9" s="1"/>
  <c r="AD8" i="9" s="1"/>
  <c r="AE8" i="9" s="1"/>
  <c r="AG8" i="9" l="1"/>
</calcChain>
</file>

<file path=xl/sharedStrings.xml><?xml version="1.0" encoding="utf-8"?>
<sst xmlns="http://schemas.openxmlformats.org/spreadsheetml/2006/main" count="2791" uniqueCount="80">
  <si>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</si>
  <si>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</si>
  <si>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</si>
  <si>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</si>
  <si>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</si>
  <si>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</si>
  <si>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</si>
  <si>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</si>
  <si>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</si>
  <si>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</si>
  <si>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</si>
  <si>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</si>
  <si>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</si>
  <si>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</si>
  <si>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</si>
  <si>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</si>
  <si>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Wronia (Wolność)</t>
  </si>
  <si>
    <t xml:space="preserve"> Planty (Mazowiecka)</t>
  </si>
  <si>
    <t xml:space="preserve"> KALISKA (FREDRY)</t>
  </si>
  <si>
    <t xml:space="preserve"> Al.Jana Pawła II (Smocza)</t>
  </si>
  <si>
    <t xml:space="preserve"> Letnia</t>
  </si>
  <si>
    <t xml:space="preserve"> Letnia (Bartnicka)</t>
  </si>
  <si>
    <t xml:space="preserve"> Mielęcińska (Łabędzia)</t>
  </si>
  <si>
    <t xml:space="preserve"> DĘBOWA (PĘTLA)</t>
  </si>
  <si>
    <t xml:space="preserve"> Mielęcińska (Skrajna)</t>
  </si>
  <si>
    <t xml:space="preserve"> Mielęcińska (Pawia)</t>
  </si>
  <si>
    <t xml:space="preserve"> LETNIA (BLOKI)</t>
  </si>
  <si>
    <t xml:space="preserve"> Letnia (Szewska)</t>
  </si>
  <si>
    <t xml:space="preserve"> Al.Jana Pawła II (Skrajna)</t>
  </si>
  <si>
    <t xml:space="preserve"> KALISKA (PĘTLA)</t>
  </si>
  <si>
    <t xml:space="preserve"> Wronia (Rakutowska)</t>
  </si>
  <si>
    <t>Dębowa (pętla)</t>
  </si>
  <si>
    <t xml:space="preserve"> Rozkład sobotni</t>
  </si>
  <si>
    <t xml:space="preserve"> Rozkład niedzielny</t>
  </si>
  <si>
    <t xml:space="preserve"> Kierunek: Dębowa &gt; Promienna</t>
  </si>
  <si>
    <t xml:space="preserve"> PROMIENNA (PĘTLA)</t>
  </si>
  <si>
    <t xml:space="preserve"> Promienna (Chocimska)</t>
  </si>
  <si>
    <t xml:space="preserve"> Budowlanych</t>
  </si>
  <si>
    <t xml:space="preserve"> Wieniecka (KZPOW)</t>
  </si>
  <si>
    <t xml:space="preserve"> Okrzei (Wieniecka)</t>
  </si>
  <si>
    <t xml:space="preserve"> Kilińskiego (Bauera)</t>
  </si>
  <si>
    <t xml:space="preserve"> TESCO</t>
  </si>
  <si>
    <t xml:space="preserve"> Kaliska (Dziewińska)</t>
  </si>
  <si>
    <t xml:space="preserve"> Kaliska (Zbiegniewskiej)</t>
  </si>
  <si>
    <t xml:space="preserve"> Szkolna (Parkowa)</t>
  </si>
  <si>
    <t xml:space="preserve"> SZKOLNA (MIODOWA)</t>
  </si>
  <si>
    <t xml:space="preserve"> Brzezinowa (Botaniczna)</t>
  </si>
  <si>
    <t xml:space="preserve"> Brzezinowa (Kościelna)</t>
  </si>
  <si>
    <t xml:space="preserve"> Brzezinowa (Wiśniowa)</t>
  </si>
  <si>
    <t xml:space="preserve"> Brzezinowa (Żbikowa)</t>
  </si>
  <si>
    <t xml:space="preserve"> SZKOLNA (SZKOŁA)</t>
  </si>
  <si>
    <t xml:space="preserve"> Al.Jana Pawła II (Letnia)</t>
  </si>
  <si>
    <t xml:space="preserve"> Planty</t>
  </si>
  <si>
    <t xml:space="preserve"> Al.Chopina (Chmielna)</t>
  </si>
  <si>
    <t xml:space="preserve"> 20-go STYCZNIA</t>
  </si>
  <si>
    <t xml:space="preserve"> Okrzei (Wyszyńskiego)</t>
  </si>
  <si>
    <t xml:space="preserve"> Wieniecka (Chemików)</t>
  </si>
  <si>
    <t xml:space="preserve"> Budowlanych (Hutnicza)</t>
  </si>
  <si>
    <t xml:space="preserve"> AL. JANA PAWŁA II
 (BRZEZINOWA)</t>
  </si>
  <si>
    <t xml:space="preserve"> Al.Jana Pawła II
 (Michelińska)</t>
  </si>
  <si>
    <t xml:space="preserve"> Al.Jana Pawła II
 (Kościelna)</t>
  </si>
  <si>
    <t xml:space="preserve"> Kilińskiego
 (Wojska Polskiego)</t>
  </si>
  <si>
    <t xml:space="preserve"> Promienna
 (dworzec Zazamcze)</t>
  </si>
  <si>
    <t xml:space="preserve"> AL. JANA PAWŁA II
 (SZKOLNA)</t>
  </si>
  <si>
    <t>x</t>
  </si>
  <si>
    <t xml:space="preserve"> Kierunek: Promienna &gt; Dębowa</t>
  </si>
  <si>
    <t xml:space="preserve"> PL. WOLNOŚCI
 (WARSZAWSKA)</t>
  </si>
  <si>
    <t xml:space="preserve"> Al. Chopina
 (Św. Antoniego)</t>
  </si>
  <si>
    <t xml:space="preserve"> Al.Jana Pawła II
 (Mielęcińska)</t>
  </si>
  <si>
    <t xml:space="preserve"> AL. JANA PAWŁA II
 (WIĄZOWA)</t>
  </si>
  <si>
    <t xml:space="preserve"> Al.Jana Pawła II
 (Wiewiórcza)</t>
  </si>
  <si>
    <t xml:space="preserve"> Al.Jana Pawła II
 (Pocztowa)</t>
  </si>
  <si>
    <t xml:space="preserve"> AL. JANA PAWŁA II
 (ZACHODNIA)</t>
  </si>
  <si>
    <t>Promienna (pętla)</t>
  </si>
  <si>
    <t>Al. Jana Pawła II (Brzezinowa)</t>
  </si>
  <si>
    <t xml:space="preserve"> Data badań: 17, 24 kwietnia 2016 r.</t>
  </si>
  <si>
    <t xml:space="preserve"> Data badań: 16, 23 kwietnia, 7 maja 2016 r.</t>
  </si>
  <si>
    <t xml:space="preserve"> Data badań: 12, 16, 21, 26, 27 kwietnia 2016 r.</t>
  </si>
  <si>
    <t xml:space="preserve">  </t>
  </si>
  <si>
    <t xml:space="preserve"> Zakończenie kursu na przystanku AL. JANA PAWŁA II (INSTAL PROJEKT)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</si>
</sst>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i/>
      <sz val="9"/>
      <name val="Tahom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</fills>
  <borders count="6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7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2" fontId="4" fillId="0" borderId="42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10" fillId="0" borderId="45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6" xfId="0" applyNumberFormat="1" applyFont="1" applyBorder="1" applyAlignment="1">
      <alignment horizontal="left" vertical="center"/>
    </xf>
    <xf numFmtId="0" fontId="10" fillId="0" borderId="47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3" fillId="0" borderId="52" xfId="2" applyFont="1" applyFill="1" applyBorder="1" applyAlignment="1">
      <alignment vertical="center"/>
    </xf>
    <xf numFmtId="0" fontId="13" fillId="0" borderId="52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4" fillId="0" borderId="54" xfId="2" applyFont="1" applyBorder="1" applyAlignment="1" applyProtection="1">
      <alignment horizontal="center" textRotation="90" wrapText="1"/>
      <protection hidden="1"/>
    </xf>
    <xf numFmtId="0" fontId="14" fillId="9" borderId="38" xfId="2" applyFont="1" applyFill="1" applyBorder="1" applyAlignment="1" applyProtection="1">
      <alignment horizontal="center" textRotation="90" wrapText="1"/>
      <protection hidden="1"/>
    </xf>
    <xf numFmtId="0" fontId="14" fillId="11" borderId="38" xfId="2" applyFont="1" applyFill="1" applyBorder="1" applyAlignment="1" applyProtection="1">
      <alignment horizontal="center" textRotation="90" wrapText="1"/>
      <protection hidden="1"/>
    </xf>
    <xf numFmtId="0" fontId="14" fillId="13" borderId="38" xfId="2" applyFont="1" applyFill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9" borderId="58" xfId="0" applyFont="1" applyFill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11" borderId="58" xfId="0" applyFont="1" applyFill="1" applyBorder="1" applyAlignment="1">
      <alignment horizontal="center" vertical="center" shrinkToFit="1"/>
    </xf>
    <xf numFmtId="0" fontId="3" fillId="13" borderId="58" xfId="0" applyFont="1" applyFill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9" borderId="61" xfId="0" applyFont="1" applyFill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11" borderId="61" xfId="0" applyFont="1" applyFill="1" applyBorder="1" applyAlignment="1">
      <alignment horizontal="center" vertical="center" shrinkToFit="1"/>
    </xf>
    <xf numFmtId="0" fontId="3" fillId="13" borderId="61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10" borderId="61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12" borderId="61" xfId="0" applyFont="1" applyFill="1" applyBorder="1" applyAlignment="1">
      <alignment horizontal="center" vertical="center" shrinkToFit="1"/>
    </xf>
    <xf numFmtId="0" fontId="3" fillId="14" borderId="61" xfId="0" applyFont="1" applyFill="1" applyBorder="1" applyAlignment="1">
      <alignment horizontal="center" vertical="center" shrinkToFit="1"/>
    </xf>
    <xf numFmtId="0" fontId="3" fillId="2" borderId="62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2" fontId="3" fillId="4" borderId="55" xfId="2" applyNumberFormat="1" applyFont="1" applyFill="1" applyBorder="1" applyAlignment="1">
      <alignment horizontal="center" shrinkToFit="1"/>
    </xf>
    <xf numFmtId="2" fontId="3" fillId="4" borderId="48" xfId="2" applyNumberFormat="1" applyFont="1" applyFill="1" applyBorder="1" applyAlignment="1">
      <alignment horizontal="center" shrinkToFit="1"/>
    </xf>
    <xf numFmtId="2" fontId="3" fillId="9" borderId="61" xfId="0" applyNumberFormat="1" applyFont="1" applyFill="1" applyBorder="1" applyAlignment="1">
      <alignment horizontal="center" vertical="center" shrinkToFit="1"/>
    </xf>
    <xf numFmtId="2" fontId="3" fillId="0" borderId="61" xfId="0" applyNumberFormat="1" applyFont="1" applyFill="1" applyBorder="1" applyAlignment="1">
      <alignment horizontal="center" vertical="center" shrinkToFit="1"/>
    </xf>
    <xf numFmtId="2" fontId="3" fillId="13" borderId="61" xfId="0" applyNumberFormat="1" applyFont="1" applyFill="1" applyBorder="1" applyAlignment="1">
      <alignment horizontal="center" vertical="center" shrinkToFit="1"/>
    </xf>
    <xf numFmtId="2" fontId="3" fillId="0" borderId="62" xfId="0" applyNumberFormat="1" applyFont="1" applyFill="1" applyBorder="1" applyAlignment="1">
      <alignment horizontal="center" vertical="center" shrinkToFit="1"/>
    </xf>
    <xf numFmtId="2" fontId="3" fillId="4" borderId="49" xfId="2" applyNumberFormat="1" applyFont="1" applyFill="1" applyBorder="1" applyAlignment="1">
      <alignment horizontal="center" shrinkToFit="1"/>
    </xf>
    <xf numFmtId="2" fontId="3" fillId="10" borderId="63" xfId="0" applyNumberFormat="1" applyFont="1" applyFill="1" applyBorder="1" applyAlignment="1">
      <alignment horizontal="center" vertical="center" shrinkToFit="1"/>
    </xf>
    <xf numFmtId="2" fontId="3" fillId="2" borderId="63" xfId="0" applyNumberFormat="1" applyFont="1" applyFill="1" applyBorder="1" applyAlignment="1">
      <alignment horizontal="center" vertical="center" shrinkToFit="1"/>
    </xf>
    <xf numFmtId="2" fontId="3" fillId="14" borderId="63" xfId="0" applyNumberFormat="1" applyFont="1" applyFill="1" applyBorder="1" applyAlignment="1">
      <alignment horizontal="center" vertical="center" shrinkToFit="1"/>
    </xf>
    <xf numFmtId="2" fontId="3" fillId="2" borderId="64" xfId="0" applyNumberFormat="1" applyFont="1" applyFill="1" applyBorder="1" applyAlignment="1">
      <alignment horizontal="center" vertical="center" shrinkToFit="1"/>
    </xf>
    <xf numFmtId="2" fontId="3" fillId="6" borderId="49" xfId="2" applyNumberFormat="1" applyFont="1" applyFill="1" applyBorder="1" applyAlignment="1">
      <alignment horizontal="center" shrinkToFit="1"/>
    </xf>
    <xf numFmtId="0" fontId="13" fillId="0" borderId="52" xfId="1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2" xfId="1" applyFont="1" applyFill="1" applyBorder="1" applyAlignment="1">
      <alignment vertical="center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2" fontId="3" fillId="4" borderId="50" xfId="1" applyNumberFormat="1" applyFont="1" applyFill="1" applyBorder="1" applyAlignment="1">
      <alignment horizontal="center" shrinkToFit="1"/>
    </xf>
    <xf numFmtId="2" fontId="3" fillId="4" borderId="53" xfId="1" applyNumberFormat="1" applyFont="1" applyFill="1" applyBorder="1" applyAlignment="1">
      <alignment horizont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2" fontId="3" fillId="4" borderId="48" xfId="1" applyNumberFormat="1" applyFont="1" applyFill="1" applyBorder="1" applyAlignment="1">
      <alignment horizontal="center" shrinkToFit="1"/>
    </xf>
    <xf numFmtId="2" fontId="3" fillId="6" borderId="49" xfId="0" applyNumberFormat="1" applyFont="1" applyFill="1" applyBorder="1" applyAlignment="1">
      <alignment horizontal="center" shrinkToFit="1"/>
    </xf>
    <xf numFmtId="0" fontId="14" fillId="13" borderId="38" xfId="0" applyFont="1" applyFill="1" applyBorder="1" applyAlignment="1" applyProtection="1">
      <alignment horizontal="center" textRotation="90" wrapText="1"/>
      <protection hidden="1"/>
    </xf>
    <xf numFmtId="0" fontId="3" fillId="7" borderId="58" xfId="0" applyFont="1" applyFill="1" applyBorder="1" applyAlignment="1">
      <alignment horizontal="center" vertical="center" shrinkToFit="1"/>
    </xf>
    <xf numFmtId="0" fontId="3" fillId="7" borderId="61" xfId="0" applyFont="1" applyFill="1" applyBorder="1" applyAlignment="1">
      <alignment horizontal="center" vertical="center" shrinkToFit="1"/>
    </xf>
    <xf numFmtId="0" fontId="3" fillId="8" borderId="61" xfId="0" applyFont="1" applyFill="1" applyBorder="1" applyAlignment="1">
      <alignment horizontal="center" vertical="center" shrinkToFit="1"/>
    </xf>
    <xf numFmtId="2" fontId="3" fillId="7" borderId="61" xfId="0" applyNumberFormat="1" applyFont="1" applyFill="1" applyBorder="1" applyAlignment="1">
      <alignment horizontal="center" vertical="center" shrinkToFit="1"/>
    </xf>
    <xf numFmtId="2" fontId="3" fillId="8" borderId="63" xfId="0" applyNumberFormat="1" applyFont="1" applyFill="1" applyBorder="1" applyAlignment="1">
      <alignment horizontal="center" vertical="center" shrinkToFit="1"/>
    </xf>
    <xf numFmtId="0" fontId="14" fillId="15" borderId="54" xfId="0" applyFont="1" applyFill="1" applyBorder="1" applyAlignment="1" applyProtection="1">
      <alignment horizontal="center" textRotation="90" wrapText="1"/>
      <protection hidden="1"/>
    </xf>
    <xf numFmtId="0" fontId="3" fillId="15" borderId="59" xfId="0" applyFont="1" applyFill="1" applyBorder="1" applyAlignment="1">
      <alignment horizontal="center" vertical="center" shrinkToFit="1"/>
    </xf>
    <xf numFmtId="0" fontId="3" fillId="15" borderId="24" xfId="0" applyFont="1" applyFill="1" applyBorder="1" applyAlignment="1">
      <alignment horizontal="center" vertical="center" shrinkToFit="1"/>
    </xf>
    <xf numFmtId="0" fontId="3" fillId="15" borderId="62" xfId="0" applyFont="1" applyFill="1" applyBorder="1" applyAlignment="1">
      <alignment horizontal="center" vertical="center" shrinkToFit="1"/>
    </xf>
    <xf numFmtId="0" fontId="3" fillId="15" borderId="1" xfId="0" applyFont="1" applyFill="1" applyBorder="1" applyAlignment="1">
      <alignment horizontal="center" vertical="center" shrinkToFit="1"/>
    </xf>
    <xf numFmtId="0" fontId="3" fillId="16" borderId="62" xfId="0" applyFont="1" applyFill="1" applyBorder="1" applyAlignment="1">
      <alignment horizontal="center" vertical="center" shrinkToFit="1"/>
    </xf>
    <xf numFmtId="0" fontId="3" fillId="16" borderId="1" xfId="0" applyFont="1" applyFill="1" applyBorder="1" applyAlignment="1">
      <alignment horizontal="center" vertical="center" shrinkToFit="1"/>
    </xf>
    <xf numFmtId="2" fontId="3" fillId="15" borderId="1" xfId="0" applyNumberFormat="1" applyFont="1" applyFill="1" applyBorder="1" applyAlignment="1">
      <alignment horizontal="center" vertical="center" shrinkToFit="1"/>
    </xf>
    <xf numFmtId="2" fontId="3" fillId="16" borderId="4" xfId="0" applyNumberFormat="1" applyFont="1" applyFill="1" applyBorder="1" applyAlignment="1">
      <alignment horizontal="center" vertical="center" shrinkToFit="1"/>
    </xf>
    <xf numFmtId="0" fontId="14" fillId="15" borderId="54" xfId="2" applyFont="1" applyFill="1" applyBorder="1" applyAlignment="1" applyProtection="1">
      <alignment horizontal="center" textRotation="90" wrapText="1"/>
      <protection hidden="1"/>
    </xf>
    <xf numFmtId="0" fontId="14" fillId="15" borderId="38" xfId="2" applyFont="1" applyFill="1" applyBorder="1" applyAlignment="1" applyProtection="1">
      <alignment horizontal="center" textRotation="90" wrapText="1"/>
      <protection hidden="1"/>
    </xf>
    <xf numFmtId="0" fontId="3" fillId="15" borderId="57" xfId="0" applyFont="1" applyFill="1" applyBorder="1" applyAlignment="1">
      <alignment horizontal="center" vertical="center" shrinkToFit="1"/>
    </xf>
    <xf numFmtId="0" fontId="3" fillId="15" borderId="60" xfId="0" applyFont="1" applyFill="1" applyBorder="1" applyAlignment="1">
      <alignment horizontal="center" vertical="center" shrinkToFit="1"/>
    </xf>
    <xf numFmtId="0" fontId="3" fillId="16" borderId="60" xfId="0" applyFont="1" applyFill="1" applyBorder="1" applyAlignment="1">
      <alignment horizontal="center" vertical="center" shrinkToFit="1"/>
    </xf>
    <xf numFmtId="0" fontId="14" fillId="0" borderId="54" xfId="2" applyFont="1" applyFill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 wrapText="1"/>
      <protection hidden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 shrinkToFit="1"/>
    </xf>
    <xf numFmtId="2" fontId="3" fillId="4" borderId="55" xfId="2" applyNumberFormat="1" applyFont="1" applyFill="1" applyBorder="1" applyAlignment="1">
      <alignment horizontal="center" vertical="center" shrinkToFit="1"/>
    </xf>
    <xf numFmtId="2" fontId="3" fillId="4" borderId="48" xfId="2" applyNumberFormat="1" applyFont="1" applyFill="1" applyBorder="1" applyAlignment="1">
      <alignment horizontal="center" vertical="center" shrinkToFit="1"/>
    </xf>
    <xf numFmtId="2" fontId="3" fillId="0" borderId="48" xfId="2" applyNumberFormat="1" applyFont="1" applyFill="1" applyBorder="1" applyAlignment="1">
      <alignment horizontal="center" vertical="center" shrinkToFit="1"/>
    </xf>
    <xf numFmtId="2" fontId="3" fillId="0" borderId="56" xfId="2" applyNumberFormat="1" applyFont="1" applyBorder="1" applyAlignment="1">
      <alignment horizontal="center" vertical="center" shrinkToFit="1"/>
    </xf>
    <xf numFmtId="2" fontId="3" fillId="4" borderId="49" xfId="2" applyNumberFormat="1" applyFont="1" applyFill="1" applyBorder="1" applyAlignment="1">
      <alignment horizontal="center" vertical="center" shrinkToFit="1"/>
    </xf>
    <xf numFmtId="2" fontId="3" fillId="6" borderId="49" xfId="2" applyNumberFormat="1" applyFont="1" applyFill="1" applyBorder="1" applyAlignment="1">
      <alignment horizontal="center" vertical="center" shrinkToFit="1"/>
    </xf>
    <xf numFmtId="0" fontId="14" fillId="0" borderId="54" xfId="0" applyFont="1" applyFill="1" applyBorder="1" applyAlignment="1" applyProtection="1">
      <alignment horizontal="center" textRotation="90" wrapText="1"/>
      <protection hidden="1"/>
    </xf>
    <xf numFmtId="0" fontId="3" fillId="0" borderId="62" xfId="0" applyFont="1" applyFill="1" applyBorder="1" applyAlignment="1">
      <alignment horizontal="center" vertical="center" shrinkToFit="1"/>
    </xf>
    <xf numFmtId="2" fontId="3" fillId="0" borderId="4" xfId="0" applyNumberFormat="1" applyFont="1" applyFill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4" borderId="53" xfId="1" applyNumberFormat="1" applyFont="1" applyFill="1" applyBorder="1" applyAlignment="1">
      <alignment horizontal="center" vertical="center" shrinkToFit="1"/>
    </xf>
    <xf numFmtId="2" fontId="3" fillId="4" borderId="48" xfId="1" applyNumberFormat="1" applyFont="1" applyFill="1" applyBorder="1" applyAlignment="1">
      <alignment horizontal="center" vertical="center" shrinkToFit="1"/>
    </xf>
    <xf numFmtId="2" fontId="3" fillId="0" borderId="48" xfId="0" applyNumberFormat="1" applyFont="1" applyFill="1" applyBorder="1" applyAlignment="1">
      <alignment horizontal="center" vertical="center" shrinkToFit="1"/>
    </xf>
    <xf numFmtId="2" fontId="3" fillId="0" borderId="51" xfId="1" applyNumberFormat="1" applyFont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6" borderId="49" xfId="0" applyNumberFormat="1" applyFont="1" applyFill="1" applyBorder="1" applyAlignment="1">
      <alignment horizontal="center" vertical="center" shrinkToFit="1"/>
    </xf>
    <xf numFmtId="2" fontId="15" fillId="4" borderId="48" xfId="2" applyNumberFormat="1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2523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7"/>
  <sheetViews>
    <sheetView zoomScaleNormal="100" workbookViewId="0">
      <pane xSplit="2" ySplit="5" topLeftCell="C6" activePane="bottomRight" state="frozen"/>
      <selection activeCell="Q10" sqref="Q10"/>
      <selection pane="topRight" activeCell="Q10" sqref="Q10"/>
      <selection pane="bottomLeft" activeCell="Q10" sqref="Q10"/>
      <selection pane="bottomRight" activeCell="N174" sqref="N174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31" width="3.85546875" style="36" customWidth="1"/>
    <col min="32" max="32" width="11.7109375" style="36" customWidth="1"/>
    <col min="33" max="33" width="6.7109375" style="36" customWidth="1"/>
    <col min="34" max="16384" width="9.140625" style="36"/>
  </cols>
  <sheetData>
    <row r="1" spans="1:36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54" t="s">
        <v>77</v>
      </c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34"/>
      <c r="AF1" s="35"/>
    </row>
    <row r="2" spans="1:36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8" t="s">
        <v>6</v>
      </c>
      <c r="S2" s="1"/>
      <c r="T2" s="1"/>
      <c r="U2" s="1"/>
      <c r="V2" s="1"/>
      <c r="W2" s="1"/>
      <c r="X2" s="1"/>
      <c r="Y2" s="1"/>
      <c r="Z2" s="1"/>
      <c r="AA2" s="1"/>
      <c r="AB2" s="37"/>
      <c r="AC2" s="37"/>
      <c r="AD2" s="37"/>
      <c r="AE2" s="37"/>
      <c r="AF2" s="40"/>
    </row>
    <row r="3" spans="1:36" ht="21.95" customHeight="1" thickBot="1" x14ac:dyDescent="0.25">
      <c r="A3" s="16" t="s">
        <v>0</v>
      </c>
      <c r="B3" s="17">
        <v>17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9"/>
      <c r="R3" s="69" t="s">
        <v>34</v>
      </c>
      <c r="S3" s="1"/>
      <c r="T3" s="1"/>
      <c r="U3" s="1"/>
      <c r="V3" s="1"/>
      <c r="W3" s="1"/>
      <c r="X3" s="1"/>
      <c r="Y3" s="1"/>
      <c r="Z3" s="1"/>
      <c r="AA3" s="1"/>
      <c r="AB3" s="37"/>
      <c r="AC3" s="37"/>
      <c r="AD3" s="37"/>
      <c r="AE3" s="37"/>
      <c r="AF3" s="40"/>
    </row>
    <row r="4" spans="1:36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21"/>
      <c r="R4" s="19"/>
      <c r="S4" s="19"/>
      <c r="T4" s="19"/>
      <c r="U4" s="19"/>
      <c r="V4" s="19"/>
      <c r="W4" s="19"/>
      <c r="X4" s="19"/>
      <c r="Y4" s="19"/>
      <c r="Z4" s="19"/>
      <c r="AA4" s="19"/>
      <c r="AB4" s="42"/>
      <c r="AC4" s="42"/>
      <c r="AD4" s="42"/>
      <c r="AE4" s="42"/>
      <c r="AF4" s="43"/>
    </row>
    <row r="5" spans="1:36" s="55" customFormat="1" ht="114.95" customHeight="1" thickBot="1" x14ac:dyDescent="0.25">
      <c r="A5" s="22" t="s">
        <v>2</v>
      </c>
      <c r="B5" s="22" t="s">
        <v>3</v>
      </c>
      <c r="C5" s="72" t="s">
        <v>23</v>
      </c>
      <c r="D5" s="140" t="s">
        <v>49</v>
      </c>
      <c r="E5" s="140" t="s">
        <v>47</v>
      </c>
      <c r="F5" s="140" t="s">
        <v>46</v>
      </c>
      <c r="G5" s="141" t="s">
        <v>50</v>
      </c>
      <c r="H5" s="73" t="s">
        <v>58</v>
      </c>
      <c r="I5" s="73" t="s">
        <v>59</v>
      </c>
      <c r="J5" s="73" t="s">
        <v>60</v>
      </c>
      <c r="K5" s="71" t="s">
        <v>63</v>
      </c>
      <c r="L5" s="71" t="s">
        <v>24</v>
      </c>
      <c r="M5" s="71" t="s">
        <v>25</v>
      </c>
      <c r="N5" s="71" t="s">
        <v>26</v>
      </c>
      <c r="O5" s="71" t="s">
        <v>27</v>
      </c>
      <c r="P5" s="74" t="s">
        <v>51</v>
      </c>
      <c r="Q5" s="71" t="s">
        <v>28</v>
      </c>
      <c r="R5" s="71" t="s">
        <v>29</v>
      </c>
      <c r="S5" s="71" t="s">
        <v>43</v>
      </c>
      <c r="T5" s="71" t="s">
        <v>42</v>
      </c>
      <c r="U5" s="71" t="s">
        <v>52</v>
      </c>
      <c r="V5" s="75" t="s">
        <v>41</v>
      </c>
      <c r="W5" s="71" t="s">
        <v>30</v>
      </c>
      <c r="X5" s="71" t="s">
        <v>53</v>
      </c>
      <c r="Y5" s="72" t="s">
        <v>54</v>
      </c>
      <c r="Z5" s="72" t="s">
        <v>61</v>
      </c>
      <c r="AA5" s="72" t="s">
        <v>55</v>
      </c>
      <c r="AB5" s="72" t="s">
        <v>56</v>
      </c>
      <c r="AC5" s="72" t="s">
        <v>57</v>
      </c>
      <c r="AD5" s="72" t="s">
        <v>62</v>
      </c>
      <c r="AE5" s="71" t="s">
        <v>35</v>
      </c>
      <c r="AF5" s="22" t="s">
        <v>14</v>
      </c>
      <c r="AG5" s="11" t="s">
        <v>4</v>
      </c>
    </row>
    <row r="6" spans="1:36" s="45" customFormat="1" ht="15.6" customHeight="1" x14ac:dyDescent="0.2">
      <c r="A6" s="56"/>
      <c r="B6" s="23" t="s">
        <v>5</v>
      </c>
      <c r="C6" s="76"/>
      <c r="D6" s="133">
        <v>0</v>
      </c>
      <c r="E6" s="133">
        <v>0</v>
      </c>
      <c r="F6" s="133">
        <v>0</v>
      </c>
      <c r="G6" s="133">
        <v>0</v>
      </c>
      <c r="H6" s="78" t="s">
        <v>64</v>
      </c>
      <c r="I6" s="78" t="s">
        <v>64</v>
      </c>
      <c r="J6" s="78" t="s">
        <v>64</v>
      </c>
      <c r="K6" s="79">
        <v>0</v>
      </c>
      <c r="L6" s="79" t="s">
        <v>64</v>
      </c>
      <c r="M6" s="79" t="s">
        <v>64</v>
      </c>
      <c r="N6" s="79" t="s">
        <v>64</v>
      </c>
      <c r="O6" s="79" t="s">
        <v>64</v>
      </c>
      <c r="P6" s="80">
        <v>0</v>
      </c>
      <c r="Q6" s="79">
        <v>0</v>
      </c>
      <c r="R6" s="79">
        <v>1</v>
      </c>
      <c r="S6" s="79">
        <v>1</v>
      </c>
      <c r="T6" s="79">
        <v>0</v>
      </c>
      <c r="U6" s="79">
        <v>0</v>
      </c>
      <c r="V6" s="81" t="s">
        <v>64</v>
      </c>
      <c r="W6" s="79">
        <v>3</v>
      </c>
      <c r="X6" s="79">
        <v>0</v>
      </c>
      <c r="Y6" s="79">
        <v>4</v>
      </c>
      <c r="Z6" s="79">
        <v>1</v>
      </c>
      <c r="AA6" s="79">
        <v>1</v>
      </c>
      <c r="AB6" s="79">
        <v>1</v>
      </c>
      <c r="AC6" s="79">
        <v>1</v>
      </c>
      <c r="AD6" s="79">
        <v>3</v>
      </c>
      <c r="AE6" s="82">
        <v>1</v>
      </c>
      <c r="AF6" s="27" t="s">
        <v>6</v>
      </c>
      <c r="AG6" s="44"/>
      <c r="AH6" s="48"/>
      <c r="AI6" s="48"/>
      <c r="AJ6" s="48"/>
    </row>
    <row r="7" spans="1:36" s="45" customFormat="1" ht="15.6" customHeight="1" x14ac:dyDescent="0.2">
      <c r="A7" s="24">
        <v>4.4000000000000004</v>
      </c>
      <c r="B7" s="25" t="s">
        <v>7</v>
      </c>
      <c r="C7" s="83">
        <v>2</v>
      </c>
      <c r="D7" s="135">
        <v>0</v>
      </c>
      <c r="E7" s="135">
        <v>1</v>
      </c>
      <c r="F7" s="135">
        <v>1</v>
      </c>
      <c r="G7" s="135">
        <v>0</v>
      </c>
      <c r="H7" s="85" t="s">
        <v>64</v>
      </c>
      <c r="I7" s="85" t="s">
        <v>64</v>
      </c>
      <c r="J7" s="85" t="s">
        <v>64</v>
      </c>
      <c r="K7" s="86">
        <v>0</v>
      </c>
      <c r="L7" s="86" t="s">
        <v>64</v>
      </c>
      <c r="M7" s="86" t="s">
        <v>64</v>
      </c>
      <c r="N7" s="86" t="s">
        <v>64</v>
      </c>
      <c r="O7" s="86" t="s">
        <v>64</v>
      </c>
      <c r="P7" s="87">
        <v>4</v>
      </c>
      <c r="Q7" s="86">
        <v>2</v>
      </c>
      <c r="R7" s="86">
        <v>2</v>
      </c>
      <c r="S7" s="86">
        <v>1</v>
      </c>
      <c r="T7" s="86">
        <v>0</v>
      </c>
      <c r="U7" s="86">
        <v>1</v>
      </c>
      <c r="V7" s="88" t="s">
        <v>64</v>
      </c>
      <c r="W7" s="86">
        <v>0</v>
      </c>
      <c r="X7" s="86">
        <v>1</v>
      </c>
      <c r="Y7" s="86">
        <v>2</v>
      </c>
      <c r="Z7" s="86">
        <v>0</v>
      </c>
      <c r="AA7" s="86">
        <v>0</v>
      </c>
      <c r="AB7" s="86">
        <v>0</v>
      </c>
      <c r="AC7" s="86">
        <v>0</v>
      </c>
      <c r="AD7" s="86">
        <v>0</v>
      </c>
      <c r="AE7" s="89"/>
      <c r="AF7" s="28">
        <f>SUM(C7:AD7)</f>
        <v>17</v>
      </c>
      <c r="AG7" s="12"/>
      <c r="AH7" s="48"/>
      <c r="AI7" s="48"/>
      <c r="AJ7" s="48"/>
    </row>
    <row r="8" spans="1:36" s="45" customFormat="1" ht="15.6" customHeight="1" x14ac:dyDescent="0.2">
      <c r="A8" s="168" t="s">
        <v>31</v>
      </c>
      <c r="B8" s="25" t="s">
        <v>8</v>
      </c>
      <c r="C8" s="83">
        <f>C7</f>
        <v>2</v>
      </c>
      <c r="D8" s="137">
        <f t="shared" ref="D8:AD8" si="0">C8-D6+D7</f>
        <v>2</v>
      </c>
      <c r="E8" s="137">
        <f>D8-E6+E7</f>
        <v>3</v>
      </c>
      <c r="F8" s="137">
        <f>E8-F6+F7</f>
        <v>4</v>
      </c>
      <c r="G8" s="144">
        <f t="shared" ref="G8:AB8" si="1">F8-G6+G7</f>
        <v>4</v>
      </c>
      <c r="H8" s="92" t="s">
        <v>64</v>
      </c>
      <c r="I8" s="92" t="s">
        <v>64</v>
      </c>
      <c r="J8" s="92" t="s">
        <v>64</v>
      </c>
      <c r="K8" s="93">
        <f>G8-K6+K7</f>
        <v>4</v>
      </c>
      <c r="L8" s="93" t="s">
        <v>64</v>
      </c>
      <c r="M8" s="93" t="s">
        <v>64</v>
      </c>
      <c r="N8" s="93" t="s">
        <v>64</v>
      </c>
      <c r="O8" s="93" t="s">
        <v>64</v>
      </c>
      <c r="P8" s="94">
        <f>K8-P6+P7</f>
        <v>8</v>
      </c>
      <c r="Q8" s="93">
        <f t="shared" ref="Q8" si="2">P8-Q6+Q7</f>
        <v>10</v>
      </c>
      <c r="R8" s="93">
        <f t="shared" ref="R8" si="3">Q8-R6+R7</f>
        <v>11</v>
      </c>
      <c r="S8" s="93">
        <f t="shared" ref="S8" si="4">R8-S6+S7</f>
        <v>11</v>
      </c>
      <c r="T8" s="93">
        <f t="shared" ref="T8" si="5">S8-T6+T7</f>
        <v>11</v>
      </c>
      <c r="U8" s="93">
        <f t="shared" ref="U8" si="6">T8-U6+U7</f>
        <v>12</v>
      </c>
      <c r="V8" s="95" t="s">
        <v>64</v>
      </c>
      <c r="W8" s="93">
        <f>U8-W6+W7</f>
        <v>9</v>
      </c>
      <c r="X8" s="93">
        <f t="shared" ref="X8" si="7">W8-X6+X7</f>
        <v>10</v>
      </c>
      <c r="Y8" s="96">
        <f t="shared" ref="Y8" si="8">X8-Y6+Y7</f>
        <v>8</v>
      </c>
      <c r="Z8" s="90">
        <f t="shared" ref="Z8" si="9">Y8-Z6+Z7</f>
        <v>7</v>
      </c>
      <c r="AA8" s="90">
        <f t="shared" si="1"/>
        <v>6</v>
      </c>
      <c r="AB8" s="90">
        <f t="shared" si="1"/>
        <v>5</v>
      </c>
      <c r="AC8" s="90">
        <f t="shared" si="0"/>
        <v>4</v>
      </c>
      <c r="AD8" s="90">
        <f t="shared" si="0"/>
        <v>1</v>
      </c>
      <c r="AE8" s="97">
        <f>AD8-AE6</f>
        <v>0</v>
      </c>
      <c r="AF8" s="29"/>
      <c r="AG8" s="3">
        <f>MAX(C8:AE8)</f>
        <v>12</v>
      </c>
      <c r="AH8" s="48"/>
      <c r="AI8" s="48"/>
      <c r="AJ8" s="48"/>
    </row>
    <row r="9" spans="1:36" s="45" customFormat="1" ht="15.6" customHeight="1" x14ac:dyDescent="0.2">
      <c r="A9" s="169"/>
      <c r="B9" s="25" t="s">
        <v>9</v>
      </c>
      <c r="C9" s="150"/>
      <c r="D9" s="151"/>
      <c r="E9" s="151"/>
      <c r="F9" s="151"/>
      <c r="G9" s="151"/>
      <c r="H9" s="100" t="s">
        <v>64</v>
      </c>
      <c r="I9" s="166"/>
      <c r="J9" s="166"/>
      <c r="K9" s="101">
        <v>4.46</v>
      </c>
      <c r="L9" s="151"/>
      <c r="M9" s="151"/>
      <c r="N9" s="101" t="s">
        <v>64</v>
      </c>
      <c r="O9" s="151"/>
      <c r="P9" s="151"/>
      <c r="Q9" s="151"/>
      <c r="R9" s="101">
        <v>4.5199999999999996</v>
      </c>
      <c r="S9" s="151"/>
      <c r="T9" s="151"/>
      <c r="U9" s="151"/>
      <c r="V9" s="102" t="s">
        <v>64</v>
      </c>
      <c r="W9" s="151"/>
      <c r="X9" s="151"/>
      <c r="Y9" s="103">
        <v>5.0199999999999996</v>
      </c>
      <c r="Z9" s="151"/>
      <c r="AA9" s="151"/>
      <c r="AB9" s="151"/>
      <c r="AC9" s="151"/>
      <c r="AD9" s="151"/>
      <c r="AE9" s="152">
        <v>5.12</v>
      </c>
      <c r="AF9" s="30">
        <v>32</v>
      </c>
      <c r="AG9" s="12"/>
      <c r="AH9" s="48"/>
      <c r="AI9" s="48"/>
      <c r="AJ9" s="48"/>
    </row>
    <row r="10" spans="1:36" s="45" customFormat="1" ht="15.6" customHeight="1" x14ac:dyDescent="0.2">
      <c r="A10" s="170"/>
      <c r="B10" s="26" t="s">
        <v>10</v>
      </c>
      <c r="C10" s="153">
        <v>4.4000000000000004</v>
      </c>
      <c r="D10" s="154"/>
      <c r="E10" s="154"/>
      <c r="F10" s="154"/>
      <c r="G10" s="154"/>
      <c r="H10" s="105" t="s">
        <v>64</v>
      </c>
      <c r="I10" s="166"/>
      <c r="J10" s="166"/>
      <c r="K10" s="106">
        <f>K9</f>
        <v>4.46</v>
      </c>
      <c r="L10" s="154"/>
      <c r="M10" s="154"/>
      <c r="N10" s="106" t="s">
        <v>64</v>
      </c>
      <c r="O10" s="154"/>
      <c r="P10" s="151"/>
      <c r="Q10" s="154"/>
      <c r="R10" s="106">
        <v>4.53</v>
      </c>
      <c r="S10" s="154"/>
      <c r="T10" s="154"/>
      <c r="U10" s="154"/>
      <c r="V10" s="107" t="s">
        <v>64</v>
      </c>
      <c r="W10" s="154"/>
      <c r="X10" s="154"/>
      <c r="Y10" s="108">
        <f>Y9</f>
        <v>5.0199999999999996</v>
      </c>
      <c r="Z10" s="154"/>
      <c r="AA10" s="154"/>
      <c r="AB10" s="154"/>
      <c r="AC10" s="154"/>
      <c r="AD10" s="154"/>
      <c r="AE10" s="155"/>
      <c r="AF10" s="29"/>
      <c r="AG10" s="13"/>
      <c r="AH10" s="48"/>
      <c r="AI10" s="48"/>
      <c r="AJ10" s="48"/>
    </row>
    <row r="11" spans="1:36" s="45" customFormat="1" ht="15.6" customHeight="1" thickBot="1" x14ac:dyDescent="0.25">
      <c r="A11" s="50">
        <v>533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2"/>
      <c r="AF11" s="53"/>
      <c r="AG11" s="3"/>
      <c r="AH11" s="48"/>
      <c r="AI11" s="48"/>
      <c r="AJ11" s="48"/>
    </row>
    <row r="12" spans="1:36" ht="15.6" customHeight="1" x14ac:dyDescent="0.2">
      <c r="A12" s="56"/>
      <c r="B12" s="23" t="s">
        <v>5</v>
      </c>
      <c r="C12" s="76"/>
      <c r="D12" s="133">
        <v>0</v>
      </c>
      <c r="E12" s="133">
        <v>0</v>
      </c>
      <c r="F12" s="133">
        <v>0</v>
      </c>
      <c r="G12" s="133">
        <v>0</v>
      </c>
      <c r="H12" s="78" t="s">
        <v>64</v>
      </c>
      <c r="I12" s="78" t="s">
        <v>64</v>
      </c>
      <c r="J12" s="78" t="s">
        <v>64</v>
      </c>
      <c r="K12" s="79">
        <v>0</v>
      </c>
      <c r="L12" s="79">
        <v>0</v>
      </c>
      <c r="M12" s="79">
        <v>0</v>
      </c>
      <c r="N12" s="79">
        <v>1</v>
      </c>
      <c r="O12" s="79">
        <v>0</v>
      </c>
      <c r="P12" s="80" t="s">
        <v>64</v>
      </c>
      <c r="Q12" s="79">
        <v>0</v>
      </c>
      <c r="R12" s="79">
        <v>0</v>
      </c>
      <c r="S12" s="79">
        <v>0</v>
      </c>
      <c r="T12" s="79">
        <v>1</v>
      </c>
      <c r="U12" s="79">
        <v>0</v>
      </c>
      <c r="V12" s="81" t="s">
        <v>64</v>
      </c>
      <c r="W12" s="79">
        <v>4</v>
      </c>
      <c r="X12" s="79">
        <v>8</v>
      </c>
      <c r="Y12" s="79">
        <v>5</v>
      </c>
      <c r="Z12" s="79">
        <v>1</v>
      </c>
      <c r="AA12" s="79">
        <v>0</v>
      </c>
      <c r="AB12" s="79">
        <v>0</v>
      </c>
      <c r="AC12" s="79">
        <v>5</v>
      </c>
      <c r="AD12" s="79">
        <v>1</v>
      </c>
      <c r="AE12" s="82">
        <v>2</v>
      </c>
      <c r="AF12" s="27" t="s">
        <v>6</v>
      </c>
      <c r="AG12" s="44"/>
      <c r="AH12" s="48"/>
      <c r="AI12" s="48"/>
      <c r="AJ12" s="48"/>
    </row>
    <row r="13" spans="1:36" ht="15.6" customHeight="1" x14ac:dyDescent="0.2">
      <c r="A13" s="24">
        <v>5.34</v>
      </c>
      <c r="B13" s="25" t="s">
        <v>7</v>
      </c>
      <c r="C13" s="83">
        <v>3</v>
      </c>
      <c r="D13" s="135">
        <v>3</v>
      </c>
      <c r="E13" s="135">
        <v>1</v>
      </c>
      <c r="F13" s="135">
        <v>2</v>
      </c>
      <c r="G13" s="135">
        <v>2</v>
      </c>
      <c r="H13" s="85" t="s">
        <v>64</v>
      </c>
      <c r="I13" s="85" t="s">
        <v>64</v>
      </c>
      <c r="J13" s="85" t="s">
        <v>64</v>
      </c>
      <c r="K13" s="86">
        <v>3</v>
      </c>
      <c r="L13" s="86">
        <v>1</v>
      </c>
      <c r="M13" s="86">
        <v>2</v>
      </c>
      <c r="N13" s="86">
        <v>1</v>
      </c>
      <c r="O13" s="86">
        <v>1</v>
      </c>
      <c r="P13" s="87" t="s">
        <v>64</v>
      </c>
      <c r="Q13" s="86">
        <v>0</v>
      </c>
      <c r="R13" s="86">
        <v>1</v>
      </c>
      <c r="S13" s="86">
        <v>0</v>
      </c>
      <c r="T13" s="86">
        <v>4</v>
      </c>
      <c r="U13" s="86">
        <v>1</v>
      </c>
      <c r="V13" s="88" t="s">
        <v>64</v>
      </c>
      <c r="W13" s="86">
        <v>0</v>
      </c>
      <c r="X13" s="86">
        <v>1</v>
      </c>
      <c r="Y13" s="86">
        <v>0</v>
      </c>
      <c r="Z13" s="86">
        <v>1</v>
      </c>
      <c r="AA13" s="86">
        <v>0</v>
      </c>
      <c r="AB13" s="86">
        <v>0</v>
      </c>
      <c r="AC13" s="86">
        <v>1</v>
      </c>
      <c r="AD13" s="86">
        <v>0</v>
      </c>
      <c r="AE13" s="89"/>
      <c r="AF13" s="28">
        <f>SUM(C13:AD13)</f>
        <v>28</v>
      </c>
      <c r="AG13" s="12"/>
      <c r="AH13" s="48"/>
      <c r="AI13" s="48"/>
      <c r="AJ13" s="48"/>
    </row>
    <row r="14" spans="1:36" ht="15.6" customHeight="1" x14ac:dyDescent="0.2">
      <c r="A14" s="168" t="s">
        <v>31</v>
      </c>
      <c r="B14" s="25" t="s">
        <v>8</v>
      </c>
      <c r="C14" s="83">
        <f>C13</f>
        <v>3</v>
      </c>
      <c r="D14" s="137">
        <f t="shared" ref="D14" si="10">C14-D12+D13</f>
        <v>6</v>
      </c>
      <c r="E14" s="137">
        <f>D14-E12+E13</f>
        <v>7</v>
      </c>
      <c r="F14" s="137">
        <f>E14-F12+F13</f>
        <v>9</v>
      </c>
      <c r="G14" s="144">
        <f t="shared" ref="G14" si="11">F14-G12+G13</f>
        <v>11</v>
      </c>
      <c r="H14" s="92" t="s">
        <v>64</v>
      </c>
      <c r="I14" s="92" t="s">
        <v>64</v>
      </c>
      <c r="J14" s="92" t="s">
        <v>64</v>
      </c>
      <c r="K14" s="93">
        <f>G14-K12+K13</f>
        <v>14</v>
      </c>
      <c r="L14" s="93">
        <f t="shared" ref="L14" si="12">K14-L12+L13</f>
        <v>15</v>
      </c>
      <c r="M14" s="93">
        <f t="shared" ref="M14" si="13">L14-M12+M13</f>
        <v>17</v>
      </c>
      <c r="N14" s="93">
        <f t="shared" ref="N14" si="14">M14-N12+N13</f>
        <v>17</v>
      </c>
      <c r="O14" s="93">
        <f t="shared" ref="O14" si="15">N14-O12+O13</f>
        <v>18</v>
      </c>
      <c r="P14" s="94" t="s">
        <v>64</v>
      </c>
      <c r="Q14" s="93">
        <f>O14-Q12+Q13</f>
        <v>18</v>
      </c>
      <c r="R14" s="93">
        <f t="shared" ref="R14" si="16">Q14-R12+R13</f>
        <v>19</v>
      </c>
      <c r="S14" s="93">
        <f t="shared" ref="S14" si="17">R14-S12+S13</f>
        <v>19</v>
      </c>
      <c r="T14" s="93">
        <f t="shared" ref="T14" si="18">S14-T12+T13</f>
        <v>22</v>
      </c>
      <c r="U14" s="93">
        <f t="shared" ref="U14" si="19">T14-U12+U13</f>
        <v>23</v>
      </c>
      <c r="V14" s="95" t="s">
        <v>64</v>
      </c>
      <c r="W14" s="93">
        <f>U14-W12+W13</f>
        <v>19</v>
      </c>
      <c r="X14" s="93">
        <f t="shared" ref="X14" si="20">W14-X12+X13</f>
        <v>12</v>
      </c>
      <c r="Y14" s="96">
        <f t="shared" ref="Y14" si="21">X14-Y12+Y13</f>
        <v>7</v>
      </c>
      <c r="Z14" s="90">
        <f t="shared" ref="Z14" si="22">Y14-Z12+Z13</f>
        <v>7</v>
      </c>
      <c r="AA14" s="90">
        <f t="shared" ref="AA14" si="23">Z14-AA12+AA13</f>
        <v>7</v>
      </c>
      <c r="AB14" s="90">
        <f t="shared" ref="AB14" si="24">AA14-AB12+AB13</f>
        <v>7</v>
      </c>
      <c r="AC14" s="90">
        <f t="shared" ref="AC14" si="25">AB14-AC12+AC13</f>
        <v>3</v>
      </c>
      <c r="AD14" s="90">
        <f t="shared" ref="AD14" si="26">AC14-AD12+AD13</f>
        <v>2</v>
      </c>
      <c r="AE14" s="97">
        <f>AD14-AE12</f>
        <v>0</v>
      </c>
      <c r="AF14" s="29"/>
      <c r="AG14" s="3">
        <f>MAX(C14:AE14)</f>
        <v>23</v>
      </c>
      <c r="AH14" s="48"/>
      <c r="AI14" s="48"/>
      <c r="AJ14" s="48"/>
    </row>
    <row r="15" spans="1:36" ht="15.6" customHeight="1" x14ac:dyDescent="0.2">
      <c r="A15" s="169"/>
      <c r="B15" s="25" t="s">
        <v>9</v>
      </c>
      <c r="C15" s="150"/>
      <c r="D15" s="151"/>
      <c r="E15" s="151"/>
      <c r="F15" s="151"/>
      <c r="G15" s="151"/>
      <c r="H15" s="100" t="s">
        <v>64</v>
      </c>
      <c r="I15" s="166"/>
      <c r="J15" s="166"/>
      <c r="K15" s="101">
        <v>5.41</v>
      </c>
      <c r="L15" s="151"/>
      <c r="M15" s="151"/>
      <c r="N15" s="101">
        <v>5.47</v>
      </c>
      <c r="O15" s="151"/>
      <c r="P15" s="151"/>
      <c r="Q15" s="151"/>
      <c r="R15" s="101">
        <v>5.53</v>
      </c>
      <c r="S15" s="151"/>
      <c r="T15" s="151"/>
      <c r="U15" s="151"/>
      <c r="V15" s="102" t="s">
        <v>64</v>
      </c>
      <c r="W15" s="151"/>
      <c r="X15" s="151"/>
      <c r="Y15" s="103">
        <v>6.04</v>
      </c>
      <c r="Z15" s="151"/>
      <c r="AA15" s="151"/>
      <c r="AB15" s="151"/>
      <c r="AC15" s="151"/>
      <c r="AD15" s="151"/>
      <c r="AE15" s="152">
        <v>6.15</v>
      </c>
      <c r="AF15" s="30">
        <v>41</v>
      </c>
      <c r="AG15" s="12"/>
      <c r="AH15" s="48"/>
      <c r="AI15" s="48"/>
      <c r="AJ15" s="48"/>
    </row>
    <row r="16" spans="1:36" ht="15.6" customHeight="1" x14ac:dyDescent="0.2">
      <c r="A16" s="170"/>
      <c r="B16" s="26" t="s">
        <v>10</v>
      </c>
      <c r="C16" s="153">
        <v>5.34</v>
      </c>
      <c r="D16" s="154"/>
      <c r="E16" s="154"/>
      <c r="F16" s="154"/>
      <c r="G16" s="154"/>
      <c r="H16" s="105" t="s">
        <v>64</v>
      </c>
      <c r="I16" s="166"/>
      <c r="J16" s="166"/>
      <c r="K16" s="106">
        <f>K15</f>
        <v>5.41</v>
      </c>
      <c r="L16" s="154"/>
      <c r="M16" s="154"/>
      <c r="N16" s="106">
        <f>N15</f>
        <v>5.47</v>
      </c>
      <c r="O16" s="154"/>
      <c r="P16" s="151"/>
      <c r="Q16" s="154"/>
      <c r="R16" s="106">
        <f>R15</f>
        <v>5.53</v>
      </c>
      <c r="S16" s="154"/>
      <c r="T16" s="154"/>
      <c r="U16" s="154"/>
      <c r="V16" s="107" t="s">
        <v>64</v>
      </c>
      <c r="W16" s="154"/>
      <c r="X16" s="154"/>
      <c r="Y16" s="108">
        <f>Y15</f>
        <v>6.04</v>
      </c>
      <c r="Z16" s="154"/>
      <c r="AA16" s="154"/>
      <c r="AB16" s="154"/>
      <c r="AC16" s="154"/>
      <c r="AD16" s="154"/>
      <c r="AE16" s="155"/>
      <c r="AF16" s="29"/>
      <c r="AG16" s="13"/>
      <c r="AH16" s="48"/>
      <c r="AI16" s="48"/>
      <c r="AJ16" s="48"/>
    </row>
    <row r="17" spans="1:36" ht="15.6" customHeight="1" thickBot="1" x14ac:dyDescent="0.25">
      <c r="A17" s="50">
        <v>514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53"/>
      <c r="AG17" s="3"/>
      <c r="AH17" s="48"/>
      <c r="AI17" s="48"/>
      <c r="AJ17" s="48"/>
    </row>
    <row r="18" spans="1:36" ht="15.6" customHeight="1" x14ac:dyDescent="0.2">
      <c r="A18" s="56"/>
      <c r="B18" s="23" t="s">
        <v>5</v>
      </c>
      <c r="C18" s="76"/>
      <c r="D18" s="133" t="s">
        <v>64</v>
      </c>
      <c r="E18" s="133" t="s">
        <v>64</v>
      </c>
      <c r="F18" s="133" t="s">
        <v>64</v>
      </c>
      <c r="G18" s="142" t="s">
        <v>64</v>
      </c>
      <c r="H18" s="78" t="s">
        <v>64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80" t="s">
        <v>64</v>
      </c>
      <c r="Q18" s="79">
        <v>0</v>
      </c>
      <c r="R18" s="79">
        <v>0</v>
      </c>
      <c r="S18" s="79">
        <v>0</v>
      </c>
      <c r="T18" s="79">
        <v>2</v>
      </c>
      <c r="U18" s="79">
        <v>0</v>
      </c>
      <c r="V18" s="81" t="s">
        <v>64</v>
      </c>
      <c r="W18" s="79">
        <v>0</v>
      </c>
      <c r="X18" s="79">
        <v>2</v>
      </c>
      <c r="Y18" s="79">
        <v>7</v>
      </c>
      <c r="Z18" s="79">
        <v>2</v>
      </c>
      <c r="AA18" s="79">
        <v>1</v>
      </c>
      <c r="AB18" s="79">
        <v>3</v>
      </c>
      <c r="AC18" s="79">
        <v>2</v>
      </c>
      <c r="AD18" s="79">
        <v>3</v>
      </c>
      <c r="AE18" s="82">
        <v>3</v>
      </c>
      <c r="AF18" s="27" t="s">
        <v>6</v>
      </c>
      <c r="AG18" s="44"/>
      <c r="AH18" s="48"/>
      <c r="AI18" s="48"/>
      <c r="AJ18" s="48"/>
    </row>
    <row r="19" spans="1:36" ht="15.6" customHeight="1" x14ac:dyDescent="0.2">
      <c r="A19" s="24">
        <v>5.47</v>
      </c>
      <c r="B19" s="25" t="s">
        <v>7</v>
      </c>
      <c r="C19" s="83" t="s">
        <v>64</v>
      </c>
      <c r="D19" s="135" t="s">
        <v>64</v>
      </c>
      <c r="E19" s="135" t="s">
        <v>64</v>
      </c>
      <c r="F19" s="135" t="s">
        <v>64</v>
      </c>
      <c r="G19" s="143" t="s">
        <v>64</v>
      </c>
      <c r="H19" s="85">
        <v>0</v>
      </c>
      <c r="I19" s="85">
        <v>0</v>
      </c>
      <c r="J19" s="85">
        <v>0</v>
      </c>
      <c r="K19" s="86">
        <v>0</v>
      </c>
      <c r="L19" s="86">
        <v>3</v>
      </c>
      <c r="M19" s="86">
        <v>1</v>
      </c>
      <c r="N19" s="86">
        <v>2</v>
      </c>
      <c r="O19" s="86">
        <v>1</v>
      </c>
      <c r="P19" s="87" t="s">
        <v>64</v>
      </c>
      <c r="Q19" s="86">
        <v>0</v>
      </c>
      <c r="R19" s="86">
        <v>1</v>
      </c>
      <c r="S19" s="86">
        <v>5</v>
      </c>
      <c r="T19" s="86">
        <v>1</v>
      </c>
      <c r="U19" s="86">
        <v>1</v>
      </c>
      <c r="V19" s="88" t="s">
        <v>64</v>
      </c>
      <c r="W19" s="86">
        <v>1</v>
      </c>
      <c r="X19" s="86">
        <v>4</v>
      </c>
      <c r="Y19" s="86">
        <v>3</v>
      </c>
      <c r="Z19" s="86">
        <v>0</v>
      </c>
      <c r="AA19" s="86">
        <v>0</v>
      </c>
      <c r="AB19" s="86">
        <v>2</v>
      </c>
      <c r="AC19" s="86">
        <v>0</v>
      </c>
      <c r="AD19" s="86">
        <v>0</v>
      </c>
      <c r="AE19" s="89"/>
      <c r="AF19" s="28">
        <f>SUM(C19:AD19)</f>
        <v>25</v>
      </c>
      <c r="AG19" s="12"/>
      <c r="AH19" s="48"/>
      <c r="AI19" s="48"/>
      <c r="AJ19" s="48"/>
    </row>
    <row r="20" spans="1:36" ht="15.6" customHeight="1" x14ac:dyDescent="0.2">
      <c r="A20" s="168" t="s">
        <v>74</v>
      </c>
      <c r="B20" s="25" t="s">
        <v>8</v>
      </c>
      <c r="C20" s="83" t="s">
        <v>64</v>
      </c>
      <c r="D20" s="137" t="s">
        <v>64</v>
      </c>
      <c r="E20" s="137" t="s">
        <v>64</v>
      </c>
      <c r="F20" s="137" t="s">
        <v>64</v>
      </c>
      <c r="G20" s="144" t="s">
        <v>64</v>
      </c>
      <c r="H20" s="92">
        <f>H19</f>
        <v>0</v>
      </c>
      <c r="I20" s="92">
        <f t="shared" ref="I20" si="27">H20-I18+I19</f>
        <v>0</v>
      </c>
      <c r="J20" s="92">
        <f t="shared" ref="J20" si="28">I20-J18+J19</f>
        <v>0</v>
      </c>
      <c r="K20" s="93">
        <f t="shared" ref="K20" si="29">J20-K18+K19</f>
        <v>0</v>
      </c>
      <c r="L20" s="93">
        <f t="shared" ref="L20" si="30">K20-L18+L19</f>
        <v>3</v>
      </c>
      <c r="M20" s="93">
        <f t="shared" ref="M20" si="31">L20-M18+M19</f>
        <v>4</v>
      </c>
      <c r="N20" s="93">
        <f t="shared" ref="N20" si="32">M20-N18+N19</f>
        <v>6</v>
      </c>
      <c r="O20" s="93">
        <f t="shared" ref="O20" si="33">N20-O18+O19</f>
        <v>7</v>
      </c>
      <c r="P20" s="94" t="s">
        <v>64</v>
      </c>
      <c r="Q20" s="93">
        <f>O20-Q18+Q19</f>
        <v>7</v>
      </c>
      <c r="R20" s="93">
        <f t="shared" ref="R20" si="34">Q20-R18+R19</f>
        <v>8</v>
      </c>
      <c r="S20" s="93">
        <f t="shared" ref="S20" si="35">R20-S18+S19</f>
        <v>13</v>
      </c>
      <c r="T20" s="93">
        <f t="shared" ref="T20" si="36">S20-T18+T19</f>
        <v>12</v>
      </c>
      <c r="U20" s="93">
        <f t="shared" ref="U20" si="37">T20-U18+U19</f>
        <v>13</v>
      </c>
      <c r="V20" s="95" t="s">
        <v>64</v>
      </c>
      <c r="W20" s="93">
        <f>U20-W18+W19</f>
        <v>14</v>
      </c>
      <c r="X20" s="93">
        <f t="shared" ref="X20" si="38">W20-X18+X19</f>
        <v>16</v>
      </c>
      <c r="Y20" s="96">
        <f t="shared" ref="Y20" si="39">X20-Y18+Y19</f>
        <v>12</v>
      </c>
      <c r="Z20" s="90">
        <f t="shared" ref="Z20" si="40">Y20-Z18+Z19</f>
        <v>10</v>
      </c>
      <c r="AA20" s="90">
        <f t="shared" ref="AA20" si="41">Z20-AA18+AA19</f>
        <v>9</v>
      </c>
      <c r="AB20" s="90">
        <f t="shared" ref="AB20" si="42">AA20-AB18+AB19</f>
        <v>8</v>
      </c>
      <c r="AC20" s="90">
        <f t="shared" ref="AC20" si="43">AB20-AC18+AC19</f>
        <v>6</v>
      </c>
      <c r="AD20" s="90">
        <f t="shared" ref="AD20" si="44">AC20-AD18+AD19</f>
        <v>3</v>
      </c>
      <c r="AE20" s="97">
        <f>AD20-AE18</f>
        <v>0</v>
      </c>
      <c r="AF20" s="29"/>
      <c r="AG20" s="3">
        <f>MAX(C20:AE20)</f>
        <v>16</v>
      </c>
      <c r="AH20" s="48"/>
      <c r="AI20" s="48"/>
      <c r="AJ20" s="48"/>
    </row>
    <row r="21" spans="1:36" ht="15.6" customHeight="1" x14ac:dyDescent="0.2">
      <c r="A21" s="169"/>
      <c r="B21" s="25" t="s">
        <v>9</v>
      </c>
      <c r="C21" s="150"/>
      <c r="D21" s="151"/>
      <c r="E21" s="151"/>
      <c r="F21" s="151"/>
      <c r="G21" s="151"/>
      <c r="H21" s="100" t="s">
        <v>64</v>
      </c>
      <c r="I21" s="166"/>
      <c r="J21" s="166"/>
      <c r="K21" s="101">
        <v>5.51</v>
      </c>
      <c r="L21" s="151"/>
      <c r="M21" s="151"/>
      <c r="N21" s="101">
        <v>5.55</v>
      </c>
      <c r="O21" s="151"/>
      <c r="P21" s="151"/>
      <c r="Q21" s="151"/>
      <c r="R21" s="101">
        <v>6.02</v>
      </c>
      <c r="S21" s="151"/>
      <c r="T21" s="151"/>
      <c r="U21" s="151"/>
      <c r="V21" s="102" t="s">
        <v>64</v>
      </c>
      <c r="W21" s="151"/>
      <c r="X21" s="151"/>
      <c r="Y21" s="103">
        <v>6.14</v>
      </c>
      <c r="Z21" s="151"/>
      <c r="AA21" s="151"/>
      <c r="AB21" s="151"/>
      <c r="AC21" s="151"/>
      <c r="AD21" s="151"/>
      <c r="AE21" s="152">
        <v>6.24</v>
      </c>
      <c r="AF21" s="30">
        <v>36</v>
      </c>
      <c r="AG21" s="12"/>
      <c r="AH21" s="48"/>
      <c r="AI21" s="48"/>
      <c r="AJ21" s="48"/>
    </row>
    <row r="22" spans="1:36" ht="15.6" customHeight="1" x14ac:dyDescent="0.2">
      <c r="A22" s="170"/>
      <c r="B22" s="26" t="s">
        <v>10</v>
      </c>
      <c r="C22" s="153" t="s">
        <v>64</v>
      </c>
      <c r="D22" s="154"/>
      <c r="E22" s="154"/>
      <c r="F22" s="154"/>
      <c r="G22" s="154"/>
      <c r="H22" s="105">
        <v>5.47</v>
      </c>
      <c r="I22" s="166"/>
      <c r="J22" s="166"/>
      <c r="K22" s="106">
        <f>K21</f>
        <v>5.51</v>
      </c>
      <c r="L22" s="154"/>
      <c r="M22" s="154"/>
      <c r="N22" s="106">
        <f>N21</f>
        <v>5.55</v>
      </c>
      <c r="O22" s="154"/>
      <c r="P22" s="151"/>
      <c r="Q22" s="154"/>
      <c r="R22" s="106">
        <f>R21</f>
        <v>6.02</v>
      </c>
      <c r="S22" s="154"/>
      <c r="T22" s="154"/>
      <c r="U22" s="154"/>
      <c r="V22" s="107" t="s">
        <v>64</v>
      </c>
      <c r="W22" s="154"/>
      <c r="X22" s="154"/>
      <c r="Y22" s="108">
        <f>Y21</f>
        <v>6.14</v>
      </c>
      <c r="Z22" s="154"/>
      <c r="AA22" s="154"/>
      <c r="AB22" s="154"/>
      <c r="AC22" s="154"/>
      <c r="AD22" s="154"/>
      <c r="AE22" s="155"/>
      <c r="AF22" s="29"/>
      <c r="AG22" s="13"/>
      <c r="AH22" s="48"/>
      <c r="AI22" s="48"/>
      <c r="AJ22" s="48"/>
    </row>
    <row r="23" spans="1:36" ht="15.6" customHeight="1" thickBot="1" x14ac:dyDescent="0.25">
      <c r="A23" s="50">
        <v>537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2"/>
      <c r="AF23" s="53"/>
      <c r="AG23" s="3"/>
      <c r="AH23" s="48"/>
      <c r="AI23" s="48"/>
      <c r="AJ23" s="48"/>
    </row>
    <row r="24" spans="1:36" ht="15.6" customHeight="1" x14ac:dyDescent="0.2">
      <c r="A24" s="56"/>
      <c r="B24" s="23" t="s">
        <v>5</v>
      </c>
      <c r="C24" s="76"/>
      <c r="D24" s="133">
        <v>0</v>
      </c>
      <c r="E24" s="133">
        <v>0</v>
      </c>
      <c r="F24" s="133">
        <v>0</v>
      </c>
      <c r="G24" s="133">
        <v>0</v>
      </c>
      <c r="H24" s="78" t="s">
        <v>64</v>
      </c>
      <c r="I24" s="78" t="s">
        <v>64</v>
      </c>
      <c r="J24" s="78" t="s">
        <v>64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80" t="s">
        <v>64</v>
      </c>
      <c r="Q24" s="79">
        <v>0</v>
      </c>
      <c r="R24" s="79">
        <v>0</v>
      </c>
      <c r="S24" s="79">
        <v>2</v>
      </c>
      <c r="T24" s="79">
        <v>3</v>
      </c>
      <c r="U24" s="79">
        <v>0</v>
      </c>
      <c r="V24" s="81" t="s">
        <v>64</v>
      </c>
      <c r="W24" s="79">
        <v>4</v>
      </c>
      <c r="X24" s="79">
        <v>2</v>
      </c>
      <c r="Y24" s="79">
        <v>7</v>
      </c>
      <c r="Z24" s="79">
        <v>1</v>
      </c>
      <c r="AA24" s="79">
        <v>2</v>
      </c>
      <c r="AB24" s="79">
        <v>0</v>
      </c>
      <c r="AC24" s="79">
        <v>2</v>
      </c>
      <c r="AD24" s="79">
        <v>2</v>
      </c>
      <c r="AE24" s="82">
        <v>2</v>
      </c>
      <c r="AF24" s="27" t="s">
        <v>6</v>
      </c>
      <c r="AG24" s="44"/>
      <c r="AH24" s="48"/>
      <c r="AI24" s="48"/>
      <c r="AJ24" s="48"/>
    </row>
    <row r="25" spans="1:36" ht="15.6" customHeight="1" x14ac:dyDescent="0.2">
      <c r="A25" s="24">
        <v>6.05</v>
      </c>
      <c r="B25" s="25" t="s">
        <v>7</v>
      </c>
      <c r="C25" s="83">
        <v>1</v>
      </c>
      <c r="D25" s="135">
        <v>4</v>
      </c>
      <c r="E25" s="135">
        <v>3</v>
      </c>
      <c r="F25" s="135">
        <v>0</v>
      </c>
      <c r="G25" s="135">
        <v>0</v>
      </c>
      <c r="H25" s="85" t="s">
        <v>64</v>
      </c>
      <c r="I25" s="85" t="s">
        <v>64</v>
      </c>
      <c r="J25" s="85" t="s">
        <v>64</v>
      </c>
      <c r="K25" s="86">
        <v>1</v>
      </c>
      <c r="L25" s="86">
        <v>1</v>
      </c>
      <c r="M25" s="86">
        <v>3</v>
      </c>
      <c r="N25" s="86">
        <v>3</v>
      </c>
      <c r="O25" s="86">
        <v>1</v>
      </c>
      <c r="P25" s="87" t="s">
        <v>64</v>
      </c>
      <c r="Q25" s="86">
        <v>0</v>
      </c>
      <c r="R25" s="86">
        <v>0</v>
      </c>
      <c r="S25" s="86">
        <v>2</v>
      </c>
      <c r="T25" s="86">
        <v>5</v>
      </c>
      <c r="U25" s="86">
        <v>1</v>
      </c>
      <c r="V25" s="88" t="s">
        <v>64</v>
      </c>
      <c r="W25" s="86">
        <v>0</v>
      </c>
      <c r="X25" s="86">
        <v>1</v>
      </c>
      <c r="Y25" s="86">
        <v>0</v>
      </c>
      <c r="Z25" s="86">
        <v>0</v>
      </c>
      <c r="AA25" s="86">
        <v>0</v>
      </c>
      <c r="AB25" s="86">
        <v>0</v>
      </c>
      <c r="AC25" s="86">
        <v>1</v>
      </c>
      <c r="AD25" s="86">
        <v>0</v>
      </c>
      <c r="AE25" s="89"/>
      <c r="AF25" s="28">
        <f>SUM(C25:AD25)</f>
        <v>27</v>
      </c>
      <c r="AG25" s="12"/>
      <c r="AH25" s="48"/>
      <c r="AI25" s="48"/>
      <c r="AJ25" s="48"/>
    </row>
    <row r="26" spans="1:36" ht="15.6" customHeight="1" x14ac:dyDescent="0.2">
      <c r="A26" s="168" t="s">
        <v>31</v>
      </c>
      <c r="B26" s="25" t="s">
        <v>8</v>
      </c>
      <c r="C26" s="83">
        <f>C25</f>
        <v>1</v>
      </c>
      <c r="D26" s="137">
        <f t="shared" ref="D26" si="45">C26-D24+D25</f>
        <v>5</v>
      </c>
      <c r="E26" s="137">
        <f>D26-E24+E25</f>
        <v>8</v>
      </c>
      <c r="F26" s="137">
        <f>E26-F24+F25</f>
        <v>8</v>
      </c>
      <c r="G26" s="144">
        <f t="shared" ref="G26" si="46">F26-G24+G25</f>
        <v>8</v>
      </c>
      <c r="H26" s="92" t="s">
        <v>64</v>
      </c>
      <c r="I26" s="92" t="s">
        <v>64</v>
      </c>
      <c r="J26" s="92" t="s">
        <v>64</v>
      </c>
      <c r="K26" s="93">
        <f>G26-K24+K25</f>
        <v>9</v>
      </c>
      <c r="L26" s="93">
        <f t="shared" ref="L26" si="47">K26-L24+L25</f>
        <v>10</v>
      </c>
      <c r="M26" s="93">
        <f t="shared" ref="M26" si="48">L26-M24+M25</f>
        <v>13</v>
      </c>
      <c r="N26" s="93">
        <f t="shared" ref="N26" si="49">M26-N24+N25</f>
        <v>16</v>
      </c>
      <c r="O26" s="93">
        <f t="shared" ref="O26" si="50">N26-O24+O25</f>
        <v>17</v>
      </c>
      <c r="P26" s="94" t="s">
        <v>64</v>
      </c>
      <c r="Q26" s="93">
        <f>O26-Q24+Q25</f>
        <v>17</v>
      </c>
      <c r="R26" s="93">
        <f t="shared" ref="R26" si="51">Q26-R24+R25</f>
        <v>17</v>
      </c>
      <c r="S26" s="93">
        <f t="shared" ref="S26" si="52">R26-S24+S25</f>
        <v>17</v>
      </c>
      <c r="T26" s="93">
        <f t="shared" ref="T26" si="53">S26-T24+T25</f>
        <v>19</v>
      </c>
      <c r="U26" s="93">
        <f t="shared" ref="U26" si="54">T26-U24+U25</f>
        <v>20</v>
      </c>
      <c r="V26" s="95" t="s">
        <v>64</v>
      </c>
      <c r="W26" s="93">
        <f>U26-W24+W25</f>
        <v>16</v>
      </c>
      <c r="X26" s="93">
        <f t="shared" ref="X26" si="55">W26-X24+X25</f>
        <v>15</v>
      </c>
      <c r="Y26" s="96">
        <f t="shared" ref="Y26" si="56">X26-Y24+Y25</f>
        <v>8</v>
      </c>
      <c r="Z26" s="90">
        <f t="shared" ref="Z26" si="57">Y26-Z24+Z25</f>
        <v>7</v>
      </c>
      <c r="AA26" s="90">
        <f t="shared" ref="AA26" si="58">Z26-AA24+AA25</f>
        <v>5</v>
      </c>
      <c r="AB26" s="90">
        <f t="shared" ref="AB26" si="59">AA26-AB24+AB25</f>
        <v>5</v>
      </c>
      <c r="AC26" s="90">
        <f t="shared" ref="AC26" si="60">AB26-AC24+AC25</f>
        <v>4</v>
      </c>
      <c r="AD26" s="90">
        <f t="shared" ref="AD26" si="61">AC26-AD24+AD25</f>
        <v>2</v>
      </c>
      <c r="AE26" s="97">
        <f>AD26-AE24</f>
        <v>0</v>
      </c>
      <c r="AF26" s="29"/>
      <c r="AG26" s="3">
        <f>MAX(C26:AE26)</f>
        <v>20</v>
      </c>
      <c r="AH26" s="48"/>
      <c r="AI26" s="48"/>
      <c r="AJ26" s="48"/>
    </row>
    <row r="27" spans="1:36" ht="15.6" customHeight="1" x14ac:dyDescent="0.2">
      <c r="A27" s="169"/>
      <c r="B27" s="25" t="s">
        <v>9</v>
      </c>
      <c r="C27" s="150"/>
      <c r="D27" s="151"/>
      <c r="E27" s="151"/>
      <c r="F27" s="151"/>
      <c r="G27" s="151"/>
      <c r="H27" s="100" t="s">
        <v>64</v>
      </c>
      <c r="I27" s="166"/>
      <c r="J27" s="166"/>
      <c r="K27" s="101">
        <v>6.12</v>
      </c>
      <c r="L27" s="151"/>
      <c r="M27" s="151"/>
      <c r="N27" s="101">
        <v>6.17</v>
      </c>
      <c r="O27" s="151"/>
      <c r="P27" s="151"/>
      <c r="Q27" s="151"/>
      <c r="R27" s="101">
        <v>6.23</v>
      </c>
      <c r="S27" s="151"/>
      <c r="T27" s="151"/>
      <c r="U27" s="151"/>
      <c r="V27" s="102" t="s">
        <v>64</v>
      </c>
      <c r="W27" s="151"/>
      <c r="X27" s="151"/>
      <c r="Y27" s="103">
        <v>6.35</v>
      </c>
      <c r="Z27" s="151"/>
      <c r="AA27" s="151"/>
      <c r="AB27" s="151"/>
      <c r="AC27" s="151"/>
      <c r="AD27" s="151"/>
      <c r="AE27" s="152">
        <v>6.45</v>
      </c>
      <c r="AF27" s="30">
        <v>40</v>
      </c>
      <c r="AG27" s="12"/>
      <c r="AH27" s="48"/>
      <c r="AI27" s="48"/>
      <c r="AJ27" s="48"/>
    </row>
    <row r="28" spans="1:36" ht="15.6" customHeight="1" x14ac:dyDescent="0.2">
      <c r="A28" s="170"/>
      <c r="B28" s="26" t="s">
        <v>10</v>
      </c>
      <c r="C28" s="153">
        <v>6.05</v>
      </c>
      <c r="D28" s="154"/>
      <c r="E28" s="154"/>
      <c r="F28" s="154"/>
      <c r="G28" s="154"/>
      <c r="H28" s="105" t="s">
        <v>64</v>
      </c>
      <c r="I28" s="166"/>
      <c r="J28" s="166"/>
      <c r="K28" s="106">
        <f>K27</f>
        <v>6.12</v>
      </c>
      <c r="L28" s="154"/>
      <c r="M28" s="154"/>
      <c r="N28" s="106">
        <f>N27</f>
        <v>6.17</v>
      </c>
      <c r="O28" s="154"/>
      <c r="P28" s="151"/>
      <c r="Q28" s="154"/>
      <c r="R28" s="106">
        <f>R27</f>
        <v>6.23</v>
      </c>
      <c r="S28" s="154"/>
      <c r="T28" s="154"/>
      <c r="U28" s="154"/>
      <c r="V28" s="107" t="s">
        <v>64</v>
      </c>
      <c r="W28" s="154"/>
      <c r="X28" s="154"/>
      <c r="Y28" s="108">
        <f>Y27</f>
        <v>6.35</v>
      </c>
      <c r="Z28" s="154"/>
      <c r="AA28" s="154"/>
      <c r="AB28" s="154"/>
      <c r="AC28" s="154"/>
      <c r="AD28" s="154"/>
      <c r="AE28" s="155"/>
      <c r="AF28" s="29"/>
      <c r="AG28" s="13"/>
      <c r="AH28" s="48"/>
      <c r="AI28" s="48"/>
      <c r="AJ28" s="48"/>
    </row>
    <row r="29" spans="1:36" ht="15.6" customHeight="1" thickBot="1" x14ac:dyDescent="0.25">
      <c r="A29" s="50">
        <v>538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2"/>
      <c r="AF29" s="53"/>
      <c r="AG29" s="3"/>
      <c r="AH29" s="48"/>
      <c r="AI29" s="48"/>
      <c r="AJ29" s="48"/>
    </row>
    <row r="30" spans="1:36" ht="15.6" customHeight="1" x14ac:dyDescent="0.2">
      <c r="A30" s="56"/>
      <c r="B30" s="23" t="s">
        <v>5</v>
      </c>
      <c r="C30" s="76"/>
      <c r="D30" s="133">
        <v>0</v>
      </c>
      <c r="E30" s="133">
        <v>0</v>
      </c>
      <c r="F30" s="133">
        <v>0</v>
      </c>
      <c r="G30" s="133">
        <v>3</v>
      </c>
      <c r="H30" s="78" t="s">
        <v>64</v>
      </c>
      <c r="I30" s="78" t="s">
        <v>64</v>
      </c>
      <c r="J30" s="78" t="s">
        <v>64</v>
      </c>
      <c r="K30" s="79">
        <v>1</v>
      </c>
      <c r="L30" s="79">
        <v>0</v>
      </c>
      <c r="M30" s="79">
        <v>0</v>
      </c>
      <c r="N30" s="79">
        <v>0</v>
      </c>
      <c r="O30" s="79">
        <v>0</v>
      </c>
      <c r="P30" s="80" t="s">
        <v>64</v>
      </c>
      <c r="Q30" s="79">
        <v>0</v>
      </c>
      <c r="R30" s="79">
        <v>1</v>
      </c>
      <c r="S30" s="79">
        <v>4</v>
      </c>
      <c r="T30" s="79">
        <v>1</v>
      </c>
      <c r="U30" s="79">
        <v>0</v>
      </c>
      <c r="V30" s="81" t="s">
        <v>64</v>
      </c>
      <c r="W30" s="79">
        <v>5</v>
      </c>
      <c r="X30" s="79">
        <v>11</v>
      </c>
      <c r="Y30" s="79">
        <v>13</v>
      </c>
      <c r="Z30" s="79">
        <v>10</v>
      </c>
      <c r="AA30" s="79">
        <v>4</v>
      </c>
      <c r="AB30" s="79">
        <v>4</v>
      </c>
      <c r="AC30" s="79">
        <v>6</v>
      </c>
      <c r="AD30" s="79">
        <v>7</v>
      </c>
      <c r="AE30" s="82">
        <v>4</v>
      </c>
      <c r="AF30" s="27" t="s">
        <v>6</v>
      </c>
      <c r="AG30" s="44"/>
      <c r="AH30" s="48"/>
      <c r="AI30" s="48"/>
      <c r="AJ30" s="48"/>
    </row>
    <row r="31" spans="1:36" ht="15.6" customHeight="1" x14ac:dyDescent="0.2">
      <c r="A31" s="24">
        <v>6.42</v>
      </c>
      <c r="B31" s="25" t="s">
        <v>7</v>
      </c>
      <c r="C31" s="83">
        <v>4</v>
      </c>
      <c r="D31" s="135">
        <v>2</v>
      </c>
      <c r="E31" s="135">
        <v>5</v>
      </c>
      <c r="F31" s="135">
        <v>1</v>
      </c>
      <c r="G31" s="135">
        <v>0</v>
      </c>
      <c r="H31" s="85" t="s">
        <v>64</v>
      </c>
      <c r="I31" s="85" t="s">
        <v>64</v>
      </c>
      <c r="J31" s="85" t="s">
        <v>64</v>
      </c>
      <c r="K31" s="86">
        <v>4</v>
      </c>
      <c r="L31" s="86">
        <v>4</v>
      </c>
      <c r="M31" s="86">
        <v>4</v>
      </c>
      <c r="N31" s="86">
        <v>7</v>
      </c>
      <c r="O31" s="86">
        <v>8</v>
      </c>
      <c r="P31" s="87" t="s">
        <v>64</v>
      </c>
      <c r="Q31" s="86">
        <v>2</v>
      </c>
      <c r="R31" s="86">
        <v>7</v>
      </c>
      <c r="S31" s="86">
        <v>3</v>
      </c>
      <c r="T31" s="86">
        <v>5</v>
      </c>
      <c r="U31" s="86">
        <v>3</v>
      </c>
      <c r="V31" s="88" t="s">
        <v>64</v>
      </c>
      <c r="W31" s="86">
        <v>4</v>
      </c>
      <c r="X31" s="86">
        <v>0</v>
      </c>
      <c r="Y31" s="86">
        <v>7</v>
      </c>
      <c r="Z31" s="86">
        <v>1</v>
      </c>
      <c r="AA31" s="86">
        <v>1</v>
      </c>
      <c r="AB31" s="86">
        <v>1</v>
      </c>
      <c r="AC31" s="86">
        <v>1</v>
      </c>
      <c r="AD31" s="86">
        <v>0</v>
      </c>
      <c r="AE31" s="89"/>
      <c r="AF31" s="28">
        <f>SUM(C31:AD31)</f>
        <v>74</v>
      </c>
      <c r="AG31" s="12"/>
      <c r="AH31" s="48"/>
      <c r="AI31" s="48"/>
      <c r="AJ31" s="48"/>
    </row>
    <row r="32" spans="1:36" ht="15.6" customHeight="1" x14ac:dyDescent="0.2">
      <c r="A32" s="168" t="s">
        <v>31</v>
      </c>
      <c r="B32" s="25" t="s">
        <v>8</v>
      </c>
      <c r="C32" s="83">
        <f>C31</f>
        <v>4</v>
      </c>
      <c r="D32" s="137">
        <f t="shared" ref="D32" si="62">C32-D30+D31</f>
        <v>6</v>
      </c>
      <c r="E32" s="137">
        <f>D32-E30+E31</f>
        <v>11</v>
      </c>
      <c r="F32" s="137">
        <f>E32-F30+F31</f>
        <v>12</v>
      </c>
      <c r="G32" s="144">
        <f t="shared" ref="G32" si="63">F32-G30+G31</f>
        <v>9</v>
      </c>
      <c r="H32" s="92" t="s">
        <v>64</v>
      </c>
      <c r="I32" s="92" t="s">
        <v>64</v>
      </c>
      <c r="J32" s="92" t="s">
        <v>64</v>
      </c>
      <c r="K32" s="93">
        <f>G32-K30+K31</f>
        <v>12</v>
      </c>
      <c r="L32" s="93">
        <f t="shared" ref="L32" si="64">K32-L30+L31</f>
        <v>16</v>
      </c>
      <c r="M32" s="93">
        <f t="shared" ref="M32" si="65">L32-M30+M31</f>
        <v>20</v>
      </c>
      <c r="N32" s="93">
        <f t="shared" ref="N32" si="66">M32-N30+N31</f>
        <v>27</v>
      </c>
      <c r="O32" s="93">
        <f t="shared" ref="O32" si="67">N32-O30+O31</f>
        <v>35</v>
      </c>
      <c r="P32" s="94" t="s">
        <v>64</v>
      </c>
      <c r="Q32" s="93">
        <f>O32-Q30+Q31</f>
        <v>37</v>
      </c>
      <c r="R32" s="93">
        <f t="shared" ref="R32" si="68">Q32-R30+R31</f>
        <v>43</v>
      </c>
      <c r="S32" s="93">
        <f t="shared" ref="S32" si="69">R32-S30+S31</f>
        <v>42</v>
      </c>
      <c r="T32" s="93">
        <f t="shared" ref="T32" si="70">S32-T30+T31</f>
        <v>46</v>
      </c>
      <c r="U32" s="93">
        <f t="shared" ref="U32" si="71">T32-U30+U31</f>
        <v>49</v>
      </c>
      <c r="V32" s="95" t="s">
        <v>64</v>
      </c>
      <c r="W32" s="93">
        <f>U32-W30+W31</f>
        <v>48</v>
      </c>
      <c r="X32" s="93">
        <f t="shared" ref="X32" si="72">W32-X30+X31</f>
        <v>37</v>
      </c>
      <c r="Y32" s="96">
        <f t="shared" ref="Y32" si="73">X32-Y30+Y31</f>
        <v>31</v>
      </c>
      <c r="Z32" s="90">
        <f t="shared" ref="Z32" si="74">Y32-Z30+Z31</f>
        <v>22</v>
      </c>
      <c r="AA32" s="90">
        <f t="shared" ref="AA32" si="75">Z32-AA30+AA31</f>
        <v>19</v>
      </c>
      <c r="AB32" s="90">
        <f t="shared" ref="AB32" si="76">AA32-AB30+AB31</f>
        <v>16</v>
      </c>
      <c r="AC32" s="90">
        <f t="shared" ref="AC32" si="77">AB32-AC30+AC31</f>
        <v>11</v>
      </c>
      <c r="AD32" s="90">
        <f t="shared" ref="AD32" si="78">AC32-AD30+AD31</f>
        <v>4</v>
      </c>
      <c r="AE32" s="97">
        <f>AD32-AE30</f>
        <v>0</v>
      </c>
      <c r="AF32" s="29"/>
      <c r="AG32" s="3">
        <f>MAX(C32:AE32)</f>
        <v>49</v>
      </c>
      <c r="AH32" s="48"/>
      <c r="AI32" s="48"/>
      <c r="AJ32" s="48"/>
    </row>
    <row r="33" spans="1:36" ht="15.6" customHeight="1" x14ac:dyDescent="0.2">
      <c r="A33" s="169"/>
      <c r="B33" s="25" t="s">
        <v>9</v>
      </c>
      <c r="C33" s="150"/>
      <c r="D33" s="151"/>
      <c r="E33" s="151"/>
      <c r="F33" s="151"/>
      <c r="G33" s="151"/>
      <c r="H33" s="100" t="s">
        <v>64</v>
      </c>
      <c r="I33" s="166"/>
      <c r="J33" s="166"/>
      <c r="K33" s="101">
        <v>6.5</v>
      </c>
      <c r="L33" s="151"/>
      <c r="M33" s="151"/>
      <c r="N33" s="101">
        <v>6.55</v>
      </c>
      <c r="O33" s="151"/>
      <c r="P33" s="151"/>
      <c r="Q33" s="151"/>
      <c r="R33" s="101">
        <v>7.01</v>
      </c>
      <c r="S33" s="151"/>
      <c r="T33" s="151"/>
      <c r="U33" s="151"/>
      <c r="V33" s="102" t="s">
        <v>64</v>
      </c>
      <c r="W33" s="151"/>
      <c r="X33" s="151"/>
      <c r="Y33" s="103">
        <v>7.1</v>
      </c>
      <c r="Z33" s="151"/>
      <c r="AA33" s="151"/>
      <c r="AB33" s="151"/>
      <c r="AC33" s="151"/>
      <c r="AD33" s="151"/>
      <c r="AE33" s="152">
        <v>7.23</v>
      </c>
      <c r="AF33" s="30">
        <v>41</v>
      </c>
      <c r="AG33" s="12"/>
      <c r="AH33" s="48"/>
      <c r="AI33" s="48"/>
      <c r="AJ33" s="48"/>
    </row>
    <row r="34" spans="1:36" ht="15.6" customHeight="1" x14ac:dyDescent="0.2">
      <c r="A34" s="170"/>
      <c r="B34" s="26" t="s">
        <v>10</v>
      </c>
      <c r="C34" s="153">
        <v>6.42</v>
      </c>
      <c r="D34" s="154"/>
      <c r="E34" s="154"/>
      <c r="F34" s="154"/>
      <c r="G34" s="154"/>
      <c r="H34" s="105" t="s">
        <v>64</v>
      </c>
      <c r="I34" s="166"/>
      <c r="J34" s="166"/>
      <c r="K34" s="106">
        <f>K33</f>
        <v>6.5</v>
      </c>
      <c r="L34" s="154"/>
      <c r="M34" s="154"/>
      <c r="N34" s="106">
        <f>N33</f>
        <v>6.55</v>
      </c>
      <c r="O34" s="154"/>
      <c r="P34" s="151"/>
      <c r="Q34" s="154"/>
      <c r="R34" s="106">
        <f>R33</f>
        <v>7.01</v>
      </c>
      <c r="S34" s="154"/>
      <c r="T34" s="154"/>
      <c r="U34" s="154"/>
      <c r="V34" s="107" t="s">
        <v>64</v>
      </c>
      <c r="W34" s="154"/>
      <c r="X34" s="154"/>
      <c r="Y34" s="108">
        <f>Y33</f>
        <v>7.1</v>
      </c>
      <c r="Z34" s="154"/>
      <c r="AA34" s="154"/>
      <c r="AB34" s="154"/>
      <c r="AC34" s="154"/>
      <c r="AD34" s="154"/>
      <c r="AE34" s="155"/>
      <c r="AF34" s="29"/>
      <c r="AG34" s="13"/>
      <c r="AH34" s="48"/>
      <c r="AI34" s="48"/>
      <c r="AJ34" s="48"/>
    </row>
    <row r="35" spans="1:36" ht="15.6" customHeight="1" thickBot="1" x14ac:dyDescent="0.25">
      <c r="A35" s="50">
        <v>528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2"/>
      <c r="AF35" s="53"/>
      <c r="AG35" s="3"/>
      <c r="AH35" s="48"/>
      <c r="AI35" s="48"/>
      <c r="AJ35" s="48"/>
    </row>
    <row r="36" spans="1:36" ht="15.6" customHeight="1" x14ac:dyDescent="0.2">
      <c r="A36" s="56"/>
      <c r="B36" s="23" t="s">
        <v>5</v>
      </c>
      <c r="C36" s="76"/>
      <c r="D36" s="133">
        <v>0</v>
      </c>
      <c r="E36" s="133">
        <v>0</v>
      </c>
      <c r="F36" s="133">
        <v>0</v>
      </c>
      <c r="G36" s="133">
        <v>3</v>
      </c>
      <c r="H36" s="78" t="s">
        <v>64</v>
      </c>
      <c r="I36" s="78" t="s">
        <v>64</v>
      </c>
      <c r="J36" s="78" t="s">
        <v>64</v>
      </c>
      <c r="K36" s="79">
        <v>2</v>
      </c>
      <c r="L36" s="79">
        <v>0</v>
      </c>
      <c r="M36" s="79">
        <v>0</v>
      </c>
      <c r="N36" s="79">
        <v>0</v>
      </c>
      <c r="O36" s="79">
        <v>0</v>
      </c>
      <c r="P36" s="80" t="s">
        <v>64</v>
      </c>
      <c r="Q36" s="79">
        <v>0</v>
      </c>
      <c r="R36" s="79">
        <v>4</v>
      </c>
      <c r="S36" s="79">
        <v>13</v>
      </c>
      <c r="T36" s="79">
        <v>0</v>
      </c>
      <c r="U36" s="79">
        <v>2</v>
      </c>
      <c r="V36" s="81" t="s">
        <v>64</v>
      </c>
      <c r="W36" s="79">
        <v>2</v>
      </c>
      <c r="X36" s="79">
        <v>21</v>
      </c>
      <c r="Y36" s="79">
        <v>7</v>
      </c>
      <c r="Z36" s="79">
        <v>11</v>
      </c>
      <c r="AA36" s="79">
        <v>6</v>
      </c>
      <c r="AB36" s="79">
        <v>0</v>
      </c>
      <c r="AC36" s="79">
        <v>5</v>
      </c>
      <c r="AD36" s="79">
        <v>8</v>
      </c>
      <c r="AE36" s="82">
        <v>2</v>
      </c>
      <c r="AF36" s="27" t="s">
        <v>6</v>
      </c>
      <c r="AG36" s="44"/>
      <c r="AH36" s="48"/>
      <c r="AI36" s="48"/>
      <c r="AJ36" s="48"/>
    </row>
    <row r="37" spans="1:36" ht="15.6" customHeight="1" x14ac:dyDescent="0.2">
      <c r="A37" s="24">
        <v>7.11</v>
      </c>
      <c r="B37" s="25" t="s">
        <v>7</v>
      </c>
      <c r="C37" s="83">
        <v>2</v>
      </c>
      <c r="D37" s="135">
        <v>11</v>
      </c>
      <c r="E37" s="135">
        <v>12</v>
      </c>
      <c r="F37" s="135">
        <v>2</v>
      </c>
      <c r="G37" s="135">
        <v>1</v>
      </c>
      <c r="H37" s="85" t="s">
        <v>64</v>
      </c>
      <c r="I37" s="85" t="s">
        <v>64</v>
      </c>
      <c r="J37" s="85" t="s">
        <v>64</v>
      </c>
      <c r="K37" s="86">
        <v>1</v>
      </c>
      <c r="L37" s="86">
        <v>4</v>
      </c>
      <c r="M37" s="86">
        <v>8</v>
      </c>
      <c r="N37" s="86">
        <v>18</v>
      </c>
      <c r="O37" s="86">
        <v>2</v>
      </c>
      <c r="P37" s="87" t="s">
        <v>64</v>
      </c>
      <c r="Q37" s="86">
        <v>0</v>
      </c>
      <c r="R37" s="86">
        <v>5</v>
      </c>
      <c r="S37" s="86">
        <v>4</v>
      </c>
      <c r="T37" s="86">
        <v>4</v>
      </c>
      <c r="U37" s="86">
        <v>0</v>
      </c>
      <c r="V37" s="88" t="s">
        <v>64</v>
      </c>
      <c r="W37" s="86">
        <v>0</v>
      </c>
      <c r="X37" s="86">
        <v>3</v>
      </c>
      <c r="Y37" s="86">
        <v>7</v>
      </c>
      <c r="Z37" s="86">
        <v>1</v>
      </c>
      <c r="AA37" s="86">
        <v>0</v>
      </c>
      <c r="AB37" s="86">
        <v>0</v>
      </c>
      <c r="AC37" s="86">
        <v>1</v>
      </c>
      <c r="AD37" s="86">
        <v>0</v>
      </c>
      <c r="AE37" s="89"/>
      <c r="AF37" s="28">
        <f>SUM(C37:AD37)</f>
        <v>86</v>
      </c>
      <c r="AG37" s="12"/>
      <c r="AH37" s="48"/>
      <c r="AI37" s="48"/>
      <c r="AJ37" s="48"/>
    </row>
    <row r="38" spans="1:36" ht="15.6" customHeight="1" x14ac:dyDescent="0.2">
      <c r="A38" s="168" t="s">
        <v>31</v>
      </c>
      <c r="B38" s="25" t="s">
        <v>8</v>
      </c>
      <c r="C38" s="83">
        <f>C37</f>
        <v>2</v>
      </c>
      <c r="D38" s="137">
        <f t="shared" ref="D38" si="79">C38-D36+D37</f>
        <v>13</v>
      </c>
      <c r="E38" s="137">
        <f>D38-E36+E37</f>
        <v>25</v>
      </c>
      <c r="F38" s="137">
        <f>E38-F36+F37</f>
        <v>27</v>
      </c>
      <c r="G38" s="144">
        <f t="shared" ref="G38" si="80">F38-G36+G37</f>
        <v>25</v>
      </c>
      <c r="H38" s="92" t="s">
        <v>64</v>
      </c>
      <c r="I38" s="92" t="s">
        <v>64</v>
      </c>
      <c r="J38" s="92" t="s">
        <v>64</v>
      </c>
      <c r="K38" s="93">
        <f>G38-K36+K37</f>
        <v>24</v>
      </c>
      <c r="L38" s="93">
        <f t="shared" ref="L38" si="81">K38-L36+L37</f>
        <v>28</v>
      </c>
      <c r="M38" s="93">
        <f t="shared" ref="M38" si="82">L38-M36+M37</f>
        <v>36</v>
      </c>
      <c r="N38" s="93">
        <f t="shared" ref="N38" si="83">M38-N36+N37</f>
        <v>54</v>
      </c>
      <c r="O38" s="93">
        <f t="shared" ref="O38" si="84">N38-O36+O37</f>
        <v>56</v>
      </c>
      <c r="P38" s="94" t="s">
        <v>64</v>
      </c>
      <c r="Q38" s="93">
        <f>O38-Q36+Q37</f>
        <v>56</v>
      </c>
      <c r="R38" s="93">
        <f t="shared" ref="R38" si="85">Q38-R36+R37</f>
        <v>57</v>
      </c>
      <c r="S38" s="93">
        <f t="shared" ref="S38" si="86">R38-S36+S37</f>
        <v>48</v>
      </c>
      <c r="T38" s="93">
        <f t="shared" ref="T38" si="87">S38-T36+T37</f>
        <v>52</v>
      </c>
      <c r="U38" s="93">
        <f t="shared" ref="U38" si="88">T38-U36+U37</f>
        <v>50</v>
      </c>
      <c r="V38" s="95" t="s">
        <v>64</v>
      </c>
      <c r="W38" s="93">
        <f>U38-W36+W37</f>
        <v>48</v>
      </c>
      <c r="X38" s="93">
        <f t="shared" ref="X38" si="89">W38-X36+X37</f>
        <v>30</v>
      </c>
      <c r="Y38" s="96">
        <f t="shared" ref="Y38" si="90">X38-Y36+Y37</f>
        <v>30</v>
      </c>
      <c r="Z38" s="90">
        <f t="shared" ref="Z38" si="91">Y38-Z36+Z37</f>
        <v>20</v>
      </c>
      <c r="AA38" s="90">
        <f t="shared" ref="AA38" si="92">Z38-AA36+AA37</f>
        <v>14</v>
      </c>
      <c r="AB38" s="90">
        <f t="shared" ref="AB38" si="93">AA38-AB36+AB37</f>
        <v>14</v>
      </c>
      <c r="AC38" s="90">
        <f t="shared" ref="AC38" si="94">AB38-AC36+AC37</f>
        <v>10</v>
      </c>
      <c r="AD38" s="90">
        <f t="shared" ref="AD38" si="95">AC38-AD36+AD37</f>
        <v>2</v>
      </c>
      <c r="AE38" s="97">
        <f>AD38-AE36</f>
        <v>0</v>
      </c>
      <c r="AF38" s="29"/>
      <c r="AG38" s="3">
        <f>MAX(C38:AE38)</f>
        <v>57</v>
      </c>
      <c r="AH38" s="48"/>
      <c r="AI38" s="48"/>
      <c r="AJ38" s="48"/>
    </row>
    <row r="39" spans="1:36" ht="15.6" customHeight="1" x14ac:dyDescent="0.2">
      <c r="A39" s="169"/>
      <c r="B39" s="25" t="s">
        <v>9</v>
      </c>
      <c r="C39" s="150"/>
      <c r="D39" s="151"/>
      <c r="E39" s="151"/>
      <c r="F39" s="151"/>
      <c r="G39" s="151"/>
      <c r="H39" s="100" t="s">
        <v>64</v>
      </c>
      <c r="I39" s="166"/>
      <c r="J39" s="166"/>
      <c r="K39" s="101">
        <v>7.19</v>
      </c>
      <c r="L39" s="151"/>
      <c r="M39" s="151"/>
      <c r="N39" s="101">
        <v>7.23</v>
      </c>
      <c r="O39" s="151"/>
      <c r="P39" s="151"/>
      <c r="Q39" s="151"/>
      <c r="R39" s="101">
        <v>7.3</v>
      </c>
      <c r="S39" s="151"/>
      <c r="T39" s="151"/>
      <c r="U39" s="151"/>
      <c r="V39" s="102" t="s">
        <v>64</v>
      </c>
      <c r="W39" s="151"/>
      <c r="X39" s="151"/>
      <c r="Y39" s="103">
        <v>7.42</v>
      </c>
      <c r="Z39" s="151"/>
      <c r="AA39" s="151"/>
      <c r="AB39" s="151"/>
      <c r="AC39" s="151"/>
      <c r="AD39" s="151"/>
      <c r="AE39" s="152">
        <v>7.56</v>
      </c>
      <c r="AF39" s="30">
        <v>41</v>
      </c>
      <c r="AG39" s="12"/>
      <c r="AH39" s="48"/>
      <c r="AI39" s="48"/>
      <c r="AJ39" s="48"/>
    </row>
    <row r="40" spans="1:36" ht="15.6" customHeight="1" x14ac:dyDescent="0.2">
      <c r="A40" s="170"/>
      <c r="B40" s="26" t="s">
        <v>10</v>
      </c>
      <c r="C40" s="153">
        <v>7.11</v>
      </c>
      <c r="D40" s="154"/>
      <c r="E40" s="154"/>
      <c r="F40" s="154"/>
      <c r="G40" s="154"/>
      <c r="H40" s="105" t="s">
        <v>64</v>
      </c>
      <c r="I40" s="166"/>
      <c r="J40" s="166"/>
      <c r="K40" s="106">
        <f>K39</f>
        <v>7.19</v>
      </c>
      <c r="L40" s="154"/>
      <c r="M40" s="154"/>
      <c r="N40" s="106">
        <f>N39</f>
        <v>7.23</v>
      </c>
      <c r="O40" s="154"/>
      <c r="P40" s="151"/>
      <c r="Q40" s="154"/>
      <c r="R40" s="106">
        <f>R39</f>
        <v>7.3</v>
      </c>
      <c r="S40" s="154"/>
      <c r="T40" s="154"/>
      <c r="U40" s="154"/>
      <c r="V40" s="107" t="s">
        <v>64</v>
      </c>
      <c r="W40" s="154"/>
      <c r="X40" s="154"/>
      <c r="Y40" s="108">
        <f>Y39</f>
        <v>7.42</v>
      </c>
      <c r="Z40" s="154"/>
      <c r="AA40" s="154"/>
      <c r="AB40" s="154"/>
      <c r="AC40" s="154"/>
      <c r="AD40" s="154"/>
      <c r="AE40" s="155"/>
      <c r="AF40" s="29"/>
      <c r="AG40" s="13"/>
      <c r="AH40" s="48"/>
      <c r="AI40" s="48"/>
      <c r="AJ40" s="48"/>
    </row>
    <row r="41" spans="1:36" ht="15.6" customHeight="1" thickBot="1" x14ac:dyDescent="0.25">
      <c r="A41" s="50">
        <v>537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2"/>
      <c r="AF41" s="53"/>
      <c r="AG41" s="3"/>
      <c r="AH41" s="48"/>
      <c r="AI41" s="48"/>
      <c r="AJ41" s="48"/>
    </row>
    <row r="42" spans="1:36" ht="15.6" customHeight="1" x14ac:dyDescent="0.2">
      <c r="A42" s="56"/>
      <c r="B42" s="23" t="s">
        <v>5</v>
      </c>
      <c r="C42" s="76"/>
      <c r="D42" s="133">
        <v>0</v>
      </c>
      <c r="E42" s="133">
        <v>0</v>
      </c>
      <c r="F42" s="133">
        <v>0</v>
      </c>
      <c r="G42" s="133">
        <v>17</v>
      </c>
      <c r="H42" s="78" t="s">
        <v>64</v>
      </c>
      <c r="I42" s="78" t="s">
        <v>64</v>
      </c>
      <c r="J42" s="78" t="s">
        <v>64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80" t="s">
        <v>64</v>
      </c>
      <c r="Q42" s="79">
        <v>0</v>
      </c>
      <c r="R42" s="79">
        <v>10</v>
      </c>
      <c r="S42" s="79">
        <v>4</v>
      </c>
      <c r="T42" s="79">
        <v>0</v>
      </c>
      <c r="U42" s="79">
        <v>2</v>
      </c>
      <c r="V42" s="81" t="s">
        <v>64</v>
      </c>
      <c r="W42" s="79">
        <v>8</v>
      </c>
      <c r="X42" s="79">
        <v>8</v>
      </c>
      <c r="Y42" s="79">
        <v>13</v>
      </c>
      <c r="Z42" s="79">
        <v>3</v>
      </c>
      <c r="AA42" s="79">
        <v>2</v>
      </c>
      <c r="AB42" s="79">
        <v>4</v>
      </c>
      <c r="AC42" s="79">
        <v>9</v>
      </c>
      <c r="AD42" s="79">
        <v>9</v>
      </c>
      <c r="AE42" s="82">
        <v>8</v>
      </c>
      <c r="AF42" s="27" t="s">
        <v>6</v>
      </c>
      <c r="AG42" s="44"/>
      <c r="AH42" s="48"/>
      <c r="AI42" s="48"/>
      <c r="AJ42" s="48"/>
    </row>
    <row r="43" spans="1:36" ht="15.6" customHeight="1" x14ac:dyDescent="0.2">
      <c r="A43" s="24">
        <v>7.35</v>
      </c>
      <c r="B43" s="25" t="s">
        <v>7</v>
      </c>
      <c r="C43" s="83">
        <v>8</v>
      </c>
      <c r="D43" s="135">
        <v>10</v>
      </c>
      <c r="E43" s="135">
        <v>6</v>
      </c>
      <c r="F43" s="135">
        <v>1</v>
      </c>
      <c r="G43" s="135">
        <v>2</v>
      </c>
      <c r="H43" s="85" t="s">
        <v>64</v>
      </c>
      <c r="I43" s="85" t="s">
        <v>64</v>
      </c>
      <c r="J43" s="85" t="s">
        <v>64</v>
      </c>
      <c r="K43" s="86">
        <v>3</v>
      </c>
      <c r="L43" s="86">
        <v>3</v>
      </c>
      <c r="M43" s="86">
        <v>3</v>
      </c>
      <c r="N43" s="86">
        <v>8</v>
      </c>
      <c r="O43" s="86">
        <v>3</v>
      </c>
      <c r="P43" s="87" t="s">
        <v>64</v>
      </c>
      <c r="Q43" s="86">
        <v>0</v>
      </c>
      <c r="R43" s="86">
        <v>4</v>
      </c>
      <c r="S43" s="86">
        <v>15</v>
      </c>
      <c r="T43" s="86">
        <v>6</v>
      </c>
      <c r="U43" s="86">
        <v>7</v>
      </c>
      <c r="V43" s="88" t="s">
        <v>64</v>
      </c>
      <c r="W43" s="86">
        <v>1</v>
      </c>
      <c r="X43" s="86">
        <v>3</v>
      </c>
      <c r="Y43" s="86">
        <v>7</v>
      </c>
      <c r="Z43" s="86">
        <v>2</v>
      </c>
      <c r="AA43" s="86">
        <v>0</v>
      </c>
      <c r="AB43" s="86">
        <v>3</v>
      </c>
      <c r="AC43" s="86">
        <v>2</v>
      </c>
      <c r="AD43" s="86">
        <v>0</v>
      </c>
      <c r="AE43" s="89"/>
      <c r="AF43" s="28">
        <f>SUM(C43:AD43)</f>
        <v>97</v>
      </c>
      <c r="AG43" s="12"/>
      <c r="AH43" s="48"/>
      <c r="AI43" s="48"/>
      <c r="AJ43" s="48"/>
    </row>
    <row r="44" spans="1:36" ht="15.6" customHeight="1" x14ac:dyDescent="0.2">
      <c r="A44" s="168" t="s">
        <v>31</v>
      </c>
      <c r="B44" s="25" t="s">
        <v>8</v>
      </c>
      <c r="C44" s="83">
        <f>C43</f>
        <v>8</v>
      </c>
      <c r="D44" s="137">
        <f t="shared" ref="D44" si="96">C44-D42+D43</f>
        <v>18</v>
      </c>
      <c r="E44" s="137">
        <f>D44-E42+E43</f>
        <v>24</v>
      </c>
      <c r="F44" s="137">
        <f>E44-F42+F43</f>
        <v>25</v>
      </c>
      <c r="G44" s="144">
        <f t="shared" ref="G44" si="97">F44-G42+G43</f>
        <v>10</v>
      </c>
      <c r="H44" s="92" t="s">
        <v>64</v>
      </c>
      <c r="I44" s="92" t="s">
        <v>64</v>
      </c>
      <c r="J44" s="92" t="s">
        <v>64</v>
      </c>
      <c r="K44" s="93">
        <f>G44-K42+K43</f>
        <v>13</v>
      </c>
      <c r="L44" s="93">
        <f t="shared" ref="L44" si="98">K44-L42+L43</f>
        <v>16</v>
      </c>
      <c r="M44" s="93">
        <f t="shared" ref="M44" si="99">L44-M42+M43</f>
        <v>19</v>
      </c>
      <c r="N44" s="93">
        <f t="shared" ref="N44" si="100">M44-N42+N43</f>
        <v>27</v>
      </c>
      <c r="O44" s="93">
        <f t="shared" ref="O44" si="101">N44-O42+O43</f>
        <v>30</v>
      </c>
      <c r="P44" s="94" t="s">
        <v>64</v>
      </c>
      <c r="Q44" s="93">
        <f>O44-Q42+Q43</f>
        <v>30</v>
      </c>
      <c r="R44" s="93">
        <f t="shared" ref="R44" si="102">Q44-R42+R43</f>
        <v>24</v>
      </c>
      <c r="S44" s="93">
        <f t="shared" ref="S44" si="103">R44-S42+S43</f>
        <v>35</v>
      </c>
      <c r="T44" s="93">
        <f t="shared" ref="T44" si="104">S44-T42+T43</f>
        <v>41</v>
      </c>
      <c r="U44" s="93">
        <f t="shared" ref="U44" si="105">T44-U42+U43</f>
        <v>46</v>
      </c>
      <c r="V44" s="95" t="s">
        <v>64</v>
      </c>
      <c r="W44" s="93">
        <f>U44-W42+W43</f>
        <v>39</v>
      </c>
      <c r="X44" s="93">
        <f t="shared" ref="X44" si="106">W44-X42+X43</f>
        <v>34</v>
      </c>
      <c r="Y44" s="96">
        <f t="shared" ref="Y44" si="107">X44-Y42+Y43</f>
        <v>28</v>
      </c>
      <c r="Z44" s="90">
        <f t="shared" ref="Z44" si="108">Y44-Z42+Z43</f>
        <v>27</v>
      </c>
      <c r="AA44" s="90">
        <f t="shared" ref="AA44" si="109">Z44-AA42+AA43</f>
        <v>25</v>
      </c>
      <c r="AB44" s="90">
        <f t="shared" ref="AB44" si="110">AA44-AB42+AB43</f>
        <v>24</v>
      </c>
      <c r="AC44" s="90">
        <f t="shared" ref="AC44" si="111">AB44-AC42+AC43</f>
        <v>17</v>
      </c>
      <c r="AD44" s="90">
        <f t="shared" ref="AD44" si="112">AC44-AD42+AD43</f>
        <v>8</v>
      </c>
      <c r="AE44" s="97">
        <f>AD44-AE42</f>
        <v>0</v>
      </c>
      <c r="AF44" s="29"/>
      <c r="AG44" s="3">
        <f>MAX(C44:AE44)</f>
        <v>46</v>
      </c>
      <c r="AH44" s="48"/>
      <c r="AI44" s="48"/>
      <c r="AJ44" s="48"/>
    </row>
    <row r="45" spans="1:36" ht="15.6" customHeight="1" x14ac:dyDescent="0.2">
      <c r="A45" s="169"/>
      <c r="B45" s="25" t="s">
        <v>9</v>
      </c>
      <c r="C45" s="150"/>
      <c r="D45" s="151"/>
      <c r="E45" s="151"/>
      <c r="F45" s="151"/>
      <c r="G45" s="151"/>
      <c r="H45" s="100" t="s">
        <v>64</v>
      </c>
      <c r="I45" s="166"/>
      <c r="J45" s="166"/>
      <c r="K45" s="101">
        <v>7.44</v>
      </c>
      <c r="L45" s="151"/>
      <c r="M45" s="151"/>
      <c r="N45" s="101">
        <v>7.49</v>
      </c>
      <c r="O45" s="151"/>
      <c r="P45" s="151"/>
      <c r="Q45" s="151"/>
      <c r="R45" s="101">
        <v>7.55</v>
      </c>
      <c r="S45" s="151"/>
      <c r="T45" s="151"/>
      <c r="U45" s="151"/>
      <c r="V45" s="102" t="s">
        <v>64</v>
      </c>
      <c r="W45" s="151"/>
      <c r="X45" s="151"/>
      <c r="Y45" s="103">
        <v>8.06</v>
      </c>
      <c r="Z45" s="151"/>
      <c r="AA45" s="151"/>
      <c r="AB45" s="151"/>
      <c r="AC45" s="151"/>
      <c r="AD45" s="151"/>
      <c r="AE45" s="152">
        <v>8.16</v>
      </c>
      <c r="AF45" s="30">
        <v>41</v>
      </c>
      <c r="AG45" s="12"/>
      <c r="AH45" s="48"/>
      <c r="AI45" s="48"/>
      <c r="AJ45" s="48"/>
    </row>
    <row r="46" spans="1:36" ht="15.6" customHeight="1" x14ac:dyDescent="0.2">
      <c r="A46" s="170"/>
      <c r="B46" s="26" t="s">
        <v>10</v>
      </c>
      <c r="C46" s="153">
        <v>7.35</v>
      </c>
      <c r="D46" s="154"/>
      <c r="E46" s="154"/>
      <c r="F46" s="154"/>
      <c r="G46" s="154"/>
      <c r="H46" s="105" t="s">
        <v>64</v>
      </c>
      <c r="I46" s="166"/>
      <c r="J46" s="166"/>
      <c r="K46" s="106">
        <f>K45</f>
        <v>7.44</v>
      </c>
      <c r="L46" s="154"/>
      <c r="M46" s="154"/>
      <c r="N46" s="106">
        <f>N45</f>
        <v>7.49</v>
      </c>
      <c r="O46" s="154"/>
      <c r="P46" s="151"/>
      <c r="Q46" s="154"/>
      <c r="R46" s="106">
        <f>R45</f>
        <v>7.55</v>
      </c>
      <c r="S46" s="154"/>
      <c r="T46" s="154"/>
      <c r="U46" s="154"/>
      <c r="V46" s="107" t="s">
        <v>64</v>
      </c>
      <c r="W46" s="154"/>
      <c r="X46" s="154"/>
      <c r="Y46" s="108">
        <f>Y45</f>
        <v>8.06</v>
      </c>
      <c r="Z46" s="154"/>
      <c r="AA46" s="154"/>
      <c r="AB46" s="154"/>
      <c r="AC46" s="154"/>
      <c r="AD46" s="154"/>
      <c r="AE46" s="155"/>
      <c r="AF46" s="29"/>
      <c r="AG46" s="13"/>
      <c r="AH46" s="48"/>
      <c r="AI46" s="48"/>
      <c r="AJ46" s="48"/>
    </row>
    <row r="47" spans="1:36" ht="15.6" customHeight="1" thickBot="1" x14ac:dyDescent="0.25">
      <c r="A47" s="50">
        <v>537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2"/>
      <c r="AF47" s="53"/>
      <c r="AG47" s="3"/>
      <c r="AH47" s="48"/>
      <c r="AI47" s="48"/>
      <c r="AJ47" s="48"/>
    </row>
    <row r="48" spans="1:36" ht="15.6" customHeight="1" x14ac:dyDescent="0.2">
      <c r="A48" s="56"/>
      <c r="B48" s="23" t="s">
        <v>5</v>
      </c>
      <c r="C48" s="76"/>
      <c r="D48" s="133">
        <v>0</v>
      </c>
      <c r="E48" s="133">
        <v>0</v>
      </c>
      <c r="F48" s="133">
        <v>0</v>
      </c>
      <c r="G48" s="133">
        <v>0</v>
      </c>
      <c r="H48" s="78" t="s">
        <v>64</v>
      </c>
      <c r="I48" s="78" t="s">
        <v>64</v>
      </c>
      <c r="J48" s="78" t="s">
        <v>64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80" t="s">
        <v>64</v>
      </c>
      <c r="Q48" s="79">
        <v>0</v>
      </c>
      <c r="R48" s="79">
        <v>4</v>
      </c>
      <c r="S48" s="79">
        <v>2</v>
      </c>
      <c r="T48" s="79">
        <v>0</v>
      </c>
      <c r="U48" s="79">
        <v>0</v>
      </c>
      <c r="V48" s="81" t="s">
        <v>64</v>
      </c>
      <c r="W48" s="79">
        <v>1</v>
      </c>
      <c r="X48" s="79">
        <v>10</v>
      </c>
      <c r="Y48" s="79">
        <v>15</v>
      </c>
      <c r="Z48" s="79">
        <v>8</v>
      </c>
      <c r="AA48" s="79">
        <v>2</v>
      </c>
      <c r="AB48" s="79">
        <v>0</v>
      </c>
      <c r="AC48" s="79">
        <v>7</v>
      </c>
      <c r="AD48" s="79">
        <v>5</v>
      </c>
      <c r="AE48" s="82">
        <v>1</v>
      </c>
      <c r="AF48" s="27" t="s">
        <v>6</v>
      </c>
      <c r="AG48" s="44"/>
      <c r="AH48" s="48"/>
      <c r="AI48" s="48"/>
      <c r="AJ48" s="48"/>
    </row>
    <row r="49" spans="1:36" ht="15.6" customHeight="1" x14ac:dyDescent="0.2">
      <c r="A49" s="24">
        <v>7.56</v>
      </c>
      <c r="B49" s="25" t="s">
        <v>7</v>
      </c>
      <c r="C49" s="83">
        <v>2</v>
      </c>
      <c r="D49" s="135">
        <v>3</v>
      </c>
      <c r="E49" s="135">
        <v>3</v>
      </c>
      <c r="F49" s="135">
        <v>0</v>
      </c>
      <c r="G49" s="135">
        <v>3</v>
      </c>
      <c r="H49" s="85" t="s">
        <v>64</v>
      </c>
      <c r="I49" s="85" t="s">
        <v>64</v>
      </c>
      <c r="J49" s="85" t="s">
        <v>64</v>
      </c>
      <c r="K49" s="86">
        <v>2</v>
      </c>
      <c r="L49" s="86">
        <v>3</v>
      </c>
      <c r="M49" s="86">
        <v>2</v>
      </c>
      <c r="N49" s="86">
        <v>8</v>
      </c>
      <c r="O49" s="86">
        <v>2</v>
      </c>
      <c r="P49" s="87" t="s">
        <v>64</v>
      </c>
      <c r="Q49" s="86">
        <v>0</v>
      </c>
      <c r="R49" s="86">
        <v>4</v>
      </c>
      <c r="S49" s="86">
        <v>11</v>
      </c>
      <c r="T49" s="86">
        <v>3</v>
      </c>
      <c r="U49" s="86">
        <v>1</v>
      </c>
      <c r="V49" s="88" t="s">
        <v>64</v>
      </c>
      <c r="W49" s="86">
        <v>0</v>
      </c>
      <c r="X49" s="86">
        <v>6</v>
      </c>
      <c r="Y49" s="86">
        <v>1</v>
      </c>
      <c r="Z49" s="86">
        <v>1</v>
      </c>
      <c r="AA49" s="86">
        <v>0</v>
      </c>
      <c r="AB49" s="86">
        <v>0</v>
      </c>
      <c r="AC49" s="86">
        <v>0</v>
      </c>
      <c r="AD49" s="86">
        <v>0</v>
      </c>
      <c r="AE49" s="89"/>
      <c r="AF49" s="28">
        <f>SUM(C49:AD49)</f>
        <v>55</v>
      </c>
      <c r="AG49" s="12"/>
      <c r="AH49" s="48"/>
      <c r="AI49" s="48"/>
      <c r="AJ49" s="48"/>
    </row>
    <row r="50" spans="1:36" ht="15.6" customHeight="1" x14ac:dyDescent="0.2">
      <c r="A50" s="168" t="s">
        <v>31</v>
      </c>
      <c r="B50" s="25" t="s">
        <v>8</v>
      </c>
      <c r="C50" s="83">
        <f>C49</f>
        <v>2</v>
      </c>
      <c r="D50" s="137">
        <f t="shared" ref="D50" si="113">C50-D48+D49</f>
        <v>5</v>
      </c>
      <c r="E50" s="137">
        <f>D50-E48+E49</f>
        <v>8</v>
      </c>
      <c r="F50" s="137">
        <f>E50-F48+F49</f>
        <v>8</v>
      </c>
      <c r="G50" s="144">
        <f t="shared" ref="G50" si="114">F50-G48+G49</f>
        <v>11</v>
      </c>
      <c r="H50" s="92" t="s">
        <v>64</v>
      </c>
      <c r="I50" s="92" t="s">
        <v>64</v>
      </c>
      <c r="J50" s="92" t="s">
        <v>64</v>
      </c>
      <c r="K50" s="93">
        <f>G50-K48+K49</f>
        <v>13</v>
      </c>
      <c r="L50" s="93">
        <f t="shared" ref="L50" si="115">K50-L48+L49</f>
        <v>16</v>
      </c>
      <c r="M50" s="93">
        <f t="shared" ref="M50" si="116">L50-M48+M49</f>
        <v>18</v>
      </c>
      <c r="N50" s="93">
        <f t="shared" ref="N50" si="117">M50-N48+N49</f>
        <v>26</v>
      </c>
      <c r="O50" s="93">
        <f t="shared" ref="O50" si="118">N50-O48+O49</f>
        <v>28</v>
      </c>
      <c r="P50" s="94" t="s">
        <v>64</v>
      </c>
      <c r="Q50" s="93">
        <f>O50-Q48+Q49</f>
        <v>28</v>
      </c>
      <c r="R50" s="93">
        <f t="shared" ref="R50" si="119">Q50-R48+R49</f>
        <v>28</v>
      </c>
      <c r="S50" s="93">
        <f t="shared" ref="S50" si="120">R50-S48+S49</f>
        <v>37</v>
      </c>
      <c r="T50" s="93">
        <f t="shared" ref="T50" si="121">S50-T48+T49</f>
        <v>40</v>
      </c>
      <c r="U50" s="93">
        <f t="shared" ref="U50" si="122">T50-U48+U49</f>
        <v>41</v>
      </c>
      <c r="V50" s="95" t="s">
        <v>64</v>
      </c>
      <c r="W50" s="93">
        <f>U50-W48+W49</f>
        <v>40</v>
      </c>
      <c r="X50" s="93">
        <f t="shared" ref="X50" si="123">W50-X48+X49</f>
        <v>36</v>
      </c>
      <c r="Y50" s="96">
        <f t="shared" ref="Y50" si="124">X50-Y48+Y49</f>
        <v>22</v>
      </c>
      <c r="Z50" s="90">
        <f t="shared" ref="Z50" si="125">Y50-Z48+Z49</f>
        <v>15</v>
      </c>
      <c r="AA50" s="90">
        <f t="shared" ref="AA50" si="126">Z50-AA48+AA49</f>
        <v>13</v>
      </c>
      <c r="AB50" s="90">
        <f t="shared" ref="AB50" si="127">AA50-AB48+AB49</f>
        <v>13</v>
      </c>
      <c r="AC50" s="90">
        <f t="shared" ref="AC50" si="128">AB50-AC48+AC49</f>
        <v>6</v>
      </c>
      <c r="AD50" s="90">
        <f t="shared" ref="AD50" si="129">AC50-AD48+AD49</f>
        <v>1</v>
      </c>
      <c r="AE50" s="97">
        <f>AD50-AE48</f>
        <v>0</v>
      </c>
      <c r="AF50" s="29"/>
      <c r="AG50" s="3">
        <f>MAX(C50:AE50)</f>
        <v>41</v>
      </c>
      <c r="AH50" s="48"/>
      <c r="AI50" s="48"/>
      <c r="AJ50" s="48"/>
    </row>
    <row r="51" spans="1:36" ht="15.6" customHeight="1" x14ac:dyDescent="0.2">
      <c r="A51" s="169"/>
      <c r="B51" s="25" t="s">
        <v>9</v>
      </c>
      <c r="C51" s="150"/>
      <c r="D51" s="151"/>
      <c r="E51" s="151"/>
      <c r="F51" s="151"/>
      <c r="G51" s="151"/>
      <c r="H51" s="100" t="s">
        <v>64</v>
      </c>
      <c r="I51" s="166"/>
      <c r="J51" s="166"/>
      <c r="K51" s="101">
        <v>8.02</v>
      </c>
      <c r="L51" s="151"/>
      <c r="M51" s="151"/>
      <c r="N51" s="101">
        <v>8.06</v>
      </c>
      <c r="O51" s="151"/>
      <c r="P51" s="151"/>
      <c r="Q51" s="151"/>
      <c r="R51" s="101">
        <v>8.1199999999999992</v>
      </c>
      <c r="S51" s="151"/>
      <c r="T51" s="151"/>
      <c r="U51" s="151"/>
      <c r="V51" s="102" t="s">
        <v>64</v>
      </c>
      <c r="W51" s="151"/>
      <c r="X51" s="151"/>
      <c r="Y51" s="103">
        <v>8.24</v>
      </c>
      <c r="Z51" s="151"/>
      <c r="AA51" s="151"/>
      <c r="AB51" s="151"/>
      <c r="AC51" s="151"/>
      <c r="AD51" s="151"/>
      <c r="AE51" s="152">
        <v>8.36</v>
      </c>
      <c r="AF51" s="30">
        <v>40</v>
      </c>
      <c r="AG51" s="12"/>
      <c r="AH51" s="48"/>
      <c r="AI51" s="48"/>
      <c r="AJ51" s="48"/>
    </row>
    <row r="52" spans="1:36" ht="15.6" customHeight="1" x14ac:dyDescent="0.2">
      <c r="A52" s="170"/>
      <c r="B52" s="26" t="s">
        <v>10</v>
      </c>
      <c r="C52" s="153">
        <v>7.56</v>
      </c>
      <c r="D52" s="154"/>
      <c r="E52" s="154"/>
      <c r="F52" s="154"/>
      <c r="G52" s="154"/>
      <c r="H52" s="105" t="s">
        <v>64</v>
      </c>
      <c r="I52" s="166"/>
      <c r="J52" s="166"/>
      <c r="K52" s="106">
        <f>K51</f>
        <v>8.02</v>
      </c>
      <c r="L52" s="154"/>
      <c r="M52" s="154"/>
      <c r="N52" s="106">
        <f>N51</f>
        <v>8.06</v>
      </c>
      <c r="O52" s="154"/>
      <c r="P52" s="151"/>
      <c r="Q52" s="154"/>
      <c r="R52" s="106">
        <f>R51</f>
        <v>8.1199999999999992</v>
      </c>
      <c r="S52" s="154"/>
      <c r="T52" s="154"/>
      <c r="U52" s="154"/>
      <c r="V52" s="107" t="s">
        <v>64</v>
      </c>
      <c r="W52" s="154"/>
      <c r="X52" s="154"/>
      <c r="Y52" s="108">
        <f>Y51</f>
        <v>8.24</v>
      </c>
      <c r="Z52" s="154"/>
      <c r="AA52" s="154"/>
      <c r="AB52" s="154"/>
      <c r="AC52" s="154"/>
      <c r="AD52" s="154"/>
      <c r="AE52" s="155"/>
      <c r="AF52" s="29"/>
      <c r="AG52" s="13"/>
      <c r="AH52" s="48"/>
      <c r="AI52" s="48"/>
      <c r="AJ52" s="48"/>
    </row>
    <row r="53" spans="1:36" ht="15.6" customHeight="1" thickBot="1" x14ac:dyDescent="0.25">
      <c r="A53" s="50">
        <v>533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2"/>
      <c r="AF53" s="53"/>
      <c r="AG53" s="3"/>
      <c r="AH53" s="48"/>
      <c r="AI53" s="48"/>
      <c r="AJ53" s="48"/>
    </row>
    <row r="54" spans="1:36" ht="15.6" customHeight="1" x14ac:dyDescent="0.2">
      <c r="A54" s="56"/>
      <c r="B54" s="23" t="s">
        <v>5</v>
      </c>
      <c r="C54" s="76"/>
      <c r="D54" s="133">
        <v>0</v>
      </c>
      <c r="E54" s="133">
        <v>0</v>
      </c>
      <c r="F54" s="133">
        <v>0</v>
      </c>
      <c r="G54" s="133">
        <v>0</v>
      </c>
      <c r="H54" s="78" t="s">
        <v>64</v>
      </c>
      <c r="I54" s="78" t="s">
        <v>64</v>
      </c>
      <c r="J54" s="78" t="s">
        <v>64</v>
      </c>
      <c r="K54" s="79">
        <v>0</v>
      </c>
      <c r="L54" s="79">
        <v>0</v>
      </c>
      <c r="M54" s="79">
        <v>0</v>
      </c>
      <c r="N54" s="79">
        <v>3</v>
      </c>
      <c r="O54" s="79">
        <v>2</v>
      </c>
      <c r="P54" s="80" t="s">
        <v>64</v>
      </c>
      <c r="Q54" s="79">
        <v>0</v>
      </c>
      <c r="R54" s="79">
        <v>4</v>
      </c>
      <c r="S54" s="79">
        <v>4</v>
      </c>
      <c r="T54" s="79">
        <v>2</v>
      </c>
      <c r="U54" s="79">
        <v>3</v>
      </c>
      <c r="V54" s="81" t="s">
        <v>64</v>
      </c>
      <c r="W54" s="79">
        <v>2</v>
      </c>
      <c r="X54" s="79">
        <v>9</v>
      </c>
      <c r="Y54" s="79">
        <v>12</v>
      </c>
      <c r="Z54" s="79">
        <v>6</v>
      </c>
      <c r="AA54" s="79">
        <v>6</v>
      </c>
      <c r="AB54" s="79">
        <v>1</v>
      </c>
      <c r="AC54" s="79">
        <v>6</v>
      </c>
      <c r="AD54" s="79">
        <v>3</v>
      </c>
      <c r="AE54" s="82">
        <v>2</v>
      </c>
      <c r="AF54" s="27" t="s">
        <v>6</v>
      </c>
      <c r="AG54" s="44"/>
      <c r="AH54" s="48"/>
      <c r="AI54" s="48"/>
      <c r="AJ54" s="48"/>
    </row>
    <row r="55" spans="1:36" ht="15.6" customHeight="1" x14ac:dyDescent="0.2">
      <c r="A55" s="24">
        <v>8.14</v>
      </c>
      <c r="B55" s="25" t="s">
        <v>7</v>
      </c>
      <c r="C55" s="83">
        <v>3</v>
      </c>
      <c r="D55" s="135">
        <v>3</v>
      </c>
      <c r="E55" s="135">
        <v>5</v>
      </c>
      <c r="F55" s="135">
        <v>0</v>
      </c>
      <c r="G55" s="135">
        <v>1</v>
      </c>
      <c r="H55" s="85" t="s">
        <v>64</v>
      </c>
      <c r="I55" s="85" t="s">
        <v>64</v>
      </c>
      <c r="J55" s="85" t="s">
        <v>64</v>
      </c>
      <c r="K55" s="86">
        <v>5</v>
      </c>
      <c r="L55" s="86">
        <v>6</v>
      </c>
      <c r="M55" s="86">
        <v>0</v>
      </c>
      <c r="N55" s="86">
        <v>9</v>
      </c>
      <c r="O55" s="86">
        <v>0</v>
      </c>
      <c r="P55" s="87" t="s">
        <v>64</v>
      </c>
      <c r="Q55" s="86">
        <v>2</v>
      </c>
      <c r="R55" s="86">
        <v>4</v>
      </c>
      <c r="S55" s="86">
        <v>10</v>
      </c>
      <c r="T55" s="86">
        <v>6</v>
      </c>
      <c r="U55" s="86">
        <v>2</v>
      </c>
      <c r="V55" s="88" t="s">
        <v>64</v>
      </c>
      <c r="W55" s="86">
        <v>0</v>
      </c>
      <c r="X55" s="86">
        <v>2</v>
      </c>
      <c r="Y55" s="86">
        <v>3</v>
      </c>
      <c r="Z55" s="86">
        <v>1</v>
      </c>
      <c r="AA55" s="86">
        <v>1</v>
      </c>
      <c r="AB55" s="86">
        <v>1</v>
      </c>
      <c r="AC55" s="86">
        <v>1</v>
      </c>
      <c r="AD55" s="86">
        <v>0</v>
      </c>
      <c r="AE55" s="89"/>
      <c r="AF55" s="28">
        <f>SUM(C55:AD55)</f>
        <v>65</v>
      </c>
      <c r="AG55" s="12"/>
      <c r="AH55" s="48"/>
      <c r="AI55" s="48"/>
      <c r="AJ55" s="48"/>
    </row>
    <row r="56" spans="1:36" ht="15.6" customHeight="1" x14ac:dyDescent="0.2">
      <c r="A56" s="168" t="s">
        <v>31</v>
      </c>
      <c r="B56" s="25" t="s">
        <v>8</v>
      </c>
      <c r="C56" s="83">
        <f>C55</f>
        <v>3</v>
      </c>
      <c r="D56" s="137">
        <f t="shared" ref="D56" si="130">C56-D54+D55</f>
        <v>6</v>
      </c>
      <c r="E56" s="137">
        <f>D56-E54+E55</f>
        <v>11</v>
      </c>
      <c r="F56" s="137">
        <f>E56-F54+F55</f>
        <v>11</v>
      </c>
      <c r="G56" s="144">
        <f t="shared" ref="G56" si="131">F56-G54+G55</f>
        <v>12</v>
      </c>
      <c r="H56" s="92" t="s">
        <v>64</v>
      </c>
      <c r="I56" s="92" t="s">
        <v>64</v>
      </c>
      <c r="J56" s="92" t="s">
        <v>64</v>
      </c>
      <c r="K56" s="93">
        <f>G56-K54+K55</f>
        <v>17</v>
      </c>
      <c r="L56" s="93">
        <f t="shared" ref="L56" si="132">K56-L54+L55</f>
        <v>23</v>
      </c>
      <c r="M56" s="93">
        <f t="shared" ref="M56" si="133">L56-M54+M55</f>
        <v>23</v>
      </c>
      <c r="N56" s="93">
        <f t="shared" ref="N56" si="134">M56-N54+N55</f>
        <v>29</v>
      </c>
      <c r="O56" s="93">
        <f t="shared" ref="O56" si="135">N56-O54+O55</f>
        <v>27</v>
      </c>
      <c r="P56" s="94" t="s">
        <v>64</v>
      </c>
      <c r="Q56" s="93">
        <f>O56-Q54+Q55</f>
        <v>29</v>
      </c>
      <c r="R56" s="93">
        <f t="shared" ref="R56" si="136">Q56-R54+R55</f>
        <v>29</v>
      </c>
      <c r="S56" s="93">
        <f t="shared" ref="S56" si="137">R56-S54+S55</f>
        <v>35</v>
      </c>
      <c r="T56" s="93">
        <f t="shared" ref="T56" si="138">S56-T54+T55</f>
        <v>39</v>
      </c>
      <c r="U56" s="93">
        <f t="shared" ref="U56" si="139">T56-U54+U55</f>
        <v>38</v>
      </c>
      <c r="V56" s="95" t="s">
        <v>64</v>
      </c>
      <c r="W56" s="93">
        <f>U56-W54+W55</f>
        <v>36</v>
      </c>
      <c r="X56" s="93">
        <f t="shared" ref="X56" si="140">W56-X54+X55</f>
        <v>29</v>
      </c>
      <c r="Y56" s="96">
        <f t="shared" ref="Y56" si="141">X56-Y54+Y55</f>
        <v>20</v>
      </c>
      <c r="Z56" s="90">
        <f t="shared" ref="Z56" si="142">Y56-Z54+Z55</f>
        <v>15</v>
      </c>
      <c r="AA56" s="90">
        <f t="shared" ref="AA56" si="143">Z56-AA54+AA55</f>
        <v>10</v>
      </c>
      <c r="AB56" s="90">
        <f t="shared" ref="AB56" si="144">AA56-AB54+AB55</f>
        <v>10</v>
      </c>
      <c r="AC56" s="90">
        <f t="shared" ref="AC56" si="145">AB56-AC54+AC55</f>
        <v>5</v>
      </c>
      <c r="AD56" s="90">
        <f t="shared" ref="AD56" si="146">AC56-AD54+AD55</f>
        <v>2</v>
      </c>
      <c r="AE56" s="97">
        <f>AD56-AE54</f>
        <v>0</v>
      </c>
      <c r="AF56" s="29"/>
      <c r="AG56" s="3">
        <f>MAX(C56:AE56)</f>
        <v>39</v>
      </c>
      <c r="AH56" s="48"/>
      <c r="AI56" s="48"/>
      <c r="AJ56" s="48"/>
    </row>
    <row r="57" spans="1:36" ht="15.6" customHeight="1" x14ac:dyDescent="0.2">
      <c r="A57" s="169"/>
      <c r="B57" s="25" t="s">
        <v>9</v>
      </c>
      <c r="C57" s="150"/>
      <c r="D57" s="151"/>
      <c r="E57" s="151"/>
      <c r="F57" s="151"/>
      <c r="G57" s="151"/>
      <c r="H57" s="100" t="s">
        <v>64</v>
      </c>
      <c r="I57" s="166"/>
      <c r="J57" s="166"/>
      <c r="K57" s="101">
        <v>8.2200000000000006</v>
      </c>
      <c r="L57" s="151"/>
      <c r="M57" s="151"/>
      <c r="N57" s="101">
        <v>8.26</v>
      </c>
      <c r="O57" s="151"/>
      <c r="P57" s="151"/>
      <c r="Q57" s="151"/>
      <c r="R57" s="101">
        <v>8.33</v>
      </c>
      <c r="S57" s="151"/>
      <c r="T57" s="151"/>
      <c r="U57" s="151"/>
      <c r="V57" s="102" t="s">
        <v>64</v>
      </c>
      <c r="W57" s="151"/>
      <c r="X57" s="151"/>
      <c r="Y57" s="103">
        <v>8.4499999999999993</v>
      </c>
      <c r="Z57" s="151"/>
      <c r="AA57" s="151"/>
      <c r="AB57" s="151"/>
      <c r="AC57" s="151"/>
      <c r="AD57" s="151"/>
      <c r="AE57" s="152">
        <v>8.56</v>
      </c>
      <c r="AF57" s="30">
        <v>41</v>
      </c>
      <c r="AG57" s="12"/>
      <c r="AH57" s="48"/>
      <c r="AI57" s="48"/>
      <c r="AJ57" s="48"/>
    </row>
    <row r="58" spans="1:36" ht="15.6" customHeight="1" x14ac:dyDescent="0.2">
      <c r="A58" s="170"/>
      <c r="B58" s="26" t="s">
        <v>10</v>
      </c>
      <c r="C58" s="153">
        <v>8.15</v>
      </c>
      <c r="D58" s="154"/>
      <c r="E58" s="154"/>
      <c r="F58" s="154"/>
      <c r="G58" s="154"/>
      <c r="H58" s="105" t="s">
        <v>64</v>
      </c>
      <c r="I58" s="166"/>
      <c r="J58" s="166"/>
      <c r="K58" s="106">
        <f>K57</f>
        <v>8.2200000000000006</v>
      </c>
      <c r="L58" s="154"/>
      <c r="M58" s="154"/>
      <c r="N58" s="106">
        <f>N57</f>
        <v>8.26</v>
      </c>
      <c r="O58" s="154"/>
      <c r="P58" s="151"/>
      <c r="Q58" s="154"/>
      <c r="R58" s="106">
        <f>R57</f>
        <v>8.33</v>
      </c>
      <c r="S58" s="154"/>
      <c r="T58" s="154"/>
      <c r="U58" s="154"/>
      <c r="V58" s="107" t="s">
        <v>64</v>
      </c>
      <c r="W58" s="154"/>
      <c r="X58" s="154"/>
      <c r="Y58" s="108">
        <f>Y57</f>
        <v>8.4499999999999993</v>
      </c>
      <c r="Z58" s="154"/>
      <c r="AA58" s="154"/>
      <c r="AB58" s="154"/>
      <c r="AC58" s="154"/>
      <c r="AD58" s="154"/>
      <c r="AE58" s="155"/>
      <c r="AF58" s="29"/>
      <c r="AG58" s="13"/>
      <c r="AH58" s="48"/>
      <c r="AI58" s="48"/>
      <c r="AJ58" s="48"/>
    </row>
    <row r="59" spans="1:36" ht="15.6" customHeight="1" thickBot="1" x14ac:dyDescent="0.25">
      <c r="A59" s="50">
        <v>528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2"/>
      <c r="AF59" s="53"/>
      <c r="AG59" s="3"/>
      <c r="AH59" s="48"/>
      <c r="AI59" s="48"/>
      <c r="AJ59" s="48"/>
    </row>
    <row r="60" spans="1:36" ht="15.6" customHeight="1" x14ac:dyDescent="0.2">
      <c r="A60" s="56"/>
      <c r="B60" s="23" t="s">
        <v>5</v>
      </c>
      <c r="C60" s="76"/>
      <c r="D60" s="133">
        <v>0</v>
      </c>
      <c r="E60" s="133">
        <v>0</v>
      </c>
      <c r="F60" s="133">
        <v>0</v>
      </c>
      <c r="G60" s="133">
        <v>4</v>
      </c>
      <c r="H60" s="78" t="s">
        <v>64</v>
      </c>
      <c r="I60" s="78" t="s">
        <v>64</v>
      </c>
      <c r="J60" s="78" t="s">
        <v>64</v>
      </c>
      <c r="K60" s="79">
        <v>0</v>
      </c>
      <c r="L60" s="79">
        <v>1</v>
      </c>
      <c r="M60" s="79">
        <v>0</v>
      </c>
      <c r="N60" s="79">
        <v>0</v>
      </c>
      <c r="O60" s="79">
        <v>0</v>
      </c>
      <c r="P60" s="80" t="s">
        <v>64</v>
      </c>
      <c r="Q60" s="79">
        <v>0</v>
      </c>
      <c r="R60" s="79">
        <v>3</v>
      </c>
      <c r="S60" s="79">
        <v>0</v>
      </c>
      <c r="T60" s="79">
        <v>0</v>
      </c>
      <c r="U60" s="79">
        <v>0</v>
      </c>
      <c r="V60" s="81">
        <v>2</v>
      </c>
      <c r="W60" s="79">
        <v>3</v>
      </c>
      <c r="X60" s="79">
        <v>14</v>
      </c>
      <c r="Y60" s="79">
        <v>19</v>
      </c>
      <c r="Z60" s="79">
        <v>7</v>
      </c>
      <c r="AA60" s="79">
        <v>7</v>
      </c>
      <c r="AB60" s="79">
        <v>10</v>
      </c>
      <c r="AC60" s="79">
        <v>5</v>
      </c>
      <c r="AD60" s="79">
        <v>6</v>
      </c>
      <c r="AE60" s="82">
        <v>1</v>
      </c>
      <c r="AF60" s="27" t="s">
        <v>6</v>
      </c>
      <c r="AG60" s="44"/>
      <c r="AH60" s="48"/>
      <c r="AI60" s="48"/>
      <c r="AJ60" s="48"/>
    </row>
    <row r="61" spans="1:36" ht="15.6" customHeight="1" x14ac:dyDescent="0.2">
      <c r="A61" s="24">
        <v>8.3000000000000007</v>
      </c>
      <c r="B61" s="25" t="s">
        <v>7</v>
      </c>
      <c r="C61" s="83">
        <v>4</v>
      </c>
      <c r="D61" s="135">
        <v>3</v>
      </c>
      <c r="E61" s="135">
        <v>2</v>
      </c>
      <c r="F61" s="135">
        <v>0</v>
      </c>
      <c r="G61" s="135">
        <v>1</v>
      </c>
      <c r="H61" s="85" t="s">
        <v>64</v>
      </c>
      <c r="I61" s="85" t="s">
        <v>64</v>
      </c>
      <c r="J61" s="85" t="s">
        <v>64</v>
      </c>
      <c r="K61" s="86">
        <v>6</v>
      </c>
      <c r="L61" s="86">
        <v>3</v>
      </c>
      <c r="M61" s="86">
        <v>2</v>
      </c>
      <c r="N61" s="86">
        <v>4</v>
      </c>
      <c r="O61" s="86">
        <v>1</v>
      </c>
      <c r="P61" s="87" t="s">
        <v>64</v>
      </c>
      <c r="Q61" s="86">
        <v>1</v>
      </c>
      <c r="R61" s="86">
        <v>2</v>
      </c>
      <c r="S61" s="86">
        <v>31</v>
      </c>
      <c r="T61" s="86">
        <v>3</v>
      </c>
      <c r="U61" s="86">
        <v>2</v>
      </c>
      <c r="V61" s="88">
        <v>1</v>
      </c>
      <c r="W61" s="86">
        <v>0</v>
      </c>
      <c r="X61" s="86">
        <v>0</v>
      </c>
      <c r="Y61" s="86">
        <v>0</v>
      </c>
      <c r="Z61" s="86">
        <v>6</v>
      </c>
      <c r="AA61" s="86">
        <v>0</v>
      </c>
      <c r="AB61" s="86">
        <v>7</v>
      </c>
      <c r="AC61" s="86">
        <v>3</v>
      </c>
      <c r="AD61" s="86">
        <v>0</v>
      </c>
      <c r="AE61" s="89"/>
      <c r="AF61" s="28">
        <f>SUM(C61:AD61)</f>
        <v>82</v>
      </c>
      <c r="AG61" s="12"/>
      <c r="AH61" s="48"/>
      <c r="AI61" s="48"/>
      <c r="AJ61" s="48"/>
    </row>
    <row r="62" spans="1:36" ht="15.6" customHeight="1" x14ac:dyDescent="0.2">
      <c r="A62" s="168" t="s">
        <v>31</v>
      </c>
      <c r="B62" s="25" t="s">
        <v>8</v>
      </c>
      <c r="C62" s="83">
        <f>C61</f>
        <v>4</v>
      </c>
      <c r="D62" s="137">
        <f t="shared" ref="D62" si="147">C62-D60+D61</f>
        <v>7</v>
      </c>
      <c r="E62" s="137">
        <f>D62-E60+E61</f>
        <v>9</v>
      </c>
      <c r="F62" s="137">
        <f>E62-F60+F61</f>
        <v>9</v>
      </c>
      <c r="G62" s="144">
        <f t="shared" ref="G62" si="148">F62-G60+G61</f>
        <v>6</v>
      </c>
      <c r="H62" s="92" t="s">
        <v>64</v>
      </c>
      <c r="I62" s="92" t="s">
        <v>64</v>
      </c>
      <c r="J62" s="92" t="s">
        <v>64</v>
      </c>
      <c r="K62" s="93">
        <f>G62-K60+K61</f>
        <v>12</v>
      </c>
      <c r="L62" s="93">
        <f t="shared" ref="L62" si="149">K62-L60+L61</f>
        <v>14</v>
      </c>
      <c r="M62" s="93">
        <f t="shared" ref="M62" si="150">L62-M60+M61</f>
        <v>16</v>
      </c>
      <c r="N62" s="93">
        <f t="shared" ref="N62" si="151">M62-N60+N61</f>
        <v>20</v>
      </c>
      <c r="O62" s="93">
        <f t="shared" ref="O62" si="152">N62-O60+O61</f>
        <v>21</v>
      </c>
      <c r="P62" s="94" t="s">
        <v>64</v>
      </c>
      <c r="Q62" s="93">
        <f>O62-Q60+Q61</f>
        <v>22</v>
      </c>
      <c r="R62" s="93">
        <f t="shared" ref="R62" si="153">Q62-R60+R61</f>
        <v>21</v>
      </c>
      <c r="S62" s="93">
        <f t="shared" ref="S62" si="154">R62-S60+S61</f>
        <v>52</v>
      </c>
      <c r="T62" s="93">
        <f t="shared" ref="T62" si="155">S62-T60+T61</f>
        <v>55</v>
      </c>
      <c r="U62" s="93">
        <f t="shared" ref="U62" si="156">T62-U60+U61</f>
        <v>57</v>
      </c>
      <c r="V62" s="95">
        <f t="shared" ref="V62" si="157">U62-V60+V61</f>
        <v>56</v>
      </c>
      <c r="W62" s="93">
        <f t="shared" ref="W62" si="158">V62-W60+W61</f>
        <v>53</v>
      </c>
      <c r="X62" s="93">
        <f t="shared" ref="X62" si="159">W62-X60+X61</f>
        <v>39</v>
      </c>
      <c r="Y62" s="96">
        <f t="shared" ref="Y62" si="160">X62-Y60+Y61</f>
        <v>20</v>
      </c>
      <c r="Z62" s="90">
        <f t="shared" ref="Z62" si="161">Y62-Z60+Z61</f>
        <v>19</v>
      </c>
      <c r="AA62" s="90">
        <f t="shared" ref="AA62" si="162">Z62-AA60+AA61</f>
        <v>12</v>
      </c>
      <c r="AB62" s="90">
        <f t="shared" ref="AB62" si="163">AA62-AB60+AB61</f>
        <v>9</v>
      </c>
      <c r="AC62" s="90">
        <f t="shared" ref="AC62" si="164">AB62-AC60+AC61</f>
        <v>7</v>
      </c>
      <c r="AD62" s="90">
        <f t="shared" ref="AD62" si="165">AC62-AD60+AD61</f>
        <v>1</v>
      </c>
      <c r="AE62" s="97">
        <f>AD62-AE60</f>
        <v>0</v>
      </c>
      <c r="AF62" s="29"/>
      <c r="AG62" s="3">
        <f>MAX(C62:AE62)</f>
        <v>57</v>
      </c>
      <c r="AH62" s="48"/>
      <c r="AI62" s="48"/>
      <c r="AJ62" s="48"/>
    </row>
    <row r="63" spans="1:36" ht="15.6" customHeight="1" x14ac:dyDescent="0.2">
      <c r="A63" s="169"/>
      <c r="B63" s="25" t="s">
        <v>9</v>
      </c>
      <c r="C63" s="150"/>
      <c r="D63" s="151"/>
      <c r="E63" s="151"/>
      <c r="F63" s="151"/>
      <c r="G63" s="151"/>
      <c r="H63" s="100" t="s">
        <v>64</v>
      </c>
      <c r="I63" s="166"/>
      <c r="J63" s="166"/>
      <c r="K63" s="101">
        <v>8.36</v>
      </c>
      <c r="L63" s="151"/>
      <c r="M63" s="151"/>
      <c r="N63" s="101">
        <v>8.3699999999999992</v>
      </c>
      <c r="O63" s="151"/>
      <c r="P63" s="151"/>
      <c r="Q63" s="151"/>
      <c r="R63" s="101">
        <v>8.48</v>
      </c>
      <c r="S63" s="151"/>
      <c r="T63" s="151"/>
      <c r="U63" s="151"/>
      <c r="V63" s="102">
        <v>8.5299999999999994</v>
      </c>
      <c r="W63" s="151"/>
      <c r="X63" s="151"/>
      <c r="Y63" s="103">
        <v>9.0299999999999994</v>
      </c>
      <c r="Z63" s="151"/>
      <c r="AA63" s="151"/>
      <c r="AB63" s="151"/>
      <c r="AC63" s="151"/>
      <c r="AD63" s="151"/>
      <c r="AE63" s="152">
        <v>9.15</v>
      </c>
      <c r="AF63" s="30">
        <v>45</v>
      </c>
      <c r="AG63" s="12"/>
      <c r="AH63" s="48"/>
      <c r="AI63" s="48"/>
      <c r="AJ63" s="48"/>
    </row>
    <row r="64" spans="1:36" ht="15.6" customHeight="1" x14ac:dyDescent="0.2">
      <c r="A64" s="170"/>
      <c r="B64" s="26" t="s">
        <v>10</v>
      </c>
      <c r="C64" s="153">
        <v>8.3000000000000007</v>
      </c>
      <c r="D64" s="154"/>
      <c r="E64" s="154"/>
      <c r="F64" s="154"/>
      <c r="G64" s="154"/>
      <c r="H64" s="105" t="s">
        <v>64</v>
      </c>
      <c r="I64" s="166"/>
      <c r="J64" s="166"/>
      <c r="K64" s="106">
        <f>K63</f>
        <v>8.36</v>
      </c>
      <c r="L64" s="154"/>
      <c r="M64" s="154"/>
      <c r="N64" s="106">
        <f>N63</f>
        <v>8.3699999999999992</v>
      </c>
      <c r="O64" s="154"/>
      <c r="P64" s="151"/>
      <c r="Q64" s="154"/>
      <c r="R64" s="106">
        <f>R63</f>
        <v>8.48</v>
      </c>
      <c r="S64" s="154"/>
      <c r="T64" s="154"/>
      <c r="U64" s="154"/>
      <c r="V64" s="107">
        <f>V63</f>
        <v>8.5299999999999994</v>
      </c>
      <c r="W64" s="154"/>
      <c r="X64" s="154"/>
      <c r="Y64" s="108">
        <f>Y63</f>
        <v>9.0299999999999994</v>
      </c>
      <c r="Z64" s="154"/>
      <c r="AA64" s="154"/>
      <c r="AB64" s="154"/>
      <c r="AC64" s="154"/>
      <c r="AD64" s="154"/>
      <c r="AE64" s="155"/>
      <c r="AF64" s="29"/>
      <c r="AG64" s="13"/>
      <c r="AH64" s="48"/>
      <c r="AI64" s="48"/>
      <c r="AJ64" s="48"/>
    </row>
    <row r="65" spans="1:36" ht="15.6" customHeight="1" thickBot="1" x14ac:dyDescent="0.25">
      <c r="A65" s="50">
        <v>535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53"/>
      <c r="AG65" s="3"/>
      <c r="AH65" s="48"/>
      <c r="AI65" s="48"/>
      <c r="AJ65" s="48"/>
    </row>
    <row r="66" spans="1:36" ht="15.6" customHeight="1" x14ac:dyDescent="0.2">
      <c r="A66" s="56"/>
      <c r="B66" s="23" t="s">
        <v>5</v>
      </c>
      <c r="C66" s="76"/>
      <c r="D66" s="133">
        <v>0</v>
      </c>
      <c r="E66" s="133">
        <v>0</v>
      </c>
      <c r="F66" s="133">
        <v>0</v>
      </c>
      <c r="G66" s="133">
        <v>0</v>
      </c>
      <c r="H66" s="78" t="s">
        <v>64</v>
      </c>
      <c r="I66" s="78" t="s">
        <v>64</v>
      </c>
      <c r="J66" s="78" t="s">
        <v>64</v>
      </c>
      <c r="K66" s="79">
        <v>3</v>
      </c>
      <c r="L66" s="79">
        <v>0</v>
      </c>
      <c r="M66" s="79">
        <v>0</v>
      </c>
      <c r="N66" s="79">
        <v>0</v>
      </c>
      <c r="O66" s="79">
        <v>0</v>
      </c>
      <c r="P66" s="80" t="s">
        <v>64</v>
      </c>
      <c r="Q66" s="79">
        <v>0</v>
      </c>
      <c r="R66" s="79">
        <v>1</v>
      </c>
      <c r="S66" s="79">
        <v>4</v>
      </c>
      <c r="T66" s="79">
        <v>2</v>
      </c>
      <c r="U66" s="79">
        <v>0</v>
      </c>
      <c r="V66" s="81" t="s">
        <v>64</v>
      </c>
      <c r="W66" s="79">
        <v>3</v>
      </c>
      <c r="X66" s="79">
        <v>8</v>
      </c>
      <c r="Y66" s="79">
        <v>13</v>
      </c>
      <c r="Z66" s="79">
        <v>5</v>
      </c>
      <c r="AA66" s="79">
        <v>3</v>
      </c>
      <c r="AB66" s="79">
        <v>1</v>
      </c>
      <c r="AC66" s="79">
        <v>3</v>
      </c>
      <c r="AD66" s="79">
        <v>4</v>
      </c>
      <c r="AE66" s="82">
        <v>3</v>
      </c>
      <c r="AF66" s="27" t="s">
        <v>6</v>
      </c>
      <c r="AG66" s="44"/>
      <c r="AH66" s="48"/>
      <c r="AI66" s="48"/>
      <c r="AJ66" s="48"/>
    </row>
    <row r="67" spans="1:36" ht="15.6" customHeight="1" x14ac:dyDescent="0.2">
      <c r="A67" s="24">
        <v>8.4</v>
      </c>
      <c r="B67" s="25" t="s">
        <v>7</v>
      </c>
      <c r="C67" s="83">
        <v>2</v>
      </c>
      <c r="D67" s="135">
        <v>0</v>
      </c>
      <c r="E67" s="135">
        <v>0</v>
      </c>
      <c r="F67" s="135">
        <v>6</v>
      </c>
      <c r="G67" s="135">
        <v>1</v>
      </c>
      <c r="H67" s="85" t="s">
        <v>64</v>
      </c>
      <c r="I67" s="85" t="s">
        <v>64</v>
      </c>
      <c r="J67" s="85" t="s">
        <v>64</v>
      </c>
      <c r="K67" s="86">
        <v>1</v>
      </c>
      <c r="L67" s="86">
        <v>2</v>
      </c>
      <c r="M67" s="86">
        <v>2</v>
      </c>
      <c r="N67" s="86">
        <v>2</v>
      </c>
      <c r="O67" s="86">
        <v>3</v>
      </c>
      <c r="P67" s="87" t="s">
        <v>64</v>
      </c>
      <c r="Q67" s="86">
        <v>0</v>
      </c>
      <c r="R67" s="86">
        <v>2</v>
      </c>
      <c r="S67" s="86">
        <v>11</v>
      </c>
      <c r="T67" s="86">
        <v>4</v>
      </c>
      <c r="U67" s="86">
        <v>4</v>
      </c>
      <c r="V67" s="88" t="s">
        <v>64</v>
      </c>
      <c r="W67" s="86">
        <v>5</v>
      </c>
      <c r="X67" s="86">
        <v>1</v>
      </c>
      <c r="Y67" s="86">
        <v>5</v>
      </c>
      <c r="Z67" s="86">
        <v>0</v>
      </c>
      <c r="AA67" s="86">
        <v>1</v>
      </c>
      <c r="AB67" s="86">
        <v>0</v>
      </c>
      <c r="AC67" s="86">
        <v>1</v>
      </c>
      <c r="AD67" s="86">
        <v>0</v>
      </c>
      <c r="AE67" s="89"/>
      <c r="AF67" s="28">
        <f>SUM(C67:AD67)</f>
        <v>53</v>
      </c>
      <c r="AG67" s="12"/>
      <c r="AH67" s="48"/>
      <c r="AI67" s="48"/>
      <c r="AJ67" s="48"/>
    </row>
    <row r="68" spans="1:36" ht="15.6" customHeight="1" x14ac:dyDescent="0.2">
      <c r="A68" s="168" t="s">
        <v>31</v>
      </c>
      <c r="B68" s="25" t="s">
        <v>8</v>
      </c>
      <c r="C68" s="83">
        <f>C67</f>
        <v>2</v>
      </c>
      <c r="D68" s="137">
        <f t="shared" ref="D68" si="166">C68-D66+D67</f>
        <v>2</v>
      </c>
      <c r="E68" s="137">
        <f>D68-E66+E67</f>
        <v>2</v>
      </c>
      <c r="F68" s="137">
        <f>E68-F66+F67</f>
        <v>8</v>
      </c>
      <c r="G68" s="144">
        <f t="shared" ref="G68" si="167">F68-G66+G67</f>
        <v>9</v>
      </c>
      <c r="H68" s="92" t="s">
        <v>64</v>
      </c>
      <c r="I68" s="92" t="s">
        <v>64</v>
      </c>
      <c r="J68" s="92" t="s">
        <v>64</v>
      </c>
      <c r="K68" s="93">
        <f>G68-K66+K67</f>
        <v>7</v>
      </c>
      <c r="L68" s="93">
        <f t="shared" ref="L68" si="168">K68-L66+L67</f>
        <v>9</v>
      </c>
      <c r="M68" s="93">
        <f t="shared" ref="M68" si="169">L68-M66+M67</f>
        <v>11</v>
      </c>
      <c r="N68" s="93">
        <f t="shared" ref="N68" si="170">M68-N66+N67</f>
        <v>13</v>
      </c>
      <c r="O68" s="93">
        <f t="shared" ref="O68" si="171">N68-O66+O67</f>
        <v>16</v>
      </c>
      <c r="P68" s="94" t="s">
        <v>64</v>
      </c>
      <c r="Q68" s="93">
        <f>O68-Q66+Q67</f>
        <v>16</v>
      </c>
      <c r="R68" s="93">
        <f t="shared" ref="R68" si="172">Q68-R66+R67</f>
        <v>17</v>
      </c>
      <c r="S68" s="93">
        <f t="shared" ref="S68" si="173">R68-S66+S67</f>
        <v>24</v>
      </c>
      <c r="T68" s="93">
        <f t="shared" ref="T68" si="174">S68-T66+T67</f>
        <v>26</v>
      </c>
      <c r="U68" s="93">
        <f t="shared" ref="U68" si="175">T68-U66+U67</f>
        <v>30</v>
      </c>
      <c r="V68" s="95" t="s">
        <v>64</v>
      </c>
      <c r="W68" s="93">
        <f>U68-W66+W67</f>
        <v>32</v>
      </c>
      <c r="X68" s="93">
        <f t="shared" ref="X68" si="176">W68-X66+X67</f>
        <v>25</v>
      </c>
      <c r="Y68" s="96">
        <f t="shared" ref="Y68" si="177">X68-Y66+Y67</f>
        <v>17</v>
      </c>
      <c r="Z68" s="90">
        <f t="shared" ref="Z68" si="178">Y68-Z66+Z67</f>
        <v>12</v>
      </c>
      <c r="AA68" s="90">
        <f t="shared" ref="AA68" si="179">Z68-AA66+AA67</f>
        <v>10</v>
      </c>
      <c r="AB68" s="90">
        <f t="shared" ref="AB68" si="180">AA68-AB66+AB67</f>
        <v>9</v>
      </c>
      <c r="AC68" s="90">
        <f t="shared" ref="AC68" si="181">AB68-AC66+AC67</f>
        <v>7</v>
      </c>
      <c r="AD68" s="90">
        <f t="shared" ref="AD68" si="182">AC68-AD66+AD67</f>
        <v>3</v>
      </c>
      <c r="AE68" s="97">
        <f>AD68-AE66</f>
        <v>0</v>
      </c>
      <c r="AF68" s="29"/>
      <c r="AG68" s="3">
        <f>MAX(C68:AE68)</f>
        <v>32</v>
      </c>
      <c r="AH68" s="48"/>
      <c r="AI68" s="48"/>
      <c r="AJ68" s="48"/>
    </row>
    <row r="69" spans="1:36" ht="15.6" customHeight="1" x14ac:dyDescent="0.2">
      <c r="A69" s="169"/>
      <c r="B69" s="25" t="s">
        <v>9</v>
      </c>
      <c r="C69" s="150"/>
      <c r="D69" s="151"/>
      <c r="E69" s="151"/>
      <c r="F69" s="151"/>
      <c r="G69" s="151"/>
      <c r="H69" s="100" t="s">
        <v>64</v>
      </c>
      <c r="I69" s="166"/>
      <c r="J69" s="166"/>
      <c r="K69" s="101">
        <v>8.4499999999999993</v>
      </c>
      <c r="L69" s="151"/>
      <c r="M69" s="151"/>
      <c r="N69" s="101">
        <v>8.51</v>
      </c>
      <c r="O69" s="151"/>
      <c r="P69" s="151"/>
      <c r="Q69" s="151"/>
      <c r="R69" s="101">
        <v>8.58</v>
      </c>
      <c r="S69" s="151"/>
      <c r="T69" s="151"/>
      <c r="U69" s="151"/>
      <c r="V69" s="102" t="s">
        <v>64</v>
      </c>
      <c r="W69" s="151"/>
      <c r="X69" s="151"/>
      <c r="Y69" s="103">
        <v>9.07</v>
      </c>
      <c r="Z69" s="151"/>
      <c r="AA69" s="151"/>
      <c r="AB69" s="151"/>
      <c r="AC69" s="151"/>
      <c r="AD69" s="151"/>
      <c r="AE69" s="152">
        <v>9.1999999999999993</v>
      </c>
      <c r="AF69" s="30">
        <v>40</v>
      </c>
      <c r="AG69" s="12"/>
      <c r="AH69" s="48"/>
      <c r="AI69" s="48"/>
      <c r="AJ69" s="48"/>
    </row>
    <row r="70" spans="1:36" ht="15.6" customHeight="1" x14ac:dyDescent="0.2">
      <c r="A70" s="170"/>
      <c r="B70" s="26" t="s">
        <v>10</v>
      </c>
      <c r="C70" s="153">
        <v>8.4</v>
      </c>
      <c r="D70" s="154"/>
      <c r="E70" s="154"/>
      <c r="F70" s="154"/>
      <c r="G70" s="154"/>
      <c r="H70" s="105" t="s">
        <v>64</v>
      </c>
      <c r="I70" s="166"/>
      <c r="J70" s="166"/>
      <c r="K70" s="106">
        <f>K69</f>
        <v>8.4499999999999993</v>
      </c>
      <c r="L70" s="154"/>
      <c r="M70" s="154"/>
      <c r="N70" s="106">
        <f>N69</f>
        <v>8.51</v>
      </c>
      <c r="O70" s="154"/>
      <c r="P70" s="151"/>
      <c r="Q70" s="154"/>
      <c r="R70" s="106">
        <f>R69</f>
        <v>8.58</v>
      </c>
      <c r="S70" s="154"/>
      <c r="T70" s="154"/>
      <c r="U70" s="154"/>
      <c r="V70" s="107" t="s">
        <v>64</v>
      </c>
      <c r="W70" s="154"/>
      <c r="X70" s="154"/>
      <c r="Y70" s="108">
        <f>Y69</f>
        <v>9.07</v>
      </c>
      <c r="Z70" s="154"/>
      <c r="AA70" s="154"/>
      <c r="AB70" s="154"/>
      <c r="AC70" s="154"/>
      <c r="AD70" s="154"/>
      <c r="AE70" s="155"/>
      <c r="AF70" s="29"/>
      <c r="AG70" s="13"/>
      <c r="AH70" s="48"/>
      <c r="AI70" s="48"/>
      <c r="AJ70" s="48"/>
    </row>
    <row r="71" spans="1:36" ht="15.6" customHeight="1" thickBot="1" x14ac:dyDescent="0.25">
      <c r="A71" s="50">
        <v>514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2"/>
      <c r="AF71" s="53"/>
      <c r="AG71" s="3"/>
      <c r="AH71" s="48"/>
      <c r="AI71" s="48"/>
      <c r="AJ71" s="48"/>
    </row>
    <row r="72" spans="1:36" ht="15.6" customHeight="1" x14ac:dyDescent="0.2">
      <c r="A72" s="56"/>
      <c r="B72" s="23" t="s">
        <v>5</v>
      </c>
      <c r="C72" s="76"/>
      <c r="D72" s="133" t="s">
        <v>64</v>
      </c>
      <c r="E72" s="133" t="s">
        <v>64</v>
      </c>
      <c r="F72" s="133" t="s">
        <v>64</v>
      </c>
      <c r="G72" s="142" t="s">
        <v>64</v>
      </c>
      <c r="H72" s="78">
        <v>0</v>
      </c>
      <c r="I72" s="78">
        <v>0</v>
      </c>
      <c r="J72" s="78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80" t="s">
        <v>64</v>
      </c>
      <c r="Q72" s="79">
        <v>0</v>
      </c>
      <c r="R72" s="79">
        <v>0</v>
      </c>
      <c r="S72" s="79">
        <v>0</v>
      </c>
      <c r="T72" s="79">
        <v>0</v>
      </c>
      <c r="U72" s="79">
        <v>6</v>
      </c>
      <c r="V72" s="81" t="s">
        <v>64</v>
      </c>
      <c r="W72" s="79">
        <v>0</v>
      </c>
      <c r="X72" s="79">
        <v>6</v>
      </c>
      <c r="Y72" s="79">
        <v>8</v>
      </c>
      <c r="Z72" s="79">
        <v>15</v>
      </c>
      <c r="AA72" s="79">
        <v>7</v>
      </c>
      <c r="AB72" s="79">
        <v>20</v>
      </c>
      <c r="AC72" s="79">
        <v>0</v>
      </c>
      <c r="AD72" s="79">
        <v>40</v>
      </c>
      <c r="AE72" s="82">
        <v>1</v>
      </c>
      <c r="AF72" s="27" t="s">
        <v>6</v>
      </c>
      <c r="AG72" s="44"/>
      <c r="AH72" s="48"/>
      <c r="AI72" s="48"/>
      <c r="AJ72" s="48"/>
    </row>
    <row r="73" spans="1:36" ht="15.6" customHeight="1" x14ac:dyDescent="0.2">
      <c r="A73" s="24">
        <v>9.0500000000000007</v>
      </c>
      <c r="B73" s="25" t="s">
        <v>7</v>
      </c>
      <c r="C73" s="83">
        <v>0</v>
      </c>
      <c r="D73" s="135" t="s">
        <v>64</v>
      </c>
      <c r="E73" s="135" t="s">
        <v>64</v>
      </c>
      <c r="F73" s="135" t="s">
        <v>64</v>
      </c>
      <c r="G73" s="143" t="s">
        <v>64</v>
      </c>
      <c r="H73" s="85">
        <v>1</v>
      </c>
      <c r="I73" s="85">
        <v>1</v>
      </c>
      <c r="J73" s="85">
        <v>0</v>
      </c>
      <c r="K73" s="86">
        <v>15</v>
      </c>
      <c r="L73" s="86">
        <v>1</v>
      </c>
      <c r="M73" s="86">
        <v>2</v>
      </c>
      <c r="N73" s="86">
        <v>6</v>
      </c>
      <c r="O73" s="86">
        <v>2</v>
      </c>
      <c r="P73" s="87" t="s">
        <v>64</v>
      </c>
      <c r="Q73" s="86">
        <v>3</v>
      </c>
      <c r="R73" s="86">
        <v>0</v>
      </c>
      <c r="S73" s="86">
        <v>25</v>
      </c>
      <c r="T73" s="86">
        <v>16</v>
      </c>
      <c r="U73" s="86">
        <v>8</v>
      </c>
      <c r="V73" s="88" t="s">
        <v>64</v>
      </c>
      <c r="W73" s="86">
        <v>3</v>
      </c>
      <c r="X73" s="86">
        <v>1</v>
      </c>
      <c r="Y73" s="86">
        <v>8</v>
      </c>
      <c r="Z73" s="86">
        <v>0</v>
      </c>
      <c r="AA73" s="86">
        <v>10</v>
      </c>
      <c r="AB73" s="86">
        <v>0</v>
      </c>
      <c r="AC73" s="86">
        <v>1</v>
      </c>
      <c r="AD73" s="86">
        <v>0</v>
      </c>
      <c r="AE73" s="89"/>
      <c r="AF73" s="28">
        <f>SUM(C73:AD73)</f>
        <v>103</v>
      </c>
      <c r="AG73" s="12"/>
      <c r="AH73" s="48"/>
      <c r="AI73" s="48"/>
      <c r="AJ73" s="48"/>
    </row>
    <row r="74" spans="1:36" ht="15.6" customHeight="1" x14ac:dyDescent="0.2">
      <c r="A74" s="168" t="s">
        <v>31</v>
      </c>
      <c r="B74" s="25" t="s">
        <v>8</v>
      </c>
      <c r="C74" s="83">
        <f>C73</f>
        <v>0</v>
      </c>
      <c r="D74" s="137" t="s">
        <v>64</v>
      </c>
      <c r="E74" s="137" t="s">
        <v>64</v>
      </c>
      <c r="F74" s="137" t="s">
        <v>64</v>
      </c>
      <c r="G74" s="144" t="s">
        <v>64</v>
      </c>
      <c r="H74" s="92">
        <f>C74-H72+H73</f>
        <v>1</v>
      </c>
      <c r="I74" s="92">
        <f t="shared" ref="I74" si="183">H74-I72+I73</f>
        <v>2</v>
      </c>
      <c r="J74" s="92">
        <f t="shared" ref="J74" si="184">I74-J72+J73</f>
        <v>2</v>
      </c>
      <c r="K74" s="93">
        <f t="shared" ref="K74" si="185">J74-K72+K73</f>
        <v>17</v>
      </c>
      <c r="L74" s="93">
        <f t="shared" ref="L74" si="186">K74-L72+L73</f>
        <v>18</v>
      </c>
      <c r="M74" s="93">
        <f t="shared" ref="M74" si="187">L74-M72+M73</f>
        <v>20</v>
      </c>
      <c r="N74" s="93">
        <f t="shared" ref="N74" si="188">M74-N72+N73</f>
        <v>26</v>
      </c>
      <c r="O74" s="93">
        <f t="shared" ref="O74" si="189">N74-O72+O73</f>
        <v>28</v>
      </c>
      <c r="P74" s="94" t="s">
        <v>64</v>
      </c>
      <c r="Q74" s="93">
        <f>O74-Q72+Q73</f>
        <v>31</v>
      </c>
      <c r="R74" s="93">
        <f t="shared" ref="R74" si="190">Q74-R72+R73</f>
        <v>31</v>
      </c>
      <c r="S74" s="93">
        <f t="shared" ref="S74" si="191">R74-S72+S73</f>
        <v>56</v>
      </c>
      <c r="T74" s="93">
        <f t="shared" ref="T74" si="192">S74-T72+T73</f>
        <v>72</v>
      </c>
      <c r="U74" s="93">
        <f t="shared" ref="U74" si="193">T74-U72+U73</f>
        <v>74</v>
      </c>
      <c r="V74" s="95" t="s">
        <v>64</v>
      </c>
      <c r="W74" s="93">
        <f>U74-W72+W73</f>
        <v>77</v>
      </c>
      <c r="X74" s="93">
        <f t="shared" ref="X74" si="194">W74-X72+X73</f>
        <v>72</v>
      </c>
      <c r="Y74" s="96">
        <f t="shared" ref="Y74" si="195">X74-Y72+Y73</f>
        <v>72</v>
      </c>
      <c r="Z74" s="90">
        <f t="shared" ref="Z74" si="196">Y74-Z72+Z73</f>
        <v>57</v>
      </c>
      <c r="AA74" s="90">
        <f t="shared" ref="AA74" si="197">Z74-AA72+AA73</f>
        <v>60</v>
      </c>
      <c r="AB74" s="90">
        <f t="shared" ref="AB74" si="198">AA74-AB72+AB73</f>
        <v>40</v>
      </c>
      <c r="AC74" s="90">
        <f t="shared" ref="AC74" si="199">AB74-AC72+AC73</f>
        <v>41</v>
      </c>
      <c r="AD74" s="90">
        <f t="shared" ref="AD74" si="200">AC74-AD72+AD73</f>
        <v>1</v>
      </c>
      <c r="AE74" s="97">
        <f>AD74-AE72</f>
        <v>0</v>
      </c>
      <c r="AF74" s="29"/>
      <c r="AG74" s="3">
        <f>MAX(C74:AE74)</f>
        <v>77</v>
      </c>
      <c r="AH74" s="48"/>
      <c r="AI74" s="48"/>
      <c r="AJ74" s="48"/>
    </row>
    <row r="75" spans="1:36" ht="15.6" customHeight="1" x14ac:dyDescent="0.2">
      <c r="A75" s="169"/>
      <c r="B75" s="25" t="s">
        <v>9</v>
      </c>
      <c r="C75" s="150"/>
      <c r="D75" s="151"/>
      <c r="E75" s="151"/>
      <c r="F75" s="151"/>
      <c r="G75" s="151"/>
      <c r="H75" s="100">
        <v>9.07</v>
      </c>
      <c r="I75" s="166"/>
      <c r="J75" s="166"/>
      <c r="K75" s="101">
        <v>9.16</v>
      </c>
      <c r="L75" s="151"/>
      <c r="M75" s="151"/>
      <c r="N75" s="101">
        <v>9.2100000000000009</v>
      </c>
      <c r="O75" s="151"/>
      <c r="P75" s="151"/>
      <c r="Q75" s="151"/>
      <c r="R75" s="101">
        <v>9.25</v>
      </c>
      <c r="S75" s="151"/>
      <c r="T75" s="151"/>
      <c r="U75" s="151"/>
      <c r="V75" s="102" t="s">
        <v>64</v>
      </c>
      <c r="W75" s="151"/>
      <c r="X75" s="151"/>
      <c r="Y75" s="103">
        <v>9.34</v>
      </c>
      <c r="Z75" s="151"/>
      <c r="AA75" s="151"/>
      <c r="AB75" s="151"/>
      <c r="AC75" s="151"/>
      <c r="AD75" s="151"/>
      <c r="AE75" s="152">
        <v>9.44</v>
      </c>
      <c r="AF75" s="30">
        <v>41</v>
      </c>
      <c r="AG75" s="12"/>
      <c r="AH75" s="48"/>
      <c r="AI75" s="48"/>
      <c r="AJ75" s="48"/>
    </row>
    <row r="76" spans="1:36" ht="15.6" customHeight="1" x14ac:dyDescent="0.2">
      <c r="A76" s="170"/>
      <c r="B76" s="26" t="s">
        <v>10</v>
      </c>
      <c r="C76" s="153">
        <v>9.0500000000000007</v>
      </c>
      <c r="D76" s="154"/>
      <c r="E76" s="154"/>
      <c r="F76" s="154"/>
      <c r="G76" s="154"/>
      <c r="H76" s="105">
        <f>H75</f>
        <v>9.07</v>
      </c>
      <c r="I76" s="166"/>
      <c r="J76" s="166"/>
      <c r="K76" s="106">
        <f>K75</f>
        <v>9.16</v>
      </c>
      <c r="L76" s="154"/>
      <c r="M76" s="154"/>
      <c r="N76" s="106">
        <f>N75</f>
        <v>9.2100000000000009</v>
      </c>
      <c r="O76" s="154"/>
      <c r="P76" s="151"/>
      <c r="Q76" s="154"/>
      <c r="R76" s="106">
        <f>R75</f>
        <v>9.25</v>
      </c>
      <c r="S76" s="154"/>
      <c r="T76" s="154"/>
      <c r="U76" s="154"/>
      <c r="V76" s="107" t="s">
        <v>64</v>
      </c>
      <c r="W76" s="154"/>
      <c r="X76" s="154"/>
      <c r="Y76" s="108">
        <f>Y75</f>
        <v>9.34</v>
      </c>
      <c r="Z76" s="154"/>
      <c r="AA76" s="154"/>
      <c r="AB76" s="154"/>
      <c r="AC76" s="154"/>
      <c r="AD76" s="154"/>
      <c r="AE76" s="155"/>
      <c r="AF76" s="29"/>
      <c r="AG76" s="13"/>
      <c r="AH76" s="48"/>
      <c r="AI76" s="48"/>
      <c r="AJ76" s="48"/>
    </row>
    <row r="77" spans="1:36" ht="15.6" customHeight="1" thickBot="1" x14ac:dyDescent="0.25">
      <c r="A77" s="50">
        <v>531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2"/>
      <c r="AF77" s="53"/>
      <c r="AG77" s="3"/>
      <c r="AH77" s="48"/>
      <c r="AI77" s="48"/>
      <c r="AJ77" s="48"/>
    </row>
    <row r="78" spans="1:36" ht="15.6" customHeight="1" x14ac:dyDescent="0.2">
      <c r="A78" s="56"/>
      <c r="B78" s="23" t="s">
        <v>5</v>
      </c>
      <c r="C78" s="76"/>
      <c r="D78" s="133">
        <v>0</v>
      </c>
      <c r="E78" s="133">
        <v>0</v>
      </c>
      <c r="F78" s="133">
        <v>0</v>
      </c>
      <c r="G78" s="133">
        <v>0</v>
      </c>
      <c r="H78" s="78" t="s">
        <v>64</v>
      </c>
      <c r="I78" s="78" t="s">
        <v>64</v>
      </c>
      <c r="J78" s="78" t="s">
        <v>64</v>
      </c>
      <c r="K78" s="79">
        <v>0</v>
      </c>
      <c r="L78" s="79">
        <v>0</v>
      </c>
      <c r="M78" s="79">
        <v>0</v>
      </c>
      <c r="N78" s="79">
        <v>2</v>
      </c>
      <c r="O78" s="79">
        <v>0</v>
      </c>
      <c r="P78" s="80" t="s">
        <v>64</v>
      </c>
      <c r="Q78" s="79">
        <v>0</v>
      </c>
      <c r="R78" s="79">
        <v>1</v>
      </c>
      <c r="S78" s="79">
        <v>8</v>
      </c>
      <c r="T78" s="79">
        <v>3</v>
      </c>
      <c r="U78" s="79">
        <v>1</v>
      </c>
      <c r="V78" s="81">
        <v>4</v>
      </c>
      <c r="W78" s="79">
        <v>2</v>
      </c>
      <c r="X78" s="79">
        <v>8</v>
      </c>
      <c r="Y78" s="79">
        <v>13</v>
      </c>
      <c r="Z78" s="79">
        <v>6</v>
      </c>
      <c r="AA78" s="79">
        <v>1</v>
      </c>
      <c r="AB78" s="79">
        <v>6</v>
      </c>
      <c r="AC78" s="79">
        <v>6</v>
      </c>
      <c r="AD78" s="79">
        <v>8</v>
      </c>
      <c r="AE78" s="82">
        <v>5</v>
      </c>
      <c r="AF78" s="27" t="s">
        <v>6</v>
      </c>
      <c r="AG78" s="44"/>
      <c r="AH78" s="48"/>
      <c r="AI78" s="48"/>
      <c r="AJ78" s="48"/>
    </row>
    <row r="79" spans="1:36" ht="15.6" customHeight="1" x14ac:dyDescent="0.2">
      <c r="A79" s="24">
        <v>9.15</v>
      </c>
      <c r="B79" s="25" t="s">
        <v>7</v>
      </c>
      <c r="C79" s="83">
        <v>3</v>
      </c>
      <c r="D79" s="135">
        <v>4</v>
      </c>
      <c r="E79" s="135">
        <v>4</v>
      </c>
      <c r="F79" s="135">
        <v>3</v>
      </c>
      <c r="G79" s="135">
        <v>1</v>
      </c>
      <c r="H79" s="85" t="s">
        <v>64</v>
      </c>
      <c r="I79" s="85" t="s">
        <v>64</v>
      </c>
      <c r="J79" s="85" t="s">
        <v>64</v>
      </c>
      <c r="K79" s="86">
        <v>1</v>
      </c>
      <c r="L79" s="86">
        <v>2</v>
      </c>
      <c r="M79" s="86">
        <v>0</v>
      </c>
      <c r="N79" s="86">
        <v>5</v>
      </c>
      <c r="O79" s="86">
        <v>3</v>
      </c>
      <c r="P79" s="87" t="s">
        <v>64</v>
      </c>
      <c r="Q79" s="86">
        <v>0</v>
      </c>
      <c r="R79" s="86">
        <v>2</v>
      </c>
      <c r="S79" s="86">
        <v>15</v>
      </c>
      <c r="T79" s="86">
        <v>5</v>
      </c>
      <c r="U79" s="86">
        <v>3</v>
      </c>
      <c r="V79" s="88">
        <v>7</v>
      </c>
      <c r="W79" s="86">
        <v>0</v>
      </c>
      <c r="X79" s="86">
        <v>5</v>
      </c>
      <c r="Y79" s="86">
        <v>4</v>
      </c>
      <c r="Z79" s="86">
        <v>4</v>
      </c>
      <c r="AA79" s="86">
        <v>0</v>
      </c>
      <c r="AB79" s="86">
        <v>1</v>
      </c>
      <c r="AC79" s="86">
        <v>1</v>
      </c>
      <c r="AD79" s="86">
        <v>1</v>
      </c>
      <c r="AE79" s="89"/>
      <c r="AF79" s="28">
        <f>SUM(C79:AD79)</f>
        <v>74</v>
      </c>
      <c r="AG79" s="12"/>
      <c r="AH79" s="48"/>
      <c r="AI79" s="48"/>
      <c r="AJ79" s="48"/>
    </row>
    <row r="80" spans="1:36" ht="15.6" customHeight="1" x14ac:dyDescent="0.2">
      <c r="A80" s="168" t="s">
        <v>31</v>
      </c>
      <c r="B80" s="25" t="s">
        <v>8</v>
      </c>
      <c r="C80" s="83">
        <f>C79</f>
        <v>3</v>
      </c>
      <c r="D80" s="137">
        <f t="shared" ref="D80" si="201">C80-D78+D79</f>
        <v>7</v>
      </c>
      <c r="E80" s="137">
        <f>D80-E78+E79</f>
        <v>11</v>
      </c>
      <c r="F80" s="137">
        <f>E80-F78+F79</f>
        <v>14</v>
      </c>
      <c r="G80" s="144">
        <f t="shared" ref="G80" si="202">F80-G78+G79</f>
        <v>15</v>
      </c>
      <c r="H80" s="92" t="s">
        <v>64</v>
      </c>
      <c r="I80" s="92" t="s">
        <v>64</v>
      </c>
      <c r="J80" s="92" t="s">
        <v>64</v>
      </c>
      <c r="K80" s="93">
        <f>G80-K78+K79</f>
        <v>16</v>
      </c>
      <c r="L80" s="93">
        <f t="shared" ref="L80" si="203">K80-L78+L79</f>
        <v>18</v>
      </c>
      <c r="M80" s="93">
        <f t="shared" ref="M80" si="204">L80-M78+M79</f>
        <v>18</v>
      </c>
      <c r="N80" s="93">
        <f t="shared" ref="N80" si="205">M80-N78+N79</f>
        <v>21</v>
      </c>
      <c r="O80" s="93">
        <f t="shared" ref="O80" si="206">N80-O78+O79</f>
        <v>24</v>
      </c>
      <c r="P80" s="94" t="s">
        <v>64</v>
      </c>
      <c r="Q80" s="93">
        <f>O80-Q78+Q79</f>
        <v>24</v>
      </c>
      <c r="R80" s="93">
        <f t="shared" ref="R80" si="207">Q80-R78+R79</f>
        <v>25</v>
      </c>
      <c r="S80" s="93">
        <f t="shared" ref="S80" si="208">R80-S78+S79</f>
        <v>32</v>
      </c>
      <c r="T80" s="93">
        <f t="shared" ref="T80" si="209">S80-T78+T79</f>
        <v>34</v>
      </c>
      <c r="U80" s="93">
        <f t="shared" ref="U80" si="210">T80-U78+U79</f>
        <v>36</v>
      </c>
      <c r="V80" s="95">
        <f t="shared" ref="V80" si="211">U80-V78+V79</f>
        <v>39</v>
      </c>
      <c r="W80" s="93">
        <f t="shared" ref="W80" si="212">V80-W78+W79</f>
        <v>37</v>
      </c>
      <c r="X80" s="93">
        <f t="shared" ref="X80" si="213">W80-X78+X79</f>
        <v>34</v>
      </c>
      <c r="Y80" s="96">
        <f t="shared" ref="Y80" si="214">X80-Y78+Y79</f>
        <v>25</v>
      </c>
      <c r="Z80" s="90">
        <f t="shared" ref="Z80" si="215">Y80-Z78+Z79</f>
        <v>23</v>
      </c>
      <c r="AA80" s="90">
        <f t="shared" ref="AA80" si="216">Z80-AA78+AA79</f>
        <v>22</v>
      </c>
      <c r="AB80" s="90">
        <f t="shared" ref="AB80" si="217">AA80-AB78+AB79</f>
        <v>17</v>
      </c>
      <c r="AC80" s="90">
        <f t="shared" ref="AC80" si="218">AB80-AC78+AC79</f>
        <v>12</v>
      </c>
      <c r="AD80" s="90">
        <f t="shared" ref="AD80" si="219">AC80-AD78+AD79</f>
        <v>5</v>
      </c>
      <c r="AE80" s="97">
        <f>AD80-AE78</f>
        <v>0</v>
      </c>
      <c r="AF80" s="29"/>
      <c r="AG80" s="3">
        <f>MAX(C80:AE80)</f>
        <v>39</v>
      </c>
      <c r="AH80" s="48"/>
      <c r="AI80" s="48"/>
      <c r="AJ80" s="48"/>
    </row>
    <row r="81" spans="1:36" ht="15.6" customHeight="1" x14ac:dyDescent="0.2">
      <c r="A81" s="169"/>
      <c r="B81" s="25" t="s">
        <v>9</v>
      </c>
      <c r="C81" s="150"/>
      <c r="D81" s="151"/>
      <c r="E81" s="151"/>
      <c r="F81" s="151"/>
      <c r="G81" s="151"/>
      <c r="H81" s="100" t="s">
        <v>64</v>
      </c>
      <c r="I81" s="166"/>
      <c r="J81" s="166"/>
      <c r="K81" s="101">
        <v>9.23</v>
      </c>
      <c r="L81" s="151"/>
      <c r="M81" s="151"/>
      <c r="N81" s="101">
        <v>9.27</v>
      </c>
      <c r="O81" s="151"/>
      <c r="P81" s="151"/>
      <c r="Q81" s="151"/>
      <c r="R81" s="101">
        <v>9.35</v>
      </c>
      <c r="S81" s="151"/>
      <c r="T81" s="151"/>
      <c r="U81" s="151"/>
      <c r="V81" s="102">
        <v>9.41</v>
      </c>
      <c r="W81" s="151"/>
      <c r="X81" s="151"/>
      <c r="Y81" s="103">
        <v>9.48</v>
      </c>
      <c r="Z81" s="151"/>
      <c r="AA81" s="151"/>
      <c r="AB81" s="151"/>
      <c r="AC81" s="151"/>
      <c r="AD81" s="151"/>
      <c r="AE81" s="152">
        <v>9.58</v>
      </c>
      <c r="AF81" s="30">
        <v>43</v>
      </c>
      <c r="AG81" s="12"/>
      <c r="AH81" s="48"/>
      <c r="AI81" s="48"/>
      <c r="AJ81" s="48"/>
    </row>
    <row r="82" spans="1:36" ht="15.6" customHeight="1" x14ac:dyDescent="0.2">
      <c r="A82" s="170"/>
      <c r="B82" s="26" t="s">
        <v>10</v>
      </c>
      <c r="C82" s="153">
        <v>9.15</v>
      </c>
      <c r="D82" s="154"/>
      <c r="E82" s="154"/>
      <c r="F82" s="154"/>
      <c r="G82" s="154"/>
      <c r="H82" s="105" t="s">
        <v>64</v>
      </c>
      <c r="I82" s="166"/>
      <c r="J82" s="166"/>
      <c r="K82" s="106">
        <f>K81</f>
        <v>9.23</v>
      </c>
      <c r="L82" s="154"/>
      <c r="M82" s="154"/>
      <c r="N82" s="106">
        <f>N81</f>
        <v>9.27</v>
      </c>
      <c r="O82" s="154"/>
      <c r="P82" s="151"/>
      <c r="Q82" s="154"/>
      <c r="R82" s="106">
        <f>R81</f>
        <v>9.35</v>
      </c>
      <c r="S82" s="154"/>
      <c r="T82" s="154"/>
      <c r="U82" s="154"/>
      <c r="V82" s="107">
        <f>V81</f>
        <v>9.41</v>
      </c>
      <c r="W82" s="154"/>
      <c r="X82" s="154"/>
      <c r="Y82" s="108">
        <f>Y81</f>
        <v>9.48</v>
      </c>
      <c r="Z82" s="154"/>
      <c r="AA82" s="154"/>
      <c r="AB82" s="154"/>
      <c r="AC82" s="154"/>
      <c r="AD82" s="154"/>
      <c r="AE82" s="155"/>
      <c r="AF82" s="29"/>
      <c r="AG82" s="13"/>
      <c r="AH82" s="48"/>
      <c r="AI82" s="48"/>
      <c r="AJ82" s="48"/>
    </row>
    <row r="83" spans="1:36" ht="15.6" customHeight="1" thickBot="1" x14ac:dyDescent="0.25">
      <c r="A83" s="50">
        <v>537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2"/>
      <c r="AF83" s="53"/>
      <c r="AG83" s="3"/>
      <c r="AH83" s="48"/>
      <c r="AI83" s="48"/>
      <c r="AJ83" s="48"/>
    </row>
    <row r="84" spans="1:36" ht="15.6" customHeight="1" x14ac:dyDescent="0.2">
      <c r="A84" s="56"/>
      <c r="B84" s="23" t="s">
        <v>5</v>
      </c>
      <c r="C84" s="76"/>
      <c r="D84" s="133">
        <v>0</v>
      </c>
      <c r="E84" s="133">
        <v>0</v>
      </c>
      <c r="F84" s="133">
        <v>0</v>
      </c>
      <c r="G84" s="133">
        <v>0</v>
      </c>
      <c r="H84" s="78" t="s">
        <v>64</v>
      </c>
      <c r="I84" s="78" t="s">
        <v>64</v>
      </c>
      <c r="J84" s="78" t="s">
        <v>64</v>
      </c>
      <c r="K84" s="79">
        <v>0</v>
      </c>
      <c r="L84" s="79">
        <v>0</v>
      </c>
      <c r="M84" s="79">
        <v>0</v>
      </c>
      <c r="N84" s="79">
        <v>1</v>
      </c>
      <c r="O84" s="79">
        <v>0</v>
      </c>
      <c r="P84" s="80" t="s">
        <v>64</v>
      </c>
      <c r="Q84" s="79">
        <v>0</v>
      </c>
      <c r="R84" s="79">
        <v>1</v>
      </c>
      <c r="S84" s="79">
        <v>5</v>
      </c>
      <c r="T84" s="79">
        <v>5</v>
      </c>
      <c r="U84" s="79">
        <v>2</v>
      </c>
      <c r="V84" s="81" t="s">
        <v>64</v>
      </c>
      <c r="W84" s="79">
        <v>2</v>
      </c>
      <c r="X84" s="79">
        <v>4</v>
      </c>
      <c r="Y84" s="79">
        <v>16</v>
      </c>
      <c r="Z84" s="79">
        <v>7</v>
      </c>
      <c r="AA84" s="79">
        <v>3</v>
      </c>
      <c r="AB84" s="79">
        <v>7</v>
      </c>
      <c r="AC84" s="79">
        <v>3</v>
      </c>
      <c r="AD84" s="79">
        <v>1</v>
      </c>
      <c r="AE84" s="82">
        <v>1</v>
      </c>
      <c r="AF84" s="27" t="s">
        <v>6</v>
      </c>
      <c r="AG84" s="44"/>
      <c r="AH84" s="48"/>
      <c r="AI84" s="48"/>
      <c r="AJ84" s="48"/>
    </row>
    <row r="85" spans="1:36" ht="15.6" customHeight="1" x14ac:dyDescent="0.2">
      <c r="A85" s="24">
        <v>9.25</v>
      </c>
      <c r="B85" s="25" t="s">
        <v>7</v>
      </c>
      <c r="C85" s="83">
        <v>4</v>
      </c>
      <c r="D85" s="135">
        <v>1</v>
      </c>
      <c r="E85" s="135">
        <v>3</v>
      </c>
      <c r="F85" s="135">
        <v>1</v>
      </c>
      <c r="G85" s="135">
        <v>1</v>
      </c>
      <c r="H85" s="85" t="s">
        <v>64</v>
      </c>
      <c r="I85" s="85" t="s">
        <v>64</v>
      </c>
      <c r="J85" s="85" t="s">
        <v>64</v>
      </c>
      <c r="K85" s="86">
        <v>6</v>
      </c>
      <c r="L85" s="86">
        <v>0</v>
      </c>
      <c r="M85" s="86">
        <v>1</v>
      </c>
      <c r="N85" s="86">
        <v>2</v>
      </c>
      <c r="O85" s="86">
        <v>0</v>
      </c>
      <c r="P85" s="87" t="s">
        <v>64</v>
      </c>
      <c r="Q85" s="86">
        <v>0</v>
      </c>
      <c r="R85" s="86">
        <v>3</v>
      </c>
      <c r="S85" s="86">
        <v>17</v>
      </c>
      <c r="T85" s="86">
        <v>3</v>
      </c>
      <c r="U85" s="86">
        <v>1</v>
      </c>
      <c r="V85" s="88" t="s">
        <v>64</v>
      </c>
      <c r="W85" s="86">
        <v>1</v>
      </c>
      <c r="X85" s="86">
        <v>4</v>
      </c>
      <c r="Y85" s="86">
        <v>6</v>
      </c>
      <c r="Z85" s="86">
        <v>2</v>
      </c>
      <c r="AA85" s="86">
        <v>0</v>
      </c>
      <c r="AB85" s="86">
        <v>2</v>
      </c>
      <c r="AC85" s="86">
        <v>0</v>
      </c>
      <c r="AD85" s="86">
        <v>0</v>
      </c>
      <c r="AE85" s="89"/>
      <c r="AF85" s="28">
        <f>SUM(C85:AD85)</f>
        <v>58</v>
      </c>
      <c r="AG85" s="12"/>
      <c r="AH85" s="48"/>
      <c r="AI85" s="48"/>
      <c r="AJ85" s="48"/>
    </row>
    <row r="86" spans="1:36" ht="15.6" customHeight="1" x14ac:dyDescent="0.2">
      <c r="A86" s="168" t="s">
        <v>31</v>
      </c>
      <c r="B86" s="25" t="s">
        <v>8</v>
      </c>
      <c r="C86" s="83">
        <f>C85</f>
        <v>4</v>
      </c>
      <c r="D86" s="137">
        <f t="shared" ref="D86" si="220">C86-D84+D85</f>
        <v>5</v>
      </c>
      <c r="E86" s="137">
        <f>D86-E84+E85</f>
        <v>8</v>
      </c>
      <c r="F86" s="137">
        <f>E86-F84+F85</f>
        <v>9</v>
      </c>
      <c r="G86" s="144">
        <f t="shared" ref="G86" si="221">F86-G84+G85</f>
        <v>10</v>
      </c>
      <c r="H86" s="92" t="s">
        <v>64</v>
      </c>
      <c r="I86" s="92" t="s">
        <v>64</v>
      </c>
      <c r="J86" s="92" t="s">
        <v>64</v>
      </c>
      <c r="K86" s="93">
        <f>G86-K84+K85</f>
        <v>16</v>
      </c>
      <c r="L86" s="93">
        <f t="shared" ref="L86" si="222">K86-L84+L85</f>
        <v>16</v>
      </c>
      <c r="M86" s="93">
        <f t="shared" ref="M86" si="223">L86-M84+M85</f>
        <v>17</v>
      </c>
      <c r="N86" s="93">
        <f t="shared" ref="N86" si="224">M86-N84+N85</f>
        <v>18</v>
      </c>
      <c r="O86" s="93">
        <f t="shared" ref="O86" si="225">N86-O84+O85</f>
        <v>18</v>
      </c>
      <c r="P86" s="94" t="s">
        <v>64</v>
      </c>
      <c r="Q86" s="93">
        <f>O86-Q84+Q85</f>
        <v>18</v>
      </c>
      <c r="R86" s="93">
        <f t="shared" ref="R86" si="226">Q86-R84+R85</f>
        <v>20</v>
      </c>
      <c r="S86" s="93">
        <f t="shared" ref="S86" si="227">R86-S84+S85</f>
        <v>32</v>
      </c>
      <c r="T86" s="93">
        <f t="shared" ref="T86" si="228">S86-T84+T85</f>
        <v>30</v>
      </c>
      <c r="U86" s="93">
        <f t="shared" ref="U86" si="229">T86-U84+U85</f>
        <v>29</v>
      </c>
      <c r="V86" s="95" t="s">
        <v>64</v>
      </c>
      <c r="W86" s="93">
        <f>U86-W84+W85</f>
        <v>28</v>
      </c>
      <c r="X86" s="93">
        <f t="shared" ref="X86" si="230">W86-X84+X85</f>
        <v>28</v>
      </c>
      <c r="Y86" s="96">
        <f t="shared" ref="Y86" si="231">X86-Y84+Y85</f>
        <v>18</v>
      </c>
      <c r="Z86" s="90">
        <f t="shared" ref="Z86" si="232">Y86-Z84+Z85</f>
        <v>13</v>
      </c>
      <c r="AA86" s="90">
        <f t="shared" ref="AA86" si="233">Z86-AA84+AA85</f>
        <v>10</v>
      </c>
      <c r="AB86" s="90">
        <f t="shared" ref="AB86" si="234">AA86-AB84+AB85</f>
        <v>5</v>
      </c>
      <c r="AC86" s="90">
        <f t="shared" ref="AC86" si="235">AB86-AC84+AC85</f>
        <v>2</v>
      </c>
      <c r="AD86" s="90">
        <f t="shared" ref="AD86" si="236">AC86-AD84+AD85</f>
        <v>1</v>
      </c>
      <c r="AE86" s="97">
        <f>AD86-AE84</f>
        <v>0</v>
      </c>
      <c r="AF86" s="29"/>
      <c r="AG86" s="3">
        <f>MAX(C86:AE86)</f>
        <v>32</v>
      </c>
      <c r="AH86" s="48"/>
      <c r="AI86" s="48"/>
      <c r="AJ86" s="48"/>
    </row>
    <row r="87" spans="1:36" ht="15.6" customHeight="1" x14ac:dyDescent="0.2">
      <c r="A87" s="169"/>
      <c r="B87" s="25" t="s">
        <v>9</v>
      </c>
      <c r="C87" s="150"/>
      <c r="D87" s="151"/>
      <c r="E87" s="151"/>
      <c r="F87" s="151"/>
      <c r="G87" s="151"/>
      <c r="H87" s="100" t="s">
        <v>64</v>
      </c>
      <c r="I87" s="166"/>
      <c r="J87" s="166"/>
      <c r="K87" s="101">
        <v>9.31</v>
      </c>
      <c r="L87" s="151"/>
      <c r="M87" s="151"/>
      <c r="N87" s="101">
        <v>9.35</v>
      </c>
      <c r="O87" s="151"/>
      <c r="P87" s="151"/>
      <c r="Q87" s="151"/>
      <c r="R87" s="101">
        <v>9.41</v>
      </c>
      <c r="S87" s="151"/>
      <c r="T87" s="151"/>
      <c r="U87" s="151"/>
      <c r="V87" s="102" t="s">
        <v>64</v>
      </c>
      <c r="W87" s="151"/>
      <c r="X87" s="151"/>
      <c r="Y87" s="103">
        <v>9.5500000000000007</v>
      </c>
      <c r="Z87" s="151"/>
      <c r="AA87" s="151"/>
      <c r="AB87" s="151"/>
      <c r="AC87" s="151"/>
      <c r="AD87" s="151"/>
      <c r="AE87" s="152">
        <v>10.050000000000001</v>
      </c>
      <c r="AF87" s="30">
        <v>40</v>
      </c>
      <c r="AG87" s="12"/>
      <c r="AH87" s="48"/>
      <c r="AI87" s="48"/>
      <c r="AJ87" s="48"/>
    </row>
    <row r="88" spans="1:36" ht="15.6" customHeight="1" x14ac:dyDescent="0.2">
      <c r="A88" s="170"/>
      <c r="B88" s="26" t="s">
        <v>10</v>
      </c>
      <c r="C88" s="153">
        <v>9.25</v>
      </c>
      <c r="D88" s="154"/>
      <c r="E88" s="154"/>
      <c r="F88" s="154"/>
      <c r="G88" s="154"/>
      <c r="H88" s="105" t="s">
        <v>64</v>
      </c>
      <c r="I88" s="166"/>
      <c r="J88" s="166"/>
      <c r="K88" s="106">
        <f>K87</f>
        <v>9.31</v>
      </c>
      <c r="L88" s="154"/>
      <c r="M88" s="154"/>
      <c r="N88" s="106">
        <f>N87</f>
        <v>9.35</v>
      </c>
      <c r="O88" s="154"/>
      <c r="P88" s="151"/>
      <c r="Q88" s="154"/>
      <c r="R88" s="106">
        <f>R87</f>
        <v>9.41</v>
      </c>
      <c r="S88" s="154"/>
      <c r="T88" s="154"/>
      <c r="U88" s="154"/>
      <c r="V88" s="107" t="s">
        <v>64</v>
      </c>
      <c r="W88" s="154"/>
      <c r="X88" s="154"/>
      <c r="Y88" s="108">
        <f>Y87</f>
        <v>9.5500000000000007</v>
      </c>
      <c r="Z88" s="154"/>
      <c r="AA88" s="154"/>
      <c r="AB88" s="154"/>
      <c r="AC88" s="154"/>
      <c r="AD88" s="154"/>
      <c r="AE88" s="155"/>
      <c r="AF88" s="29"/>
      <c r="AG88" s="13"/>
      <c r="AH88" s="48"/>
      <c r="AI88" s="48"/>
      <c r="AJ88" s="48"/>
    </row>
    <row r="89" spans="1:36" ht="15.6" customHeight="1" thickBot="1" x14ac:dyDescent="0.25">
      <c r="A89" s="50">
        <v>533</v>
      </c>
      <c r="B89" s="50" t="s">
        <v>11</v>
      </c>
      <c r="C89" s="57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2"/>
      <c r="AF89" s="53"/>
      <c r="AG89" s="3"/>
      <c r="AH89" s="48"/>
      <c r="AI89" s="48"/>
      <c r="AJ89" s="48"/>
    </row>
    <row r="90" spans="1:36" ht="15.6" customHeight="1" x14ac:dyDescent="0.2">
      <c r="A90" s="56"/>
      <c r="B90" s="23" t="s">
        <v>5</v>
      </c>
      <c r="C90" s="76"/>
      <c r="D90" s="133">
        <v>0</v>
      </c>
      <c r="E90" s="133">
        <v>0</v>
      </c>
      <c r="F90" s="133">
        <v>0</v>
      </c>
      <c r="G90" s="133">
        <v>0</v>
      </c>
      <c r="H90" s="78" t="s">
        <v>64</v>
      </c>
      <c r="I90" s="78" t="s">
        <v>64</v>
      </c>
      <c r="J90" s="78" t="s">
        <v>64</v>
      </c>
      <c r="K90" s="79">
        <v>0</v>
      </c>
      <c r="L90" s="79">
        <v>0</v>
      </c>
      <c r="M90" s="79">
        <v>0</v>
      </c>
      <c r="N90" s="79">
        <v>1</v>
      </c>
      <c r="O90" s="79">
        <v>0</v>
      </c>
      <c r="P90" s="80" t="s">
        <v>64</v>
      </c>
      <c r="Q90" s="79">
        <v>1</v>
      </c>
      <c r="R90" s="79">
        <v>1</v>
      </c>
      <c r="S90" s="79">
        <v>0</v>
      </c>
      <c r="T90" s="79">
        <v>2</v>
      </c>
      <c r="U90" s="79">
        <v>0</v>
      </c>
      <c r="V90" s="81">
        <v>2</v>
      </c>
      <c r="W90" s="79">
        <v>4</v>
      </c>
      <c r="X90" s="79">
        <v>3</v>
      </c>
      <c r="Y90" s="79">
        <v>6</v>
      </c>
      <c r="Z90" s="79">
        <v>9</v>
      </c>
      <c r="AA90" s="79">
        <v>6</v>
      </c>
      <c r="AB90" s="79">
        <v>1</v>
      </c>
      <c r="AC90" s="79">
        <v>3</v>
      </c>
      <c r="AD90" s="79">
        <v>9</v>
      </c>
      <c r="AE90" s="82">
        <v>1</v>
      </c>
      <c r="AF90" s="27" t="s">
        <v>6</v>
      </c>
      <c r="AG90" s="44"/>
      <c r="AH90" s="48"/>
      <c r="AI90" s="48"/>
      <c r="AJ90" s="48"/>
    </row>
    <row r="91" spans="1:36" ht="15.6" customHeight="1" x14ac:dyDescent="0.2">
      <c r="A91" s="24">
        <v>9.3699999999999992</v>
      </c>
      <c r="B91" s="25" t="s">
        <v>7</v>
      </c>
      <c r="C91" s="83">
        <v>0</v>
      </c>
      <c r="D91" s="135">
        <v>2</v>
      </c>
      <c r="E91" s="135">
        <v>3</v>
      </c>
      <c r="F91" s="135">
        <v>0</v>
      </c>
      <c r="G91" s="135">
        <v>0</v>
      </c>
      <c r="H91" s="85" t="s">
        <v>64</v>
      </c>
      <c r="I91" s="85" t="s">
        <v>64</v>
      </c>
      <c r="J91" s="85" t="s">
        <v>64</v>
      </c>
      <c r="K91" s="86">
        <v>3</v>
      </c>
      <c r="L91" s="86">
        <v>2</v>
      </c>
      <c r="M91" s="86">
        <v>0</v>
      </c>
      <c r="N91" s="86">
        <v>2</v>
      </c>
      <c r="O91" s="86">
        <v>0</v>
      </c>
      <c r="P91" s="87" t="s">
        <v>64</v>
      </c>
      <c r="Q91" s="86">
        <v>0</v>
      </c>
      <c r="R91" s="86">
        <v>2</v>
      </c>
      <c r="S91" s="86">
        <v>12</v>
      </c>
      <c r="T91" s="86">
        <v>4</v>
      </c>
      <c r="U91" s="86">
        <v>1</v>
      </c>
      <c r="V91" s="88">
        <v>2</v>
      </c>
      <c r="W91" s="86">
        <v>1</v>
      </c>
      <c r="X91" s="86">
        <v>4</v>
      </c>
      <c r="Y91" s="86">
        <v>3</v>
      </c>
      <c r="Z91" s="86">
        <v>4</v>
      </c>
      <c r="AA91" s="86">
        <v>1</v>
      </c>
      <c r="AB91" s="86">
        <v>2</v>
      </c>
      <c r="AC91" s="86">
        <v>1</v>
      </c>
      <c r="AD91" s="86">
        <v>0</v>
      </c>
      <c r="AE91" s="89"/>
      <c r="AF91" s="28">
        <f>SUM(C91:AD91)</f>
        <v>49</v>
      </c>
      <c r="AG91" s="12"/>
      <c r="AH91" s="48"/>
      <c r="AI91" s="48"/>
      <c r="AJ91" s="48"/>
    </row>
    <row r="92" spans="1:36" ht="15.6" customHeight="1" x14ac:dyDescent="0.2">
      <c r="A92" s="168" t="s">
        <v>31</v>
      </c>
      <c r="B92" s="25" t="s">
        <v>8</v>
      </c>
      <c r="C92" s="83">
        <f>C91</f>
        <v>0</v>
      </c>
      <c r="D92" s="137">
        <f t="shared" ref="D92" si="237">C92-D90+D91</f>
        <v>2</v>
      </c>
      <c r="E92" s="137">
        <f>D92-E90+E91</f>
        <v>5</v>
      </c>
      <c r="F92" s="137">
        <f>E92-F90+F91</f>
        <v>5</v>
      </c>
      <c r="G92" s="144">
        <f t="shared" ref="G92" si="238">F92-G90+G91</f>
        <v>5</v>
      </c>
      <c r="H92" s="92" t="s">
        <v>64</v>
      </c>
      <c r="I92" s="92" t="s">
        <v>64</v>
      </c>
      <c r="J92" s="92" t="s">
        <v>64</v>
      </c>
      <c r="K92" s="93">
        <f>G92-K90+K91</f>
        <v>8</v>
      </c>
      <c r="L92" s="93">
        <f t="shared" ref="L92" si="239">K92-L90+L91</f>
        <v>10</v>
      </c>
      <c r="M92" s="93">
        <f t="shared" ref="M92" si="240">L92-M90+M91</f>
        <v>10</v>
      </c>
      <c r="N92" s="93">
        <f t="shared" ref="N92" si="241">M92-N90+N91</f>
        <v>11</v>
      </c>
      <c r="O92" s="93">
        <f t="shared" ref="O92" si="242">N92-O90+O91</f>
        <v>11</v>
      </c>
      <c r="P92" s="94" t="s">
        <v>64</v>
      </c>
      <c r="Q92" s="93">
        <f>O92-Q90+Q91</f>
        <v>10</v>
      </c>
      <c r="R92" s="93">
        <f t="shared" ref="R92" si="243">Q92-R90+R91</f>
        <v>11</v>
      </c>
      <c r="S92" s="93">
        <f t="shared" ref="S92" si="244">R92-S90+S91</f>
        <v>23</v>
      </c>
      <c r="T92" s="93">
        <f t="shared" ref="T92" si="245">S92-T90+T91</f>
        <v>25</v>
      </c>
      <c r="U92" s="93">
        <f t="shared" ref="U92" si="246">T92-U90+U91</f>
        <v>26</v>
      </c>
      <c r="V92" s="95">
        <f t="shared" ref="V92" si="247">U92-V90+V91</f>
        <v>26</v>
      </c>
      <c r="W92" s="93">
        <f t="shared" ref="W92" si="248">V92-W90+W91</f>
        <v>23</v>
      </c>
      <c r="X92" s="93">
        <f t="shared" ref="X92" si="249">W92-X90+X91</f>
        <v>24</v>
      </c>
      <c r="Y92" s="96">
        <f t="shared" ref="Y92" si="250">X92-Y90+Y91</f>
        <v>21</v>
      </c>
      <c r="Z92" s="90">
        <f t="shared" ref="Z92" si="251">Y92-Z90+Z91</f>
        <v>16</v>
      </c>
      <c r="AA92" s="90">
        <f t="shared" ref="AA92" si="252">Z92-AA90+AA91</f>
        <v>11</v>
      </c>
      <c r="AB92" s="90">
        <f t="shared" ref="AB92" si="253">AA92-AB90+AB91</f>
        <v>12</v>
      </c>
      <c r="AC92" s="90">
        <f t="shared" ref="AC92" si="254">AB92-AC90+AC91</f>
        <v>10</v>
      </c>
      <c r="AD92" s="90">
        <f t="shared" ref="AD92" si="255">AC92-AD90+AD91</f>
        <v>1</v>
      </c>
      <c r="AE92" s="97">
        <f>AD92-AE90</f>
        <v>0</v>
      </c>
      <c r="AF92" s="29"/>
      <c r="AG92" s="3">
        <f>MAX(C92:AE92)</f>
        <v>26</v>
      </c>
      <c r="AH92" s="48"/>
      <c r="AI92" s="48"/>
      <c r="AJ92" s="48"/>
    </row>
    <row r="93" spans="1:36" ht="15.6" customHeight="1" x14ac:dyDescent="0.2">
      <c r="A93" s="169"/>
      <c r="B93" s="25" t="s">
        <v>9</v>
      </c>
      <c r="C93" s="150"/>
      <c r="D93" s="151"/>
      <c r="E93" s="151"/>
      <c r="F93" s="151"/>
      <c r="G93" s="151"/>
      <c r="H93" s="100" t="s">
        <v>64</v>
      </c>
      <c r="I93" s="166"/>
      <c r="J93" s="166"/>
      <c r="K93" s="101">
        <v>9.4499999999999993</v>
      </c>
      <c r="L93" s="151"/>
      <c r="M93" s="151"/>
      <c r="N93" s="101">
        <v>9.5</v>
      </c>
      <c r="O93" s="151"/>
      <c r="P93" s="151"/>
      <c r="Q93" s="151"/>
      <c r="R93" s="101">
        <v>9.5500000000000007</v>
      </c>
      <c r="S93" s="151"/>
      <c r="T93" s="151"/>
      <c r="U93" s="151"/>
      <c r="V93" s="102">
        <v>10.02</v>
      </c>
      <c r="W93" s="151"/>
      <c r="X93" s="151"/>
      <c r="Y93" s="103">
        <v>10.07</v>
      </c>
      <c r="Z93" s="151"/>
      <c r="AA93" s="151"/>
      <c r="AB93" s="151"/>
      <c r="AC93" s="151"/>
      <c r="AD93" s="151"/>
      <c r="AE93" s="152">
        <v>10.199999999999999</v>
      </c>
      <c r="AF93" s="30">
        <v>43</v>
      </c>
      <c r="AG93" s="12"/>
      <c r="AH93" s="48"/>
      <c r="AI93" s="48"/>
      <c r="AJ93" s="48"/>
    </row>
    <row r="94" spans="1:36" ht="15.6" customHeight="1" x14ac:dyDescent="0.2">
      <c r="A94" s="170"/>
      <c r="B94" s="26" t="s">
        <v>10</v>
      </c>
      <c r="C94" s="153">
        <v>9.3699999999999992</v>
      </c>
      <c r="D94" s="154"/>
      <c r="E94" s="154"/>
      <c r="F94" s="154"/>
      <c r="G94" s="154"/>
      <c r="H94" s="105" t="s">
        <v>64</v>
      </c>
      <c r="I94" s="166"/>
      <c r="J94" s="166"/>
      <c r="K94" s="106">
        <f>K93</f>
        <v>9.4499999999999993</v>
      </c>
      <c r="L94" s="154"/>
      <c r="M94" s="154"/>
      <c r="N94" s="106">
        <f>N93</f>
        <v>9.5</v>
      </c>
      <c r="O94" s="154"/>
      <c r="P94" s="151"/>
      <c r="Q94" s="154"/>
      <c r="R94" s="106">
        <f>R93</f>
        <v>9.5500000000000007</v>
      </c>
      <c r="S94" s="154"/>
      <c r="T94" s="154"/>
      <c r="U94" s="154"/>
      <c r="V94" s="107">
        <f>V93</f>
        <v>10.02</v>
      </c>
      <c r="W94" s="154"/>
      <c r="X94" s="154"/>
      <c r="Y94" s="108">
        <f>Y93</f>
        <v>10.07</v>
      </c>
      <c r="Z94" s="154"/>
      <c r="AA94" s="154"/>
      <c r="AB94" s="154"/>
      <c r="AC94" s="154"/>
      <c r="AD94" s="154"/>
      <c r="AE94" s="155"/>
      <c r="AF94" s="29"/>
      <c r="AG94" s="13"/>
      <c r="AH94" s="48"/>
      <c r="AI94" s="48"/>
      <c r="AJ94" s="48"/>
    </row>
    <row r="95" spans="1:36" ht="15.6" customHeight="1" thickBot="1" x14ac:dyDescent="0.25">
      <c r="A95" s="50">
        <v>538</v>
      </c>
      <c r="B95" s="50" t="s">
        <v>11</v>
      </c>
      <c r="C95" s="57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2"/>
      <c r="AF95" s="53"/>
      <c r="AG95" s="3"/>
      <c r="AH95" s="48"/>
      <c r="AI95" s="48"/>
      <c r="AJ95" s="48"/>
    </row>
    <row r="96" spans="1:36" ht="15.6" customHeight="1" x14ac:dyDescent="0.2">
      <c r="A96" s="56"/>
      <c r="B96" s="23" t="s">
        <v>5</v>
      </c>
      <c r="C96" s="76"/>
      <c r="D96" s="133">
        <v>0</v>
      </c>
      <c r="E96" s="133">
        <v>0</v>
      </c>
      <c r="F96" s="133">
        <v>0</v>
      </c>
      <c r="G96" s="133">
        <v>0</v>
      </c>
      <c r="H96" s="78" t="s">
        <v>64</v>
      </c>
      <c r="I96" s="78" t="s">
        <v>64</v>
      </c>
      <c r="J96" s="78" t="s">
        <v>64</v>
      </c>
      <c r="K96" s="79">
        <v>1</v>
      </c>
      <c r="L96" s="79">
        <v>1</v>
      </c>
      <c r="M96" s="79">
        <v>1</v>
      </c>
      <c r="N96" s="79">
        <v>0</v>
      </c>
      <c r="O96" s="79">
        <v>0</v>
      </c>
      <c r="P96" s="80" t="s">
        <v>64</v>
      </c>
      <c r="Q96" s="79">
        <v>0</v>
      </c>
      <c r="R96" s="79">
        <v>1</v>
      </c>
      <c r="S96" s="79">
        <v>4</v>
      </c>
      <c r="T96" s="79">
        <v>1</v>
      </c>
      <c r="U96" s="79">
        <v>2</v>
      </c>
      <c r="V96" s="81" t="s">
        <v>64</v>
      </c>
      <c r="W96" s="79">
        <v>1</v>
      </c>
      <c r="X96" s="79">
        <v>2</v>
      </c>
      <c r="Y96" s="79">
        <v>12</v>
      </c>
      <c r="Z96" s="79">
        <v>10</v>
      </c>
      <c r="AA96" s="79">
        <v>2</v>
      </c>
      <c r="AB96" s="79">
        <v>1</v>
      </c>
      <c r="AC96" s="79">
        <v>8</v>
      </c>
      <c r="AD96" s="79">
        <v>8</v>
      </c>
      <c r="AE96" s="82">
        <v>1</v>
      </c>
      <c r="AF96" s="27" t="s">
        <v>6</v>
      </c>
      <c r="AG96" s="44"/>
      <c r="AH96" s="48"/>
      <c r="AI96" s="48"/>
      <c r="AJ96" s="48"/>
    </row>
    <row r="97" spans="1:36" ht="15.6" customHeight="1" x14ac:dyDescent="0.2">
      <c r="A97" s="24">
        <v>10</v>
      </c>
      <c r="B97" s="25" t="s">
        <v>7</v>
      </c>
      <c r="C97" s="83">
        <v>1</v>
      </c>
      <c r="D97" s="135">
        <v>3</v>
      </c>
      <c r="E97" s="135">
        <v>2</v>
      </c>
      <c r="F97" s="135">
        <v>0</v>
      </c>
      <c r="G97" s="135">
        <v>0</v>
      </c>
      <c r="H97" s="85" t="s">
        <v>64</v>
      </c>
      <c r="I97" s="85" t="s">
        <v>64</v>
      </c>
      <c r="J97" s="85" t="s">
        <v>64</v>
      </c>
      <c r="K97" s="86">
        <v>2</v>
      </c>
      <c r="L97" s="86">
        <v>4</v>
      </c>
      <c r="M97" s="86">
        <v>1</v>
      </c>
      <c r="N97" s="86">
        <v>6</v>
      </c>
      <c r="O97" s="86">
        <v>1</v>
      </c>
      <c r="P97" s="87" t="s">
        <v>64</v>
      </c>
      <c r="Q97" s="86">
        <v>0</v>
      </c>
      <c r="R97" s="86">
        <v>1</v>
      </c>
      <c r="S97" s="86">
        <v>11</v>
      </c>
      <c r="T97" s="86">
        <v>7</v>
      </c>
      <c r="U97" s="86">
        <v>2</v>
      </c>
      <c r="V97" s="88" t="s">
        <v>64</v>
      </c>
      <c r="W97" s="86">
        <v>0</v>
      </c>
      <c r="X97" s="86">
        <v>5</v>
      </c>
      <c r="Y97" s="86">
        <v>6</v>
      </c>
      <c r="Z97" s="86">
        <v>3</v>
      </c>
      <c r="AA97" s="86">
        <v>0</v>
      </c>
      <c r="AB97" s="86">
        <v>0</v>
      </c>
      <c r="AC97" s="86">
        <v>0</v>
      </c>
      <c r="AD97" s="86">
        <v>1</v>
      </c>
      <c r="AE97" s="89"/>
      <c r="AF97" s="28">
        <f>SUM(C97:AD97)</f>
        <v>56</v>
      </c>
      <c r="AG97" s="12"/>
      <c r="AH97" s="48"/>
      <c r="AI97" s="48"/>
      <c r="AJ97" s="48"/>
    </row>
    <row r="98" spans="1:36" ht="15.6" customHeight="1" x14ac:dyDescent="0.2">
      <c r="A98" s="168" t="s">
        <v>31</v>
      </c>
      <c r="B98" s="25" t="s">
        <v>8</v>
      </c>
      <c r="C98" s="83">
        <f>C97</f>
        <v>1</v>
      </c>
      <c r="D98" s="137">
        <f t="shared" ref="D98" si="256">C98-D96+D97</f>
        <v>4</v>
      </c>
      <c r="E98" s="137">
        <f>D98-E96+E97</f>
        <v>6</v>
      </c>
      <c r="F98" s="137">
        <f>E98-F96+F97</f>
        <v>6</v>
      </c>
      <c r="G98" s="144">
        <f t="shared" ref="G98" si="257">F98-G96+G97</f>
        <v>6</v>
      </c>
      <c r="H98" s="92" t="s">
        <v>64</v>
      </c>
      <c r="I98" s="92" t="s">
        <v>64</v>
      </c>
      <c r="J98" s="92" t="s">
        <v>64</v>
      </c>
      <c r="K98" s="93">
        <f>G98-K96+K97</f>
        <v>7</v>
      </c>
      <c r="L98" s="93">
        <f t="shared" ref="L98" si="258">K98-L96+L97</f>
        <v>10</v>
      </c>
      <c r="M98" s="93">
        <f t="shared" ref="M98" si="259">L98-M96+M97</f>
        <v>10</v>
      </c>
      <c r="N98" s="93">
        <f t="shared" ref="N98" si="260">M98-N96+N97</f>
        <v>16</v>
      </c>
      <c r="O98" s="93">
        <f t="shared" ref="O98" si="261">N98-O96+O97</f>
        <v>17</v>
      </c>
      <c r="P98" s="94" t="s">
        <v>64</v>
      </c>
      <c r="Q98" s="93">
        <f>O98-Q96+Q97</f>
        <v>17</v>
      </c>
      <c r="R98" s="93">
        <f t="shared" ref="R98" si="262">Q98-R96+R97</f>
        <v>17</v>
      </c>
      <c r="S98" s="93">
        <f t="shared" ref="S98" si="263">R98-S96+S97</f>
        <v>24</v>
      </c>
      <c r="T98" s="93">
        <f t="shared" ref="T98" si="264">S98-T96+T97</f>
        <v>30</v>
      </c>
      <c r="U98" s="93">
        <f t="shared" ref="U98" si="265">T98-U96+U97</f>
        <v>30</v>
      </c>
      <c r="V98" s="95" t="s">
        <v>64</v>
      </c>
      <c r="W98" s="93">
        <f>U98-W96+W97</f>
        <v>29</v>
      </c>
      <c r="X98" s="93">
        <f t="shared" ref="X98" si="266">W98-X96+X97</f>
        <v>32</v>
      </c>
      <c r="Y98" s="96">
        <f t="shared" ref="Y98" si="267">X98-Y96+Y97</f>
        <v>26</v>
      </c>
      <c r="Z98" s="90">
        <f t="shared" ref="Z98" si="268">Y98-Z96+Z97</f>
        <v>19</v>
      </c>
      <c r="AA98" s="90">
        <f t="shared" ref="AA98" si="269">Z98-AA96+AA97</f>
        <v>17</v>
      </c>
      <c r="AB98" s="90">
        <f t="shared" ref="AB98" si="270">AA98-AB96+AB97</f>
        <v>16</v>
      </c>
      <c r="AC98" s="90">
        <f t="shared" ref="AC98" si="271">AB98-AC96+AC97</f>
        <v>8</v>
      </c>
      <c r="AD98" s="90">
        <f t="shared" ref="AD98" si="272">AC98-AD96+AD97</f>
        <v>1</v>
      </c>
      <c r="AE98" s="97">
        <f>AD98-AE96</f>
        <v>0</v>
      </c>
      <c r="AF98" s="29"/>
      <c r="AG98" s="3">
        <f>MAX(C98:AE98)</f>
        <v>32</v>
      </c>
      <c r="AH98" s="48"/>
      <c r="AI98" s="48"/>
      <c r="AJ98" s="48"/>
    </row>
    <row r="99" spans="1:36" ht="15.6" customHeight="1" x14ac:dyDescent="0.2">
      <c r="A99" s="169"/>
      <c r="B99" s="25" t="s">
        <v>9</v>
      </c>
      <c r="C99" s="150"/>
      <c r="D99" s="151"/>
      <c r="E99" s="151"/>
      <c r="F99" s="151"/>
      <c r="G99" s="151"/>
      <c r="H99" s="100" t="s">
        <v>64</v>
      </c>
      <c r="I99" s="166"/>
      <c r="J99" s="166"/>
      <c r="K99" s="101">
        <v>10.08</v>
      </c>
      <c r="L99" s="151"/>
      <c r="M99" s="151"/>
      <c r="N99" s="101">
        <v>10.119999999999999</v>
      </c>
      <c r="O99" s="151"/>
      <c r="P99" s="151"/>
      <c r="Q99" s="151"/>
      <c r="R99" s="101">
        <v>10.18</v>
      </c>
      <c r="S99" s="151"/>
      <c r="T99" s="151"/>
      <c r="U99" s="151"/>
      <c r="V99" s="102" t="s">
        <v>64</v>
      </c>
      <c r="W99" s="151"/>
      <c r="X99" s="151"/>
      <c r="Y99" s="103">
        <v>10.3</v>
      </c>
      <c r="Z99" s="151"/>
      <c r="AA99" s="151"/>
      <c r="AB99" s="151"/>
      <c r="AC99" s="151"/>
      <c r="AD99" s="151"/>
      <c r="AE99" s="152">
        <v>10.46</v>
      </c>
      <c r="AF99" s="30">
        <v>46</v>
      </c>
      <c r="AG99" s="12"/>
      <c r="AH99" s="48"/>
      <c r="AI99" s="48"/>
      <c r="AJ99" s="48"/>
    </row>
    <row r="100" spans="1:36" ht="15.6" customHeight="1" x14ac:dyDescent="0.2">
      <c r="A100" s="170"/>
      <c r="B100" s="26" t="s">
        <v>10</v>
      </c>
      <c r="C100" s="153">
        <v>10</v>
      </c>
      <c r="D100" s="154"/>
      <c r="E100" s="154"/>
      <c r="F100" s="154"/>
      <c r="G100" s="154"/>
      <c r="H100" s="105" t="s">
        <v>64</v>
      </c>
      <c r="I100" s="166"/>
      <c r="J100" s="166"/>
      <c r="K100" s="106">
        <f>K99</f>
        <v>10.08</v>
      </c>
      <c r="L100" s="154"/>
      <c r="M100" s="154"/>
      <c r="N100" s="106">
        <f>N99</f>
        <v>10.119999999999999</v>
      </c>
      <c r="O100" s="154"/>
      <c r="P100" s="151"/>
      <c r="Q100" s="154"/>
      <c r="R100" s="106">
        <f>R99</f>
        <v>10.18</v>
      </c>
      <c r="S100" s="154"/>
      <c r="T100" s="154"/>
      <c r="U100" s="154"/>
      <c r="V100" s="107" t="s">
        <v>64</v>
      </c>
      <c r="W100" s="154"/>
      <c r="X100" s="154"/>
      <c r="Y100" s="108">
        <f>Y99</f>
        <v>10.3</v>
      </c>
      <c r="Z100" s="154"/>
      <c r="AA100" s="154"/>
      <c r="AB100" s="154"/>
      <c r="AC100" s="154"/>
      <c r="AD100" s="154"/>
      <c r="AE100" s="155"/>
      <c r="AF100" s="29"/>
      <c r="AG100" s="13"/>
      <c r="AH100" s="48"/>
      <c r="AI100" s="48"/>
      <c r="AJ100" s="48"/>
    </row>
    <row r="101" spans="1:36" ht="15.6" customHeight="1" thickBot="1" x14ac:dyDescent="0.25">
      <c r="A101" s="50">
        <v>528</v>
      </c>
      <c r="B101" s="50" t="s">
        <v>11</v>
      </c>
      <c r="C101" s="57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2"/>
      <c r="AF101" s="53"/>
      <c r="AG101" s="3"/>
      <c r="AH101" s="48"/>
      <c r="AI101" s="48"/>
      <c r="AJ101" s="48"/>
    </row>
    <row r="102" spans="1:36" ht="15.6" customHeight="1" x14ac:dyDescent="0.2">
      <c r="A102" s="56"/>
      <c r="B102" s="23" t="s">
        <v>5</v>
      </c>
      <c r="C102" s="76"/>
      <c r="D102" s="133" t="s">
        <v>64</v>
      </c>
      <c r="E102" s="133" t="s">
        <v>64</v>
      </c>
      <c r="F102" s="133" t="s">
        <v>64</v>
      </c>
      <c r="G102" s="142" t="s">
        <v>64</v>
      </c>
      <c r="H102" s="78">
        <v>0</v>
      </c>
      <c r="I102" s="78">
        <v>0</v>
      </c>
      <c r="J102" s="78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80" t="s">
        <v>64</v>
      </c>
      <c r="Q102" s="79">
        <v>0</v>
      </c>
      <c r="R102" s="79">
        <v>0</v>
      </c>
      <c r="S102" s="79">
        <v>0</v>
      </c>
      <c r="T102" s="79">
        <v>0</v>
      </c>
      <c r="U102" s="79">
        <v>3</v>
      </c>
      <c r="V102" s="81" t="s">
        <v>64</v>
      </c>
      <c r="W102" s="79">
        <v>4</v>
      </c>
      <c r="X102" s="79">
        <v>20</v>
      </c>
      <c r="Y102" s="79">
        <v>10</v>
      </c>
      <c r="Z102" s="79">
        <v>6</v>
      </c>
      <c r="AA102" s="79">
        <v>7</v>
      </c>
      <c r="AB102" s="79">
        <v>2</v>
      </c>
      <c r="AC102" s="79">
        <v>15</v>
      </c>
      <c r="AD102" s="79">
        <v>25</v>
      </c>
      <c r="AE102" s="82">
        <v>17</v>
      </c>
      <c r="AF102" s="27" t="s">
        <v>6</v>
      </c>
      <c r="AG102" s="44"/>
      <c r="AH102" s="48"/>
      <c r="AI102" s="48"/>
      <c r="AJ102" s="48"/>
    </row>
    <row r="103" spans="1:36" ht="15.6" customHeight="1" x14ac:dyDescent="0.2">
      <c r="A103" s="24">
        <v>10.45</v>
      </c>
      <c r="B103" s="25" t="s">
        <v>7</v>
      </c>
      <c r="C103" s="83">
        <v>0</v>
      </c>
      <c r="D103" s="135" t="s">
        <v>64</v>
      </c>
      <c r="E103" s="135" t="s">
        <v>64</v>
      </c>
      <c r="F103" s="135" t="s">
        <v>64</v>
      </c>
      <c r="G103" s="143" t="s">
        <v>64</v>
      </c>
      <c r="H103" s="85">
        <v>0</v>
      </c>
      <c r="I103" s="85">
        <v>0</v>
      </c>
      <c r="J103" s="85">
        <v>4</v>
      </c>
      <c r="K103" s="86">
        <v>1</v>
      </c>
      <c r="L103" s="86">
        <v>3</v>
      </c>
      <c r="M103" s="86">
        <v>2</v>
      </c>
      <c r="N103" s="86">
        <v>8</v>
      </c>
      <c r="O103" s="86">
        <v>2</v>
      </c>
      <c r="P103" s="87" t="s">
        <v>64</v>
      </c>
      <c r="Q103" s="86">
        <v>5</v>
      </c>
      <c r="R103" s="86">
        <v>5</v>
      </c>
      <c r="S103" s="86">
        <v>25</v>
      </c>
      <c r="T103" s="86">
        <v>11</v>
      </c>
      <c r="U103" s="86">
        <v>7</v>
      </c>
      <c r="V103" s="88" t="s">
        <v>64</v>
      </c>
      <c r="W103" s="86">
        <v>5</v>
      </c>
      <c r="X103" s="86">
        <v>5</v>
      </c>
      <c r="Y103" s="86">
        <v>11</v>
      </c>
      <c r="Z103" s="86">
        <v>7</v>
      </c>
      <c r="AA103" s="86">
        <v>4</v>
      </c>
      <c r="AB103" s="86">
        <v>4</v>
      </c>
      <c r="AC103" s="86">
        <v>0</v>
      </c>
      <c r="AD103" s="86">
        <v>0</v>
      </c>
      <c r="AE103" s="89"/>
      <c r="AF103" s="28">
        <f>SUM(C103:AD103)</f>
        <v>109</v>
      </c>
      <c r="AG103" s="12"/>
      <c r="AH103" s="48"/>
      <c r="AI103" s="48"/>
      <c r="AJ103" s="48"/>
    </row>
    <row r="104" spans="1:36" ht="15.6" customHeight="1" x14ac:dyDescent="0.2">
      <c r="A104" s="168" t="s">
        <v>31</v>
      </c>
      <c r="B104" s="25" t="s">
        <v>8</v>
      </c>
      <c r="C104" s="83">
        <f>C103</f>
        <v>0</v>
      </c>
      <c r="D104" s="137" t="s">
        <v>64</v>
      </c>
      <c r="E104" s="137" t="s">
        <v>64</v>
      </c>
      <c r="F104" s="137" t="s">
        <v>64</v>
      </c>
      <c r="G104" s="144" t="s">
        <v>64</v>
      </c>
      <c r="H104" s="92">
        <f>C104-H102+H103</f>
        <v>0</v>
      </c>
      <c r="I104" s="92">
        <f t="shared" ref="I104" si="273">H104-I102+I103</f>
        <v>0</v>
      </c>
      <c r="J104" s="92">
        <f t="shared" ref="J104" si="274">I104-J102+J103</f>
        <v>4</v>
      </c>
      <c r="K104" s="93">
        <f t="shared" ref="K104" si="275">J104-K102+K103</f>
        <v>5</v>
      </c>
      <c r="L104" s="93">
        <f t="shared" ref="L104" si="276">K104-L102+L103</f>
        <v>8</v>
      </c>
      <c r="M104" s="93">
        <f t="shared" ref="M104" si="277">L104-M102+M103</f>
        <v>10</v>
      </c>
      <c r="N104" s="93">
        <f t="shared" ref="N104" si="278">M104-N102+N103</f>
        <v>18</v>
      </c>
      <c r="O104" s="93">
        <f t="shared" ref="O104" si="279">N104-O102+O103</f>
        <v>20</v>
      </c>
      <c r="P104" s="94" t="s">
        <v>64</v>
      </c>
      <c r="Q104" s="93">
        <f>O104-Q102+Q103</f>
        <v>25</v>
      </c>
      <c r="R104" s="93">
        <f t="shared" ref="R104" si="280">Q104-R102+R103</f>
        <v>30</v>
      </c>
      <c r="S104" s="93">
        <f t="shared" ref="S104" si="281">R104-S102+S103</f>
        <v>55</v>
      </c>
      <c r="T104" s="93">
        <f t="shared" ref="T104" si="282">S104-T102+T103</f>
        <v>66</v>
      </c>
      <c r="U104" s="93">
        <f t="shared" ref="U104" si="283">T104-U102+U103</f>
        <v>70</v>
      </c>
      <c r="V104" s="95" t="s">
        <v>64</v>
      </c>
      <c r="W104" s="93">
        <f>U104-W102+W103</f>
        <v>71</v>
      </c>
      <c r="X104" s="93">
        <f t="shared" ref="X104" si="284">W104-X102+X103</f>
        <v>56</v>
      </c>
      <c r="Y104" s="96">
        <f t="shared" ref="Y104" si="285">X104-Y102+Y103</f>
        <v>57</v>
      </c>
      <c r="Z104" s="90">
        <f t="shared" ref="Z104" si="286">Y104-Z102+Z103</f>
        <v>58</v>
      </c>
      <c r="AA104" s="90">
        <f t="shared" ref="AA104" si="287">Z104-AA102+AA103</f>
        <v>55</v>
      </c>
      <c r="AB104" s="90">
        <f t="shared" ref="AB104" si="288">AA104-AB102+AB103</f>
        <v>57</v>
      </c>
      <c r="AC104" s="90">
        <f t="shared" ref="AC104" si="289">AB104-AC102+AC103</f>
        <v>42</v>
      </c>
      <c r="AD104" s="90">
        <f t="shared" ref="AD104" si="290">AC104-AD102+AD103</f>
        <v>17</v>
      </c>
      <c r="AE104" s="97">
        <f>AD104-AE102</f>
        <v>0</v>
      </c>
      <c r="AF104" s="29"/>
      <c r="AG104" s="3">
        <f>MAX(C104:AE104)</f>
        <v>71</v>
      </c>
      <c r="AH104" s="48"/>
      <c r="AI104" s="48"/>
      <c r="AJ104" s="48"/>
    </row>
    <row r="105" spans="1:36" ht="15.6" customHeight="1" x14ac:dyDescent="0.2">
      <c r="A105" s="169"/>
      <c r="B105" s="25" t="s">
        <v>9</v>
      </c>
      <c r="C105" s="150"/>
      <c r="D105" s="151"/>
      <c r="E105" s="151"/>
      <c r="F105" s="151"/>
      <c r="G105" s="151"/>
      <c r="H105" s="100">
        <v>10.46</v>
      </c>
      <c r="I105" s="166"/>
      <c r="J105" s="166"/>
      <c r="K105" s="101">
        <v>10.56</v>
      </c>
      <c r="L105" s="151"/>
      <c r="M105" s="151"/>
      <c r="N105" s="101">
        <v>11.01</v>
      </c>
      <c r="O105" s="151"/>
      <c r="P105" s="151"/>
      <c r="Q105" s="151"/>
      <c r="R105" s="101">
        <v>11.05</v>
      </c>
      <c r="S105" s="151"/>
      <c r="T105" s="151"/>
      <c r="U105" s="151"/>
      <c r="V105" s="102" t="s">
        <v>64</v>
      </c>
      <c r="W105" s="151"/>
      <c r="X105" s="151"/>
      <c r="Y105" s="103">
        <v>11.14</v>
      </c>
      <c r="Z105" s="151"/>
      <c r="AA105" s="151"/>
      <c r="AB105" s="151"/>
      <c r="AC105" s="151"/>
      <c r="AD105" s="151"/>
      <c r="AE105" s="152">
        <v>11.24</v>
      </c>
      <c r="AF105" s="30">
        <v>39</v>
      </c>
      <c r="AG105" s="12"/>
      <c r="AH105" s="48"/>
      <c r="AI105" s="48"/>
      <c r="AJ105" s="48"/>
    </row>
    <row r="106" spans="1:36" ht="15.6" customHeight="1" x14ac:dyDescent="0.2">
      <c r="A106" s="170"/>
      <c r="B106" s="26" t="s">
        <v>10</v>
      </c>
      <c r="C106" s="153">
        <v>10.45</v>
      </c>
      <c r="D106" s="154"/>
      <c r="E106" s="154"/>
      <c r="F106" s="154"/>
      <c r="G106" s="154"/>
      <c r="H106" s="105">
        <f>H105</f>
        <v>10.46</v>
      </c>
      <c r="I106" s="166"/>
      <c r="J106" s="166"/>
      <c r="K106" s="106">
        <f>K105</f>
        <v>10.56</v>
      </c>
      <c r="L106" s="154"/>
      <c r="M106" s="154"/>
      <c r="N106" s="106">
        <f>N105</f>
        <v>11.01</v>
      </c>
      <c r="O106" s="154"/>
      <c r="P106" s="151"/>
      <c r="Q106" s="154"/>
      <c r="R106" s="106">
        <f>R105</f>
        <v>11.05</v>
      </c>
      <c r="S106" s="154"/>
      <c r="T106" s="154"/>
      <c r="U106" s="154"/>
      <c r="V106" s="107" t="s">
        <v>64</v>
      </c>
      <c r="W106" s="154"/>
      <c r="X106" s="154"/>
      <c r="Y106" s="108">
        <f>Y105</f>
        <v>11.14</v>
      </c>
      <c r="Z106" s="154"/>
      <c r="AA106" s="154"/>
      <c r="AB106" s="154"/>
      <c r="AC106" s="154"/>
      <c r="AD106" s="154"/>
      <c r="AE106" s="155"/>
      <c r="AF106" s="29"/>
      <c r="AG106" s="13"/>
      <c r="AH106" s="48"/>
      <c r="AI106" s="48"/>
      <c r="AJ106" s="48"/>
    </row>
    <row r="107" spans="1:36" ht="15.6" customHeight="1" thickBot="1" x14ac:dyDescent="0.25">
      <c r="A107" s="50">
        <v>531</v>
      </c>
      <c r="B107" s="50" t="s">
        <v>11</v>
      </c>
      <c r="C107" s="57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2"/>
      <c r="AF107" s="53"/>
      <c r="AG107" s="3"/>
      <c r="AH107" s="48"/>
      <c r="AI107" s="48"/>
      <c r="AJ107" s="48"/>
    </row>
    <row r="108" spans="1:36" ht="15.6" customHeight="1" x14ac:dyDescent="0.2">
      <c r="A108" s="56"/>
      <c r="B108" s="23" t="s">
        <v>5</v>
      </c>
      <c r="C108" s="76"/>
      <c r="D108" s="133">
        <v>0</v>
      </c>
      <c r="E108" s="133">
        <v>0</v>
      </c>
      <c r="F108" s="133">
        <v>1</v>
      </c>
      <c r="G108" s="142">
        <v>0</v>
      </c>
      <c r="H108" s="78" t="s">
        <v>64</v>
      </c>
      <c r="I108" s="78" t="s">
        <v>64</v>
      </c>
      <c r="J108" s="78" t="s">
        <v>64</v>
      </c>
      <c r="K108" s="79">
        <v>0</v>
      </c>
      <c r="L108" s="79">
        <v>0</v>
      </c>
      <c r="M108" s="79">
        <v>0</v>
      </c>
      <c r="N108" s="79">
        <v>0</v>
      </c>
      <c r="O108" s="79">
        <v>1</v>
      </c>
      <c r="P108" s="80" t="s">
        <v>64</v>
      </c>
      <c r="Q108" s="79">
        <v>0</v>
      </c>
      <c r="R108" s="79">
        <v>1</v>
      </c>
      <c r="S108" s="79">
        <v>2</v>
      </c>
      <c r="T108" s="79">
        <v>1</v>
      </c>
      <c r="U108" s="79">
        <v>2</v>
      </c>
      <c r="V108" s="81" t="s">
        <v>64</v>
      </c>
      <c r="W108" s="79">
        <v>1</v>
      </c>
      <c r="X108" s="79">
        <v>8</v>
      </c>
      <c r="Y108" s="79">
        <v>18</v>
      </c>
      <c r="Z108" s="79">
        <v>6</v>
      </c>
      <c r="AA108" s="79">
        <v>8</v>
      </c>
      <c r="AB108" s="79">
        <v>10</v>
      </c>
      <c r="AC108" s="79">
        <v>7</v>
      </c>
      <c r="AD108" s="79">
        <v>11</v>
      </c>
      <c r="AE108" s="82">
        <v>4</v>
      </c>
      <c r="AF108" s="27" t="s">
        <v>6</v>
      </c>
      <c r="AG108" s="44"/>
      <c r="AH108" s="48"/>
      <c r="AI108" s="48"/>
      <c r="AJ108" s="48"/>
    </row>
    <row r="109" spans="1:36" ht="15.6" customHeight="1" x14ac:dyDescent="0.2">
      <c r="A109" s="24">
        <v>11.05</v>
      </c>
      <c r="B109" s="25" t="s">
        <v>7</v>
      </c>
      <c r="C109" s="83">
        <v>2</v>
      </c>
      <c r="D109" s="135">
        <v>4</v>
      </c>
      <c r="E109" s="135">
        <v>1</v>
      </c>
      <c r="F109" s="135">
        <v>4</v>
      </c>
      <c r="G109" s="143">
        <v>0</v>
      </c>
      <c r="H109" s="85" t="s">
        <v>64</v>
      </c>
      <c r="I109" s="85" t="s">
        <v>64</v>
      </c>
      <c r="J109" s="85" t="s">
        <v>64</v>
      </c>
      <c r="K109" s="86">
        <v>1</v>
      </c>
      <c r="L109" s="86">
        <v>0</v>
      </c>
      <c r="M109" s="86">
        <v>4</v>
      </c>
      <c r="N109" s="86">
        <v>5</v>
      </c>
      <c r="O109" s="86">
        <v>0</v>
      </c>
      <c r="P109" s="87" t="s">
        <v>64</v>
      </c>
      <c r="Q109" s="86">
        <v>1</v>
      </c>
      <c r="R109" s="86">
        <v>2</v>
      </c>
      <c r="S109" s="86">
        <v>8</v>
      </c>
      <c r="T109" s="86">
        <v>7</v>
      </c>
      <c r="U109" s="86">
        <v>5</v>
      </c>
      <c r="V109" s="88" t="s">
        <v>64</v>
      </c>
      <c r="W109" s="86">
        <v>6</v>
      </c>
      <c r="X109" s="86">
        <v>3</v>
      </c>
      <c r="Y109" s="86">
        <v>12</v>
      </c>
      <c r="Z109" s="86">
        <v>10</v>
      </c>
      <c r="AA109" s="86">
        <v>4</v>
      </c>
      <c r="AB109" s="86">
        <v>2</v>
      </c>
      <c r="AC109" s="86">
        <v>0</v>
      </c>
      <c r="AD109" s="86">
        <v>0</v>
      </c>
      <c r="AE109" s="89"/>
      <c r="AF109" s="28">
        <f>SUM(C109:AD109)</f>
        <v>81</v>
      </c>
      <c r="AG109" s="12"/>
      <c r="AH109" s="48"/>
      <c r="AI109" s="48"/>
      <c r="AJ109" s="48"/>
    </row>
    <row r="110" spans="1:36" ht="15.6" customHeight="1" x14ac:dyDescent="0.2">
      <c r="A110" s="168" t="s">
        <v>31</v>
      </c>
      <c r="B110" s="25" t="s">
        <v>8</v>
      </c>
      <c r="C110" s="83">
        <f>C109</f>
        <v>2</v>
      </c>
      <c r="D110" s="137">
        <f t="shared" ref="D110" si="291">C110-D108+D109</f>
        <v>6</v>
      </c>
      <c r="E110" s="137">
        <f>D110-E108+E109</f>
        <v>7</v>
      </c>
      <c r="F110" s="137">
        <f>E110-F108+F109</f>
        <v>10</v>
      </c>
      <c r="G110" s="144">
        <f t="shared" ref="G110" si="292">F110-G108+G109</f>
        <v>10</v>
      </c>
      <c r="H110" s="92" t="s">
        <v>64</v>
      </c>
      <c r="I110" s="92" t="s">
        <v>64</v>
      </c>
      <c r="J110" s="92" t="s">
        <v>64</v>
      </c>
      <c r="K110" s="93">
        <f>G110-K108+K109</f>
        <v>11</v>
      </c>
      <c r="L110" s="93">
        <f t="shared" ref="L110" si="293">K110-L108+L109</f>
        <v>11</v>
      </c>
      <c r="M110" s="93">
        <f t="shared" ref="M110" si="294">L110-M108+M109</f>
        <v>15</v>
      </c>
      <c r="N110" s="93">
        <f t="shared" ref="N110" si="295">M110-N108+N109</f>
        <v>20</v>
      </c>
      <c r="O110" s="93">
        <f t="shared" ref="O110" si="296">N110-O108+O109</f>
        <v>19</v>
      </c>
      <c r="P110" s="94" t="s">
        <v>64</v>
      </c>
      <c r="Q110" s="93">
        <f>O110-Q108+Q109</f>
        <v>20</v>
      </c>
      <c r="R110" s="93">
        <f t="shared" ref="R110" si="297">Q110-R108+R109</f>
        <v>21</v>
      </c>
      <c r="S110" s="93">
        <f t="shared" ref="S110" si="298">R110-S108+S109</f>
        <v>27</v>
      </c>
      <c r="T110" s="93">
        <f t="shared" ref="T110" si="299">S110-T108+T109</f>
        <v>33</v>
      </c>
      <c r="U110" s="93">
        <f t="shared" ref="U110" si="300">T110-U108+U109</f>
        <v>36</v>
      </c>
      <c r="V110" s="95" t="s">
        <v>64</v>
      </c>
      <c r="W110" s="93">
        <f>U110-W108+W109</f>
        <v>41</v>
      </c>
      <c r="X110" s="93">
        <f t="shared" ref="X110" si="301">W110-X108+X109</f>
        <v>36</v>
      </c>
      <c r="Y110" s="96">
        <f t="shared" ref="Y110" si="302">X110-Y108+Y109</f>
        <v>30</v>
      </c>
      <c r="Z110" s="90">
        <f t="shared" ref="Z110" si="303">Y110-Z108+Z109</f>
        <v>34</v>
      </c>
      <c r="AA110" s="90">
        <f t="shared" ref="AA110" si="304">Z110-AA108+AA109</f>
        <v>30</v>
      </c>
      <c r="AB110" s="90">
        <f t="shared" ref="AB110" si="305">AA110-AB108+AB109</f>
        <v>22</v>
      </c>
      <c r="AC110" s="90">
        <f t="shared" ref="AC110" si="306">AB110-AC108+AC109</f>
        <v>15</v>
      </c>
      <c r="AD110" s="90">
        <f t="shared" ref="AD110" si="307">AC110-AD108+AD109</f>
        <v>4</v>
      </c>
      <c r="AE110" s="97">
        <f>AD110-AE108</f>
        <v>0</v>
      </c>
      <c r="AF110" s="29"/>
      <c r="AG110" s="3">
        <f>MAX(C110:AE110)</f>
        <v>41</v>
      </c>
      <c r="AH110" s="48"/>
      <c r="AI110" s="48"/>
      <c r="AJ110" s="48"/>
    </row>
    <row r="111" spans="1:36" ht="15.6" customHeight="1" x14ac:dyDescent="0.2">
      <c r="A111" s="169"/>
      <c r="B111" s="25" t="s">
        <v>9</v>
      </c>
      <c r="C111" s="150"/>
      <c r="D111" s="151"/>
      <c r="E111" s="151"/>
      <c r="F111" s="151"/>
      <c r="G111" s="151"/>
      <c r="H111" s="100" t="s">
        <v>64</v>
      </c>
      <c r="I111" s="166"/>
      <c r="J111" s="166"/>
      <c r="K111" s="101">
        <v>11.13</v>
      </c>
      <c r="L111" s="151"/>
      <c r="M111" s="151"/>
      <c r="N111" s="101">
        <v>11.18</v>
      </c>
      <c r="O111" s="151"/>
      <c r="P111" s="151"/>
      <c r="Q111" s="151"/>
      <c r="R111" s="101">
        <v>11.23</v>
      </c>
      <c r="S111" s="151"/>
      <c r="T111" s="151"/>
      <c r="U111" s="151"/>
      <c r="V111" s="102" t="s">
        <v>64</v>
      </c>
      <c r="W111" s="151"/>
      <c r="X111" s="151"/>
      <c r="Y111" s="103">
        <v>11.37</v>
      </c>
      <c r="Z111" s="151"/>
      <c r="AA111" s="151"/>
      <c r="AB111" s="151"/>
      <c r="AC111" s="151"/>
      <c r="AD111" s="151"/>
      <c r="AE111" s="152">
        <v>11.48</v>
      </c>
      <c r="AF111" s="30">
        <v>43</v>
      </c>
      <c r="AG111" s="12"/>
      <c r="AH111" s="48"/>
      <c r="AI111" s="48"/>
      <c r="AJ111" s="48"/>
    </row>
    <row r="112" spans="1:36" ht="15.6" customHeight="1" x14ac:dyDescent="0.2">
      <c r="A112" s="170"/>
      <c r="B112" s="26" t="s">
        <v>10</v>
      </c>
      <c r="C112" s="153">
        <v>11.05</v>
      </c>
      <c r="D112" s="154"/>
      <c r="E112" s="154"/>
      <c r="F112" s="154"/>
      <c r="G112" s="154"/>
      <c r="H112" s="105" t="s">
        <v>64</v>
      </c>
      <c r="I112" s="166"/>
      <c r="J112" s="166"/>
      <c r="K112" s="106">
        <f>K111</f>
        <v>11.13</v>
      </c>
      <c r="L112" s="154"/>
      <c r="M112" s="154"/>
      <c r="N112" s="106">
        <f>N111</f>
        <v>11.18</v>
      </c>
      <c r="O112" s="154"/>
      <c r="P112" s="151"/>
      <c r="Q112" s="154"/>
      <c r="R112" s="106">
        <f>R111</f>
        <v>11.23</v>
      </c>
      <c r="S112" s="154"/>
      <c r="T112" s="154"/>
      <c r="U112" s="154"/>
      <c r="V112" s="107" t="s">
        <v>64</v>
      </c>
      <c r="W112" s="154"/>
      <c r="X112" s="154"/>
      <c r="Y112" s="108">
        <f>Y111</f>
        <v>11.37</v>
      </c>
      <c r="Z112" s="154"/>
      <c r="AA112" s="154"/>
      <c r="AB112" s="154"/>
      <c r="AC112" s="154"/>
      <c r="AD112" s="154"/>
      <c r="AE112" s="155"/>
      <c r="AF112" s="29"/>
      <c r="AG112" s="13"/>
      <c r="AH112" s="48"/>
      <c r="AI112" s="48"/>
      <c r="AJ112" s="48"/>
    </row>
    <row r="113" spans="1:36" ht="15.6" customHeight="1" thickBot="1" x14ac:dyDescent="0.25">
      <c r="A113" s="50">
        <v>537</v>
      </c>
      <c r="B113" s="50" t="s">
        <v>11</v>
      </c>
      <c r="C113" s="57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2"/>
      <c r="AF113" s="53"/>
      <c r="AG113" s="3"/>
      <c r="AH113" s="48"/>
      <c r="AI113" s="48"/>
      <c r="AJ113" s="48"/>
    </row>
    <row r="114" spans="1:36" ht="15.6" customHeight="1" x14ac:dyDescent="0.2">
      <c r="A114" s="56"/>
      <c r="B114" s="23" t="s">
        <v>5</v>
      </c>
      <c r="C114" s="76"/>
      <c r="D114" s="133">
        <v>0</v>
      </c>
      <c r="E114" s="133">
        <v>0</v>
      </c>
      <c r="F114" s="133">
        <v>0</v>
      </c>
      <c r="G114" s="133">
        <v>0</v>
      </c>
      <c r="H114" s="78" t="s">
        <v>64</v>
      </c>
      <c r="I114" s="78" t="s">
        <v>64</v>
      </c>
      <c r="J114" s="78" t="s">
        <v>64</v>
      </c>
      <c r="K114" s="79">
        <v>3</v>
      </c>
      <c r="L114" s="79">
        <v>0</v>
      </c>
      <c r="M114" s="79">
        <v>0</v>
      </c>
      <c r="N114" s="79">
        <v>0</v>
      </c>
      <c r="O114" s="79">
        <v>0</v>
      </c>
      <c r="P114" s="80" t="s">
        <v>64</v>
      </c>
      <c r="Q114" s="79">
        <v>0</v>
      </c>
      <c r="R114" s="79">
        <v>0</v>
      </c>
      <c r="S114" s="79">
        <v>6</v>
      </c>
      <c r="T114" s="79">
        <v>2</v>
      </c>
      <c r="U114" s="79">
        <v>0</v>
      </c>
      <c r="V114" s="81">
        <v>5</v>
      </c>
      <c r="W114" s="79">
        <v>0</v>
      </c>
      <c r="X114" s="79">
        <v>8</v>
      </c>
      <c r="Y114" s="79">
        <v>20</v>
      </c>
      <c r="Z114" s="79">
        <v>12</v>
      </c>
      <c r="AA114" s="79">
        <v>4</v>
      </c>
      <c r="AB114" s="79">
        <v>4</v>
      </c>
      <c r="AC114" s="79">
        <v>11</v>
      </c>
      <c r="AD114" s="79">
        <v>30</v>
      </c>
      <c r="AE114" s="82">
        <v>2</v>
      </c>
      <c r="AF114" s="27" t="s">
        <v>6</v>
      </c>
      <c r="AG114" s="44"/>
      <c r="AH114" s="48"/>
      <c r="AI114" s="48"/>
      <c r="AJ114" s="48"/>
    </row>
    <row r="115" spans="1:36" ht="15.6" customHeight="1" x14ac:dyDescent="0.2">
      <c r="A115" s="24">
        <v>12.15</v>
      </c>
      <c r="B115" s="25" t="s">
        <v>7</v>
      </c>
      <c r="C115" s="83">
        <v>3</v>
      </c>
      <c r="D115" s="135">
        <v>0</v>
      </c>
      <c r="E115" s="135">
        <v>8</v>
      </c>
      <c r="F115" s="135">
        <v>0</v>
      </c>
      <c r="G115" s="135">
        <v>3</v>
      </c>
      <c r="H115" s="85" t="s">
        <v>64</v>
      </c>
      <c r="I115" s="85" t="s">
        <v>64</v>
      </c>
      <c r="J115" s="85" t="s">
        <v>64</v>
      </c>
      <c r="K115" s="86">
        <v>2</v>
      </c>
      <c r="L115" s="86">
        <v>4</v>
      </c>
      <c r="M115" s="86">
        <v>0</v>
      </c>
      <c r="N115" s="86">
        <v>5</v>
      </c>
      <c r="O115" s="86">
        <v>0</v>
      </c>
      <c r="P115" s="87" t="s">
        <v>64</v>
      </c>
      <c r="Q115" s="86">
        <v>0</v>
      </c>
      <c r="R115" s="86">
        <v>4</v>
      </c>
      <c r="S115" s="86">
        <v>16</v>
      </c>
      <c r="T115" s="86">
        <v>6</v>
      </c>
      <c r="U115" s="86">
        <v>2</v>
      </c>
      <c r="V115" s="88">
        <v>7</v>
      </c>
      <c r="W115" s="86">
        <v>6</v>
      </c>
      <c r="X115" s="86">
        <v>8</v>
      </c>
      <c r="Y115" s="86">
        <v>22</v>
      </c>
      <c r="Z115" s="86">
        <v>6</v>
      </c>
      <c r="AA115" s="86">
        <v>2</v>
      </c>
      <c r="AB115" s="86">
        <v>3</v>
      </c>
      <c r="AC115" s="86">
        <v>0</v>
      </c>
      <c r="AD115" s="86">
        <v>0</v>
      </c>
      <c r="AE115" s="89"/>
      <c r="AF115" s="28">
        <f>SUM(C115:AD115)</f>
        <v>107</v>
      </c>
      <c r="AG115" s="12"/>
      <c r="AH115" s="48"/>
      <c r="AI115" s="48"/>
      <c r="AJ115" s="48"/>
    </row>
    <row r="116" spans="1:36" ht="15.6" customHeight="1" x14ac:dyDescent="0.2">
      <c r="A116" s="168" t="s">
        <v>31</v>
      </c>
      <c r="B116" s="25" t="s">
        <v>8</v>
      </c>
      <c r="C116" s="83">
        <f>C115</f>
        <v>3</v>
      </c>
      <c r="D116" s="137">
        <f t="shared" ref="D116" si="308">C116-D114+D115</f>
        <v>3</v>
      </c>
      <c r="E116" s="137">
        <f>D116-E114+E115</f>
        <v>11</v>
      </c>
      <c r="F116" s="137">
        <f>E116-F114+F115</f>
        <v>11</v>
      </c>
      <c r="G116" s="144">
        <f t="shared" ref="G116" si="309">F116-G114+G115</f>
        <v>14</v>
      </c>
      <c r="H116" s="92" t="s">
        <v>64</v>
      </c>
      <c r="I116" s="92" t="s">
        <v>64</v>
      </c>
      <c r="J116" s="92" t="s">
        <v>64</v>
      </c>
      <c r="K116" s="93">
        <f>G116-K114+K115</f>
        <v>13</v>
      </c>
      <c r="L116" s="93">
        <f t="shared" ref="L116" si="310">K116-L114+L115</f>
        <v>17</v>
      </c>
      <c r="M116" s="93">
        <f t="shared" ref="M116" si="311">L116-M114+M115</f>
        <v>17</v>
      </c>
      <c r="N116" s="93">
        <f t="shared" ref="N116" si="312">M116-N114+N115</f>
        <v>22</v>
      </c>
      <c r="O116" s="93">
        <f t="shared" ref="O116" si="313">N116-O114+O115</f>
        <v>22</v>
      </c>
      <c r="P116" s="94" t="s">
        <v>64</v>
      </c>
      <c r="Q116" s="93">
        <f>O116-Q114+Q115</f>
        <v>22</v>
      </c>
      <c r="R116" s="93">
        <f t="shared" ref="R116" si="314">Q116-R114+R115</f>
        <v>26</v>
      </c>
      <c r="S116" s="93">
        <f t="shared" ref="S116" si="315">R116-S114+S115</f>
        <v>36</v>
      </c>
      <c r="T116" s="93">
        <f t="shared" ref="T116" si="316">S116-T114+T115</f>
        <v>40</v>
      </c>
      <c r="U116" s="93">
        <f t="shared" ref="U116" si="317">T116-U114+U115</f>
        <v>42</v>
      </c>
      <c r="V116" s="95">
        <f t="shared" ref="V116" si="318">U116-V114+V115</f>
        <v>44</v>
      </c>
      <c r="W116" s="93">
        <f t="shared" ref="W116" si="319">V116-W114+W115</f>
        <v>50</v>
      </c>
      <c r="X116" s="93">
        <f t="shared" ref="X116" si="320">W116-X114+X115</f>
        <v>50</v>
      </c>
      <c r="Y116" s="96">
        <f t="shared" ref="Y116" si="321">X116-Y114+Y115</f>
        <v>52</v>
      </c>
      <c r="Z116" s="90">
        <f t="shared" ref="Z116" si="322">Y116-Z114+Z115</f>
        <v>46</v>
      </c>
      <c r="AA116" s="90">
        <f t="shared" ref="AA116" si="323">Z116-AA114+AA115</f>
        <v>44</v>
      </c>
      <c r="AB116" s="90">
        <f t="shared" ref="AB116" si="324">AA116-AB114+AB115</f>
        <v>43</v>
      </c>
      <c r="AC116" s="90">
        <f t="shared" ref="AC116" si="325">AB116-AC114+AC115</f>
        <v>32</v>
      </c>
      <c r="AD116" s="90">
        <f t="shared" ref="AD116" si="326">AC116-AD114+AD115</f>
        <v>2</v>
      </c>
      <c r="AE116" s="97">
        <f>AD116-AE114</f>
        <v>0</v>
      </c>
      <c r="AF116" s="29"/>
      <c r="AG116" s="3">
        <f>MAX(C116:AE116)</f>
        <v>52</v>
      </c>
      <c r="AH116" s="48"/>
      <c r="AI116" s="48"/>
      <c r="AJ116" s="48"/>
    </row>
    <row r="117" spans="1:36" ht="15.6" customHeight="1" x14ac:dyDescent="0.2">
      <c r="A117" s="169"/>
      <c r="B117" s="25" t="s">
        <v>9</v>
      </c>
      <c r="C117" s="150"/>
      <c r="D117" s="151"/>
      <c r="E117" s="151"/>
      <c r="F117" s="151"/>
      <c r="G117" s="151"/>
      <c r="H117" s="100" t="s">
        <v>64</v>
      </c>
      <c r="I117" s="166"/>
      <c r="J117" s="166"/>
      <c r="K117" s="101">
        <v>12.22</v>
      </c>
      <c r="L117" s="151"/>
      <c r="M117" s="151"/>
      <c r="N117" s="101">
        <v>12.28</v>
      </c>
      <c r="O117" s="151"/>
      <c r="P117" s="151"/>
      <c r="Q117" s="151"/>
      <c r="R117" s="101">
        <v>12.35</v>
      </c>
      <c r="S117" s="151"/>
      <c r="T117" s="151"/>
      <c r="U117" s="151"/>
      <c r="V117" s="102">
        <v>12.41</v>
      </c>
      <c r="W117" s="151"/>
      <c r="X117" s="151"/>
      <c r="Y117" s="103">
        <v>12.49</v>
      </c>
      <c r="Z117" s="151"/>
      <c r="AA117" s="151"/>
      <c r="AB117" s="151"/>
      <c r="AC117" s="151"/>
      <c r="AD117" s="151"/>
      <c r="AE117" s="152">
        <v>12.59</v>
      </c>
      <c r="AF117" s="30">
        <v>44</v>
      </c>
      <c r="AG117" s="12"/>
      <c r="AH117" s="48"/>
      <c r="AI117" s="48"/>
      <c r="AJ117" s="48"/>
    </row>
    <row r="118" spans="1:36" ht="15.6" customHeight="1" x14ac:dyDescent="0.2">
      <c r="A118" s="170"/>
      <c r="B118" s="26" t="s">
        <v>10</v>
      </c>
      <c r="C118" s="153">
        <v>12.15</v>
      </c>
      <c r="D118" s="154"/>
      <c r="E118" s="154"/>
      <c r="F118" s="154"/>
      <c r="G118" s="154"/>
      <c r="H118" s="105" t="s">
        <v>64</v>
      </c>
      <c r="I118" s="166"/>
      <c r="J118" s="166"/>
      <c r="K118" s="106">
        <f>K117</f>
        <v>12.22</v>
      </c>
      <c r="L118" s="154"/>
      <c r="M118" s="154"/>
      <c r="N118" s="106">
        <f>N117</f>
        <v>12.28</v>
      </c>
      <c r="O118" s="154"/>
      <c r="P118" s="151"/>
      <c r="Q118" s="154"/>
      <c r="R118" s="106">
        <f>R117</f>
        <v>12.35</v>
      </c>
      <c r="S118" s="154"/>
      <c r="T118" s="154"/>
      <c r="U118" s="154"/>
      <c r="V118" s="107">
        <f>V117</f>
        <v>12.41</v>
      </c>
      <c r="W118" s="154"/>
      <c r="X118" s="154"/>
      <c r="Y118" s="108">
        <f>Y117</f>
        <v>12.49</v>
      </c>
      <c r="Z118" s="154"/>
      <c r="AA118" s="154"/>
      <c r="AB118" s="154"/>
      <c r="AC118" s="154"/>
      <c r="AD118" s="154"/>
      <c r="AE118" s="155"/>
      <c r="AF118" s="29"/>
      <c r="AG118" s="13"/>
      <c r="AH118" s="48"/>
      <c r="AI118" s="48"/>
      <c r="AJ118" s="48"/>
    </row>
    <row r="119" spans="1:36" ht="15.6" customHeight="1" thickBot="1" x14ac:dyDescent="0.25">
      <c r="A119" s="50">
        <v>514</v>
      </c>
      <c r="B119" s="50" t="s">
        <v>11</v>
      </c>
      <c r="C119" s="57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2"/>
      <c r="AF119" s="53"/>
      <c r="AG119" s="3"/>
      <c r="AH119" s="48"/>
      <c r="AI119" s="48"/>
      <c r="AJ119" s="48"/>
    </row>
    <row r="120" spans="1:36" ht="15.6" customHeight="1" x14ac:dyDescent="0.2">
      <c r="A120" s="56"/>
      <c r="B120" s="23" t="s">
        <v>5</v>
      </c>
      <c r="C120" s="76"/>
      <c r="D120" s="133">
        <v>0</v>
      </c>
      <c r="E120" s="133">
        <v>0</v>
      </c>
      <c r="F120" s="133">
        <v>0</v>
      </c>
      <c r="G120" s="133">
        <v>0</v>
      </c>
      <c r="H120" s="78" t="s">
        <v>64</v>
      </c>
      <c r="I120" s="78" t="s">
        <v>64</v>
      </c>
      <c r="J120" s="78" t="s">
        <v>64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80" t="s">
        <v>64</v>
      </c>
      <c r="Q120" s="79">
        <v>0</v>
      </c>
      <c r="R120" s="79">
        <v>3</v>
      </c>
      <c r="S120" s="79">
        <v>0</v>
      </c>
      <c r="T120" s="79">
        <v>1</v>
      </c>
      <c r="U120" s="79">
        <v>0</v>
      </c>
      <c r="V120" s="81">
        <v>0</v>
      </c>
      <c r="W120" s="79">
        <v>0</v>
      </c>
      <c r="X120" s="79">
        <v>3</v>
      </c>
      <c r="Y120" s="79">
        <v>10</v>
      </c>
      <c r="Z120" s="79">
        <v>2</v>
      </c>
      <c r="AA120" s="79">
        <v>0</v>
      </c>
      <c r="AB120" s="79">
        <v>15</v>
      </c>
      <c r="AC120" s="79">
        <v>15</v>
      </c>
      <c r="AD120" s="79">
        <v>7</v>
      </c>
      <c r="AE120" s="82">
        <v>0</v>
      </c>
      <c r="AF120" s="27" t="s">
        <v>6</v>
      </c>
      <c r="AG120" s="44"/>
      <c r="AH120" s="48"/>
      <c r="AI120" s="48"/>
      <c r="AJ120" s="48"/>
    </row>
    <row r="121" spans="1:36" ht="15.6" customHeight="1" x14ac:dyDescent="0.2">
      <c r="A121" s="24">
        <v>12.3</v>
      </c>
      <c r="B121" s="25" t="s">
        <v>7</v>
      </c>
      <c r="C121" s="83">
        <v>0</v>
      </c>
      <c r="D121" s="135">
        <v>1</v>
      </c>
      <c r="E121" s="135">
        <v>2</v>
      </c>
      <c r="F121" s="135">
        <v>0</v>
      </c>
      <c r="G121" s="135">
        <v>2</v>
      </c>
      <c r="H121" s="85" t="s">
        <v>64</v>
      </c>
      <c r="I121" s="85" t="s">
        <v>64</v>
      </c>
      <c r="J121" s="85" t="s">
        <v>64</v>
      </c>
      <c r="K121" s="86">
        <v>3</v>
      </c>
      <c r="L121" s="86">
        <v>0</v>
      </c>
      <c r="M121" s="86">
        <v>1</v>
      </c>
      <c r="N121" s="86">
        <v>3</v>
      </c>
      <c r="O121" s="86">
        <v>0</v>
      </c>
      <c r="P121" s="87" t="s">
        <v>64</v>
      </c>
      <c r="Q121" s="86">
        <v>0</v>
      </c>
      <c r="R121" s="86">
        <v>1</v>
      </c>
      <c r="S121" s="86">
        <v>5</v>
      </c>
      <c r="T121" s="86">
        <v>3</v>
      </c>
      <c r="U121" s="86">
        <v>4</v>
      </c>
      <c r="V121" s="88">
        <v>4</v>
      </c>
      <c r="W121" s="86">
        <v>5</v>
      </c>
      <c r="X121" s="86">
        <v>5</v>
      </c>
      <c r="Y121" s="86">
        <v>2</v>
      </c>
      <c r="Z121" s="86">
        <v>9</v>
      </c>
      <c r="AA121" s="86">
        <v>6</v>
      </c>
      <c r="AB121" s="86">
        <v>0</v>
      </c>
      <c r="AC121" s="86">
        <v>0</v>
      </c>
      <c r="AD121" s="86">
        <v>0</v>
      </c>
      <c r="AE121" s="89"/>
      <c r="AF121" s="28">
        <f>SUM(C121:AD121)</f>
        <v>56</v>
      </c>
      <c r="AG121" s="12"/>
      <c r="AH121" s="48"/>
      <c r="AI121" s="48"/>
      <c r="AJ121" s="48"/>
    </row>
    <row r="122" spans="1:36" ht="15.6" customHeight="1" x14ac:dyDescent="0.2">
      <c r="A122" s="168" t="s">
        <v>31</v>
      </c>
      <c r="B122" s="25" t="s">
        <v>8</v>
      </c>
      <c r="C122" s="83">
        <f>C121</f>
        <v>0</v>
      </c>
      <c r="D122" s="137">
        <f t="shared" ref="D122" si="327">C122-D120+D121</f>
        <v>1</v>
      </c>
      <c r="E122" s="137">
        <f>D122-E120+E121</f>
        <v>3</v>
      </c>
      <c r="F122" s="137">
        <f>E122-F120+F121</f>
        <v>3</v>
      </c>
      <c r="G122" s="144">
        <f t="shared" ref="G122" si="328">F122-G120+G121</f>
        <v>5</v>
      </c>
      <c r="H122" s="92" t="s">
        <v>64</v>
      </c>
      <c r="I122" s="92" t="s">
        <v>64</v>
      </c>
      <c r="J122" s="92" t="s">
        <v>64</v>
      </c>
      <c r="K122" s="93">
        <f>G122-K120+K121</f>
        <v>8</v>
      </c>
      <c r="L122" s="93">
        <f t="shared" ref="L122" si="329">K122-L120+L121</f>
        <v>8</v>
      </c>
      <c r="M122" s="93">
        <f t="shared" ref="M122" si="330">L122-M120+M121</f>
        <v>9</v>
      </c>
      <c r="N122" s="93">
        <f t="shared" ref="N122" si="331">M122-N120+N121</f>
        <v>12</v>
      </c>
      <c r="O122" s="93">
        <f t="shared" ref="O122" si="332">N122-O120+O121</f>
        <v>12</v>
      </c>
      <c r="P122" s="94" t="s">
        <v>64</v>
      </c>
      <c r="Q122" s="93">
        <f>O122-Q120+Q121</f>
        <v>12</v>
      </c>
      <c r="R122" s="93">
        <f t="shared" ref="R122" si="333">Q122-R120+R121</f>
        <v>10</v>
      </c>
      <c r="S122" s="93">
        <f t="shared" ref="S122" si="334">R122-S120+S121</f>
        <v>15</v>
      </c>
      <c r="T122" s="93">
        <f t="shared" ref="T122" si="335">S122-T120+T121</f>
        <v>17</v>
      </c>
      <c r="U122" s="93">
        <f t="shared" ref="U122" si="336">T122-U120+U121</f>
        <v>21</v>
      </c>
      <c r="V122" s="95">
        <f t="shared" ref="V122" si="337">U122-V120+V121</f>
        <v>25</v>
      </c>
      <c r="W122" s="93">
        <f t="shared" ref="W122" si="338">V122-W120+W121</f>
        <v>30</v>
      </c>
      <c r="X122" s="93">
        <f t="shared" ref="X122" si="339">W122-X120+X121</f>
        <v>32</v>
      </c>
      <c r="Y122" s="96">
        <f t="shared" ref="Y122" si="340">X122-Y120+Y121</f>
        <v>24</v>
      </c>
      <c r="Z122" s="90">
        <f t="shared" ref="Z122" si="341">Y122-Z120+Z121</f>
        <v>31</v>
      </c>
      <c r="AA122" s="90">
        <f t="shared" ref="AA122" si="342">Z122-AA120+AA121</f>
        <v>37</v>
      </c>
      <c r="AB122" s="90">
        <f t="shared" ref="AB122" si="343">AA122-AB120+AB121</f>
        <v>22</v>
      </c>
      <c r="AC122" s="90">
        <f t="shared" ref="AC122" si="344">AB122-AC120+AC121</f>
        <v>7</v>
      </c>
      <c r="AD122" s="90">
        <f t="shared" ref="AD122" si="345">AC122-AD120+AD121</f>
        <v>0</v>
      </c>
      <c r="AE122" s="97">
        <f>AD122-AE120</f>
        <v>0</v>
      </c>
      <c r="AF122" s="29"/>
      <c r="AG122" s="3">
        <f>MAX(C122:AE122)</f>
        <v>37</v>
      </c>
      <c r="AH122" s="48"/>
      <c r="AI122" s="48"/>
      <c r="AJ122" s="48"/>
    </row>
    <row r="123" spans="1:36" ht="15.6" customHeight="1" x14ac:dyDescent="0.2">
      <c r="A123" s="169"/>
      <c r="B123" s="25" t="s">
        <v>9</v>
      </c>
      <c r="C123" s="150"/>
      <c r="D123" s="151"/>
      <c r="E123" s="151"/>
      <c r="F123" s="151"/>
      <c r="G123" s="151"/>
      <c r="H123" s="100" t="s">
        <v>64</v>
      </c>
      <c r="I123" s="166"/>
      <c r="J123" s="166"/>
      <c r="K123" s="101">
        <v>12.35</v>
      </c>
      <c r="L123" s="151"/>
      <c r="M123" s="151"/>
      <c r="N123" s="101">
        <v>12.42</v>
      </c>
      <c r="O123" s="151"/>
      <c r="P123" s="151"/>
      <c r="Q123" s="151"/>
      <c r="R123" s="101">
        <v>12.55</v>
      </c>
      <c r="S123" s="151"/>
      <c r="T123" s="151"/>
      <c r="U123" s="151"/>
      <c r="V123" s="102">
        <v>12.59</v>
      </c>
      <c r="W123" s="151"/>
      <c r="X123" s="151"/>
      <c r="Y123" s="103">
        <v>13.03</v>
      </c>
      <c r="Z123" s="151"/>
      <c r="AA123" s="151"/>
      <c r="AB123" s="151"/>
      <c r="AC123" s="151"/>
      <c r="AD123" s="151"/>
      <c r="AE123" s="152">
        <v>13.13</v>
      </c>
      <c r="AF123" s="30">
        <v>43</v>
      </c>
      <c r="AG123" s="12"/>
      <c r="AH123" s="48"/>
      <c r="AI123" s="48"/>
      <c r="AJ123" s="48"/>
    </row>
    <row r="124" spans="1:36" ht="15.6" customHeight="1" x14ac:dyDescent="0.2">
      <c r="A124" s="170"/>
      <c r="B124" s="26" t="s">
        <v>10</v>
      </c>
      <c r="C124" s="153">
        <v>12.3</v>
      </c>
      <c r="D124" s="154"/>
      <c r="E124" s="154"/>
      <c r="F124" s="154"/>
      <c r="G124" s="154"/>
      <c r="H124" s="105" t="s">
        <v>64</v>
      </c>
      <c r="I124" s="166"/>
      <c r="J124" s="166"/>
      <c r="K124" s="106">
        <f>K123</f>
        <v>12.35</v>
      </c>
      <c r="L124" s="154"/>
      <c r="M124" s="154"/>
      <c r="N124" s="106">
        <f>N123</f>
        <v>12.42</v>
      </c>
      <c r="O124" s="154"/>
      <c r="P124" s="151"/>
      <c r="Q124" s="154"/>
      <c r="R124" s="106">
        <f>R123</f>
        <v>12.55</v>
      </c>
      <c r="S124" s="154"/>
      <c r="T124" s="154"/>
      <c r="U124" s="154"/>
      <c r="V124" s="107">
        <f>V123</f>
        <v>12.59</v>
      </c>
      <c r="W124" s="154"/>
      <c r="X124" s="154"/>
      <c r="Y124" s="108">
        <f>Y123</f>
        <v>13.03</v>
      </c>
      <c r="Z124" s="154"/>
      <c r="AA124" s="154"/>
      <c r="AB124" s="154"/>
      <c r="AC124" s="154"/>
      <c r="AD124" s="154"/>
      <c r="AE124" s="155"/>
      <c r="AF124" s="29"/>
      <c r="AG124" s="13"/>
      <c r="AH124" s="48"/>
      <c r="AI124" s="48"/>
      <c r="AJ124" s="48"/>
    </row>
    <row r="125" spans="1:36" ht="15.6" customHeight="1" thickBot="1" x14ac:dyDescent="0.25">
      <c r="A125" s="50">
        <v>531</v>
      </c>
      <c r="B125" s="50" t="s">
        <v>11</v>
      </c>
      <c r="C125" s="57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2"/>
      <c r="AF125" s="53"/>
      <c r="AG125" s="3"/>
      <c r="AH125" s="48"/>
      <c r="AI125" s="48"/>
      <c r="AJ125" s="48"/>
    </row>
    <row r="126" spans="1:36" ht="15.6" customHeight="1" x14ac:dyDescent="0.2">
      <c r="A126" s="56"/>
      <c r="B126" s="23" t="s">
        <v>5</v>
      </c>
      <c r="C126" s="76"/>
      <c r="D126" s="133">
        <v>0</v>
      </c>
      <c r="E126" s="133">
        <v>0</v>
      </c>
      <c r="F126" s="133">
        <v>1</v>
      </c>
      <c r="G126" s="133">
        <v>0</v>
      </c>
      <c r="H126" s="78" t="s">
        <v>64</v>
      </c>
      <c r="I126" s="78" t="s">
        <v>64</v>
      </c>
      <c r="J126" s="78" t="s">
        <v>64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80" t="s">
        <v>64</v>
      </c>
      <c r="Q126" s="79">
        <v>0</v>
      </c>
      <c r="R126" s="79">
        <v>1</v>
      </c>
      <c r="S126" s="79">
        <v>2</v>
      </c>
      <c r="T126" s="79">
        <v>0</v>
      </c>
      <c r="U126" s="79">
        <v>2</v>
      </c>
      <c r="V126" s="81">
        <v>2</v>
      </c>
      <c r="W126" s="79">
        <v>2</v>
      </c>
      <c r="X126" s="79">
        <v>6</v>
      </c>
      <c r="Y126" s="79">
        <v>8</v>
      </c>
      <c r="Z126" s="79">
        <v>0</v>
      </c>
      <c r="AA126" s="79">
        <v>1</v>
      </c>
      <c r="AB126" s="79">
        <v>4</v>
      </c>
      <c r="AC126" s="79">
        <v>3</v>
      </c>
      <c r="AD126" s="79">
        <v>2</v>
      </c>
      <c r="AE126" s="82">
        <v>2</v>
      </c>
      <c r="AF126" s="27" t="s">
        <v>6</v>
      </c>
      <c r="AG126" s="44"/>
      <c r="AH126" s="48"/>
      <c r="AI126" s="48"/>
      <c r="AJ126" s="48"/>
    </row>
    <row r="127" spans="1:36" ht="15.6" customHeight="1" x14ac:dyDescent="0.2">
      <c r="A127" s="24">
        <v>12.37</v>
      </c>
      <c r="B127" s="25" t="s">
        <v>7</v>
      </c>
      <c r="C127" s="83">
        <v>1</v>
      </c>
      <c r="D127" s="135">
        <v>1</v>
      </c>
      <c r="E127" s="135">
        <v>1</v>
      </c>
      <c r="F127" s="135">
        <v>1</v>
      </c>
      <c r="G127" s="135">
        <v>0</v>
      </c>
      <c r="H127" s="85" t="s">
        <v>64</v>
      </c>
      <c r="I127" s="85" t="s">
        <v>64</v>
      </c>
      <c r="J127" s="85" t="s">
        <v>64</v>
      </c>
      <c r="K127" s="86">
        <v>0</v>
      </c>
      <c r="L127" s="86">
        <v>2</v>
      </c>
      <c r="M127" s="86">
        <v>0</v>
      </c>
      <c r="N127" s="86">
        <v>0</v>
      </c>
      <c r="O127" s="86">
        <v>0</v>
      </c>
      <c r="P127" s="87" t="s">
        <v>64</v>
      </c>
      <c r="Q127" s="86">
        <v>3</v>
      </c>
      <c r="R127" s="86">
        <v>5</v>
      </c>
      <c r="S127" s="86">
        <v>9</v>
      </c>
      <c r="T127" s="86">
        <v>0</v>
      </c>
      <c r="U127" s="86">
        <v>1</v>
      </c>
      <c r="V127" s="88">
        <v>2</v>
      </c>
      <c r="W127" s="86">
        <v>1</v>
      </c>
      <c r="X127" s="86">
        <v>2</v>
      </c>
      <c r="Y127" s="86">
        <v>3</v>
      </c>
      <c r="Z127" s="86">
        <v>4</v>
      </c>
      <c r="AA127" s="86">
        <v>0</v>
      </c>
      <c r="AB127" s="86">
        <v>0</v>
      </c>
      <c r="AC127" s="86">
        <v>0</v>
      </c>
      <c r="AD127" s="86">
        <v>0</v>
      </c>
      <c r="AE127" s="89"/>
      <c r="AF127" s="28">
        <f>SUM(C127:AD127)</f>
        <v>36</v>
      </c>
      <c r="AG127" s="12"/>
      <c r="AH127" s="48"/>
      <c r="AI127" s="48"/>
      <c r="AJ127" s="48"/>
    </row>
    <row r="128" spans="1:36" ht="15.6" customHeight="1" x14ac:dyDescent="0.2">
      <c r="A128" s="168" t="s">
        <v>31</v>
      </c>
      <c r="B128" s="25" t="s">
        <v>8</v>
      </c>
      <c r="C128" s="83">
        <f>C127</f>
        <v>1</v>
      </c>
      <c r="D128" s="137">
        <f t="shared" ref="D128" si="346">C128-D126+D127</f>
        <v>2</v>
      </c>
      <c r="E128" s="137">
        <f>D128-E126+E127</f>
        <v>3</v>
      </c>
      <c r="F128" s="137">
        <f>E128-F126+F127</f>
        <v>3</v>
      </c>
      <c r="G128" s="144">
        <f t="shared" ref="G128" si="347">F128-G126+G127</f>
        <v>3</v>
      </c>
      <c r="H128" s="92" t="s">
        <v>64</v>
      </c>
      <c r="I128" s="92" t="s">
        <v>64</v>
      </c>
      <c r="J128" s="92" t="s">
        <v>64</v>
      </c>
      <c r="K128" s="93">
        <f>G128-K126+K127</f>
        <v>3</v>
      </c>
      <c r="L128" s="93">
        <f t="shared" ref="L128" si="348">K128-L126+L127</f>
        <v>5</v>
      </c>
      <c r="M128" s="93">
        <f t="shared" ref="M128" si="349">L128-M126+M127</f>
        <v>5</v>
      </c>
      <c r="N128" s="93">
        <f t="shared" ref="N128" si="350">M128-N126+N127</f>
        <v>5</v>
      </c>
      <c r="O128" s="93">
        <f t="shared" ref="O128" si="351">N128-O126+O127</f>
        <v>5</v>
      </c>
      <c r="P128" s="94" t="s">
        <v>64</v>
      </c>
      <c r="Q128" s="93">
        <f>O128-Q126+Q127</f>
        <v>8</v>
      </c>
      <c r="R128" s="93">
        <f t="shared" ref="R128" si="352">Q128-R126+R127</f>
        <v>12</v>
      </c>
      <c r="S128" s="93">
        <f t="shared" ref="S128" si="353">R128-S126+S127</f>
        <v>19</v>
      </c>
      <c r="T128" s="93">
        <f t="shared" ref="T128" si="354">S128-T126+T127</f>
        <v>19</v>
      </c>
      <c r="U128" s="93">
        <f t="shared" ref="U128" si="355">T128-U126+U127</f>
        <v>18</v>
      </c>
      <c r="V128" s="95">
        <f t="shared" ref="V128" si="356">U128-V126+V127</f>
        <v>18</v>
      </c>
      <c r="W128" s="93">
        <f t="shared" ref="W128" si="357">V128-W126+W127</f>
        <v>17</v>
      </c>
      <c r="X128" s="93">
        <f t="shared" ref="X128" si="358">W128-X126+X127</f>
        <v>13</v>
      </c>
      <c r="Y128" s="96">
        <f t="shared" ref="Y128" si="359">X128-Y126+Y127</f>
        <v>8</v>
      </c>
      <c r="Z128" s="90">
        <f t="shared" ref="Z128" si="360">Y128-Z126+Z127</f>
        <v>12</v>
      </c>
      <c r="AA128" s="90">
        <f t="shared" ref="AA128" si="361">Z128-AA126+AA127</f>
        <v>11</v>
      </c>
      <c r="AB128" s="90">
        <f t="shared" ref="AB128" si="362">AA128-AB126+AB127</f>
        <v>7</v>
      </c>
      <c r="AC128" s="90">
        <f t="shared" ref="AC128" si="363">AB128-AC126+AC127</f>
        <v>4</v>
      </c>
      <c r="AD128" s="90">
        <f t="shared" ref="AD128" si="364">AC128-AD126+AD127</f>
        <v>2</v>
      </c>
      <c r="AE128" s="97">
        <f>AD128-AE126</f>
        <v>0</v>
      </c>
      <c r="AF128" s="29"/>
      <c r="AG128" s="3">
        <f>MAX(C128:AE128)</f>
        <v>19</v>
      </c>
      <c r="AH128" s="48"/>
      <c r="AI128" s="48"/>
      <c r="AJ128" s="48"/>
    </row>
    <row r="129" spans="1:36" ht="15.6" customHeight="1" x14ac:dyDescent="0.2">
      <c r="A129" s="169"/>
      <c r="B129" s="25" t="s">
        <v>9</v>
      </c>
      <c r="C129" s="150"/>
      <c r="D129" s="151"/>
      <c r="E129" s="151"/>
      <c r="F129" s="151"/>
      <c r="G129" s="151"/>
      <c r="H129" s="100" t="s">
        <v>64</v>
      </c>
      <c r="I129" s="166"/>
      <c r="J129" s="166"/>
      <c r="K129" s="101">
        <v>12.44</v>
      </c>
      <c r="L129" s="151"/>
      <c r="M129" s="151"/>
      <c r="N129" s="101">
        <v>12.48</v>
      </c>
      <c r="O129" s="151"/>
      <c r="P129" s="151"/>
      <c r="Q129" s="151"/>
      <c r="R129" s="101">
        <v>12.54</v>
      </c>
      <c r="S129" s="151"/>
      <c r="T129" s="151"/>
      <c r="U129" s="151"/>
      <c r="V129" s="102">
        <v>13.02</v>
      </c>
      <c r="W129" s="151"/>
      <c r="X129" s="151"/>
      <c r="Y129" s="103">
        <v>13.1</v>
      </c>
      <c r="Z129" s="151"/>
      <c r="AA129" s="151"/>
      <c r="AB129" s="151"/>
      <c r="AC129" s="151"/>
      <c r="AD129" s="151"/>
      <c r="AE129" s="152">
        <v>13.2</v>
      </c>
      <c r="AF129" s="30">
        <v>43</v>
      </c>
      <c r="AG129" s="12"/>
      <c r="AH129" s="48"/>
      <c r="AI129" s="48"/>
      <c r="AJ129" s="48"/>
    </row>
    <row r="130" spans="1:36" ht="15.6" customHeight="1" x14ac:dyDescent="0.2">
      <c r="A130" s="170"/>
      <c r="B130" s="26" t="s">
        <v>10</v>
      </c>
      <c r="C130" s="153">
        <v>12.37</v>
      </c>
      <c r="D130" s="154"/>
      <c r="E130" s="154"/>
      <c r="F130" s="154"/>
      <c r="G130" s="154"/>
      <c r="H130" s="105" t="s">
        <v>64</v>
      </c>
      <c r="I130" s="166"/>
      <c r="J130" s="166"/>
      <c r="K130" s="106">
        <f>K129</f>
        <v>12.44</v>
      </c>
      <c r="L130" s="154"/>
      <c r="M130" s="154"/>
      <c r="N130" s="106">
        <f>N129</f>
        <v>12.48</v>
      </c>
      <c r="O130" s="154"/>
      <c r="P130" s="151"/>
      <c r="Q130" s="154"/>
      <c r="R130" s="106">
        <f>R129</f>
        <v>12.54</v>
      </c>
      <c r="S130" s="154"/>
      <c r="T130" s="154"/>
      <c r="U130" s="154"/>
      <c r="V130" s="107">
        <f>V129</f>
        <v>13.02</v>
      </c>
      <c r="W130" s="154"/>
      <c r="X130" s="154"/>
      <c r="Y130" s="108">
        <f>Y129</f>
        <v>13.1</v>
      </c>
      <c r="Z130" s="154"/>
      <c r="AA130" s="154"/>
      <c r="AB130" s="154"/>
      <c r="AC130" s="154"/>
      <c r="AD130" s="154"/>
      <c r="AE130" s="155"/>
      <c r="AF130" s="29"/>
      <c r="AG130" s="13"/>
      <c r="AH130" s="48"/>
      <c r="AI130" s="48"/>
      <c r="AJ130" s="48"/>
    </row>
    <row r="131" spans="1:36" ht="15.6" customHeight="1" thickBot="1" x14ac:dyDescent="0.25">
      <c r="A131" s="50">
        <v>537</v>
      </c>
      <c r="B131" s="50" t="s">
        <v>11</v>
      </c>
      <c r="C131" s="57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2"/>
      <c r="AF131" s="53"/>
      <c r="AG131" s="3"/>
      <c r="AH131" s="48"/>
      <c r="AI131" s="48"/>
      <c r="AJ131" s="48"/>
    </row>
    <row r="132" spans="1:36" ht="15.6" customHeight="1" x14ac:dyDescent="0.2">
      <c r="A132" s="56"/>
      <c r="B132" s="23" t="s">
        <v>5</v>
      </c>
      <c r="C132" s="76"/>
      <c r="D132" s="133">
        <v>0</v>
      </c>
      <c r="E132" s="133">
        <v>0</v>
      </c>
      <c r="F132" s="133">
        <v>0</v>
      </c>
      <c r="G132" s="133">
        <v>0</v>
      </c>
      <c r="H132" s="78" t="s">
        <v>64</v>
      </c>
      <c r="I132" s="78" t="s">
        <v>64</v>
      </c>
      <c r="J132" s="78" t="s">
        <v>64</v>
      </c>
      <c r="K132" s="79">
        <v>0</v>
      </c>
      <c r="L132" s="79">
        <v>0</v>
      </c>
      <c r="M132" s="79">
        <v>0</v>
      </c>
      <c r="N132" s="79">
        <v>2</v>
      </c>
      <c r="O132" s="79">
        <v>0</v>
      </c>
      <c r="P132" s="80" t="s">
        <v>64</v>
      </c>
      <c r="Q132" s="79">
        <v>0</v>
      </c>
      <c r="R132" s="79">
        <v>1</v>
      </c>
      <c r="S132" s="79">
        <v>2</v>
      </c>
      <c r="T132" s="79">
        <v>1</v>
      </c>
      <c r="U132" s="79">
        <v>1</v>
      </c>
      <c r="V132" s="81">
        <v>1</v>
      </c>
      <c r="W132" s="79">
        <v>4</v>
      </c>
      <c r="X132" s="79">
        <v>7</v>
      </c>
      <c r="Y132" s="79">
        <v>10</v>
      </c>
      <c r="Z132" s="79">
        <v>1</v>
      </c>
      <c r="AA132" s="79">
        <v>1</v>
      </c>
      <c r="AB132" s="79">
        <v>9</v>
      </c>
      <c r="AC132" s="79">
        <v>14</v>
      </c>
      <c r="AD132" s="79">
        <v>9</v>
      </c>
      <c r="AE132" s="82">
        <v>0</v>
      </c>
      <c r="AF132" s="27" t="s">
        <v>6</v>
      </c>
      <c r="AG132" s="44"/>
      <c r="AH132" s="48"/>
      <c r="AI132" s="48"/>
      <c r="AJ132" s="48"/>
    </row>
    <row r="133" spans="1:36" ht="15.6" customHeight="1" x14ac:dyDescent="0.2">
      <c r="A133" s="24">
        <v>13.05</v>
      </c>
      <c r="B133" s="25" t="s">
        <v>7</v>
      </c>
      <c r="C133" s="83">
        <v>0</v>
      </c>
      <c r="D133" s="135">
        <v>4</v>
      </c>
      <c r="E133" s="135">
        <v>1</v>
      </c>
      <c r="F133" s="135">
        <v>1</v>
      </c>
      <c r="G133" s="135">
        <v>0</v>
      </c>
      <c r="H133" s="85" t="s">
        <v>64</v>
      </c>
      <c r="I133" s="85" t="s">
        <v>64</v>
      </c>
      <c r="J133" s="85" t="s">
        <v>64</v>
      </c>
      <c r="K133" s="86">
        <v>2</v>
      </c>
      <c r="L133" s="86">
        <v>0</v>
      </c>
      <c r="M133" s="86">
        <v>0</v>
      </c>
      <c r="N133" s="86">
        <v>5</v>
      </c>
      <c r="O133" s="86">
        <v>2</v>
      </c>
      <c r="P133" s="87" t="s">
        <v>64</v>
      </c>
      <c r="Q133" s="86">
        <v>0</v>
      </c>
      <c r="R133" s="86">
        <v>3</v>
      </c>
      <c r="S133" s="86">
        <v>13</v>
      </c>
      <c r="T133" s="86">
        <v>2</v>
      </c>
      <c r="U133" s="86">
        <v>3</v>
      </c>
      <c r="V133" s="88">
        <v>1</v>
      </c>
      <c r="W133" s="86">
        <v>1</v>
      </c>
      <c r="X133" s="86">
        <v>2</v>
      </c>
      <c r="Y133" s="86">
        <v>13</v>
      </c>
      <c r="Z133" s="86">
        <v>6</v>
      </c>
      <c r="AA133" s="86">
        <v>2</v>
      </c>
      <c r="AB133" s="86">
        <v>1</v>
      </c>
      <c r="AC133" s="86">
        <v>1</v>
      </c>
      <c r="AD133" s="86">
        <v>0</v>
      </c>
      <c r="AE133" s="89"/>
      <c r="AF133" s="28">
        <f>SUM(C133:AD133)</f>
        <v>63</v>
      </c>
      <c r="AG133" s="12"/>
      <c r="AH133" s="48"/>
      <c r="AI133" s="48"/>
      <c r="AJ133" s="48"/>
    </row>
    <row r="134" spans="1:36" ht="15.6" customHeight="1" x14ac:dyDescent="0.2">
      <c r="A134" s="168" t="s">
        <v>31</v>
      </c>
      <c r="B134" s="25" t="s">
        <v>8</v>
      </c>
      <c r="C134" s="83">
        <f>C133</f>
        <v>0</v>
      </c>
      <c r="D134" s="137">
        <f t="shared" ref="D134" si="365">C134-D132+D133</f>
        <v>4</v>
      </c>
      <c r="E134" s="137">
        <f>D134-E132+E133</f>
        <v>5</v>
      </c>
      <c r="F134" s="137">
        <f>E134-F132+F133</f>
        <v>6</v>
      </c>
      <c r="G134" s="144">
        <f t="shared" ref="G134" si="366">F134-G132+G133</f>
        <v>6</v>
      </c>
      <c r="H134" s="92" t="s">
        <v>64</v>
      </c>
      <c r="I134" s="92" t="s">
        <v>64</v>
      </c>
      <c r="J134" s="92" t="s">
        <v>64</v>
      </c>
      <c r="K134" s="93">
        <f>G134-K132+K133</f>
        <v>8</v>
      </c>
      <c r="L134" s="93">
        <f t="shared" ref="L134" si="367">K134-L132+L133</f>
        <v>8</v>
      </c>
      <c r="M134" s="93">
        <f t="shared" ref="M134" si="368">L134-M132+M133</f>
        <v>8</v>
      </c>
      <c r="N134" s="93">
        <f t="shared" ref="N134" si="369">M134-N132+N133</f>
        <v>11</v>
      </c>
      <c r="O134" s="93">
        <f t="shared" ref="O134" si="370">N134-O132+O133</f>
        <v>13</v>
      </c>
      <c r="P134" s="94" t="s">
        <v>64</v>
      </c>
      <c r="Q134" s="93">
        <f>O134-Q132+Q133</f>
        <v>13</v>
      </c>
      <c r="R134" s="93">
        <f t="shared" ref="R134" si="371">Q134-R132+R133</f>
        <v>15</v>
      </c>
      <c r="S134" s="93">
        <f t="shared" ref="S134" si="372">R134-S132+S133</f>
        <v>26</v>
      </c>
      <c r="T134" s="93">
        <f t="shared" ref="T134" si="373">S134-T132+T133</f>
        <v>27</v>
      </c>
      <c r="U134" s="93">
        <f t="shared" ref="U134" si="374">T134-U132+U133</f>
        <v>29</v>
      </c>
      <c r="V134" s="95">
        <f t="shared" ref="V134" si="375">U134-V132+V133</f>
        <v>29</v>
      </c>
      <c r="W134" s="93">
        <f t="shared" ref="W134" si="376">V134-W132+W133</f>
        <v>26</v>
      </c>
      <c r="X134" s="93">
        <f t="shared" ref="X134" si="377">W134-X132+X133</f>
        <v>21</v>
      </c>
      <c r="Y134" s="96">
        <f t="shared" ref="Y134" si="378">X134-Y132+Y133</f>
        <v>24</v>
      </c>
      <c r="Z134" s="90">
        <f t="shared" ref="Z134" si="379">Y134-Z132+Z133</f>
        <v>29</v>
      </c>
      <c r="AA134" s="90">
        <f t="shared" ref="AA134" si="380">Z134-AA132+AA133</f>
        <v>30</v>
      </c>
      <c r="AB134" s="90">
        <f t="shared" ref="AB134" si="381">AA134-AB132+AB133</f>
        <v>22</v>
      </c>
      <c r="AC134" s="90">
        <f t="shared" ref="AC134" si="382">AB134-AC132+AC133</f>
        <v>9</v>
      </c>
      <c r="AD134" s="90">
        <f t="shared" ref="AD134" si="383">AC134-AD132+AD133</f>
        <v>0</v>
      </c>
      <c r="AE134" s="97">
        <f>AD134-AE132</f>
        <v>0</v>
      </c>
      <c r="AF134" s="29"/>
      <c r="AG134" s="3">
        <f>MAX(C134:AE134)</f>
        <v>30</v>
      </c>
      <c r="AH134" s="48"/>
      <c r="AI134" s="48"/>
      <c r="AJ134" s="48"/>
    </row>
    <row r="135" spans="1:36" ht="15.6" customHeight="1" x14ac:dyDescent="0.2">
      <c r="A135" s="169"/>
      <c r="B135" s="25" t="s">
        <v>9</v>
      </c>
      <c r="C135" s="150"/>
      <c r="D135" s="151"/>
      <c r="E135" s="151"/>
      <c r="F135" s="151"/>
      <c r="G135" s="151"/>
      <c r="H135" s="100" t="s">
        <v>64</v>
      </c>
      <c r="I135" s="166"/>
      <c r="J135" s="166"/>
      <c r="K135" s="101">
        <v>13.13</v>
      </c>
      <c r="L135" s="151"/>
      <c r="M135" s="151"/>
      <c r="N135" s="101">
        <v>13.17</v>
      </c>
      <c r="O135" s="151"/>
      <c r="P135" s="151"/>
      <c r="Q135" s="151"/>
      <c r="R135" s="101">
        <v>13.23</v>
      </c>
      <c r="S135" s="151"/>
      <c r="T135" s="151"/>
      <c r="U135" s="151"/>
      <c r="V135" s="102">
        <v>13.3</v>
      </c>
      <c r="W135" s="151"/>
      <c r="X135" s="151"/>
      <c r="Y135" s="103">
        <v>13.35</v>
      </c>
      <c r="Z135" s="151"/>
      <c r="AA135" s="151"/>
      <c r="AB135" s="151"/>
      <c r="AC135" s="151"/>
      <c r="AD135" s="151"/>
      <c r="AE135" s="152">
        <v>13.5</v>
      </c>
      <c r="AF135" s="30">
        <v>45</v>
      </c>
      <c r="AG135" s="12"/>
      <c r="AH135" s="48"/>
      <c r="AI135" s="48"/>
      <c r="AJ135" s="48"/>
    </row>
    <row r="136" spans="1:36" ht="15.6" customHeight="1" x14ac:dyDescent="0.2">
      <c r="A136" s="170"/>
      <c r="B136" s="26" t="s">
        <v>10</v>
      </c>
      <c r="C136" s="153">
        <v>13.05</v>
      </c>
      <c r="D136" s="154"/>
      <c r="E136" s="154"/>
      <c r="F136" s="154"/>
      <c r="G136" s="154"/>
      <c r="H136" s="105" t="s">
        <v>64</v>
      </c>
      <c r="I136" s="166"/>
      <c r="J136" s="166"/>
      <c r="K136" s="106">
        <f>K135</f>
        <v>13.13</v>
      </c>
      <c r="L136" s="154"/>
      <c r="M136" s="154"/>
      <c r="N136" s="106">
        <f>N135</f>
        <v>13.17</v>
      </c>
      <c r="O136" s="154"/>
      <c r="P136" s="151"/>
      <c r="Q136" s="154"/>
      <c r="R136" s="106">
        <f>R135</f>
        <v>13.23</v>
      </c>
      <c r="S136" s="154"/>
      <c r="T136" s="154"/>
      <c r="U136" s="154"/>
      <c r="V136" s="107">
        <f>V135</f>
        <v>13.3</v>
      </c>
      <c r="W136" s="154"/>
      <c r="X136" s="154"/>
      <c r="Y136" s="108">
        <f>Y135</f>
        <v>13.35</v>
      </c>
      <c r="Z136" s="154"/>
      <c r="AA136" s="154"/>
      <c r="AB136" s="154"/>
      <c r="AC136" s="154"/>
      <c r="AD136" s="154"/>
      <c r="AE136" s="155"/>
      <c r="AF136" s="29"/>
      <c r="AG136" s="13"/>
      <c r="AH136" s="48"/>
      <c r="AI136" s="48"/>
      <c r="AJ136" s="48"/>
    </row>
    <row r="137" spans="1:36" ht="15.6" customHeight="1" thickBot="1" x14ac:dyDescent="0.25">
      <c r="A137" s="50">
        <v>538</v>
      </c>
      <c r="B137" s="50" t="s">
        <v>11</v>
      </c>
      <c r="C137" s="57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2"/>
      <c r="AF137" s="53"/>
      <c r="AG137" s="3"/>
      <c r="AH137" s="48"/>
      <c r="AI137" s="48"/>
      <c r="AJ137" s="48"/>
    </row>
    <row r="138" spans="1:36" ht="15.6" customHeight="1" x14ac:dyDescent="0.2">
      <c r="A138" s="56"/>
      <c r="B138" s="23" t="s">
        <v>5</v>
      </c>
      <c r="C138" s="76"/>
      <c r="D138" s="133">
        <v>0</v>
      </c>
      <c r="E138" s="133">
        <v>0</v>
      </c>
      <c r="F138" s="133">
        <v>0</v>
      </c>
      <c r="G138" s="133">
        <v>0</v>
      </c>
      <c r="H138" s="78" t="s">
        <v>64</v>
      </c>
      <c r="I138" s="78" t="s">
        <v>64</v>
      </c>
      <c r="J138" s="78" t="s">
        <v>64</v>
      </c>
      <c r="K138" s="79">
        <v>0</v>
      </c>
      <c r="L138" s="79">
        <v>4</v>
      </c>
      <c r="M138" s="79">
        <v>0</v>
      </c>
      <c r="N138" s="79">
        <v>2</v>
      </c>
      <c r="O138" s="79">
        <v>0</v>
      </c>
      <c r="P138" s="80" t="s">
        <v>64</v>
      </c>
      <c r="Q138" s="79">
        <v>0</v>
      </c>
      <c r="R138" s="79">
        <v>1</v>
      </c>
      <c r="S138" s="79">
        <v>6</v>
      </c>
      <c r="T138" s="79">
        <v>0</v>
      </c>
      <c r="U138" s="79">
        <v>0</v>
      </c>
      <c r="V138" s="81">
        <v>1</v>
      </c>
      <c r="W138" s="79">
        <v>3</v>
      </c>
      <c r="X138" s="79">
        <v>3</v>
      </c>
      <c r="Y138" s="79">
        <v>6</v>
      </c>
      <c r="Z138" s="79">
        <v>2</v>
      </c>
      <c r="AA138" s="79">
        <v>2</v>
      </c>
      <c r="AB138" s="79">
        <v>6</v>
      </c>
      <c r="AC138" s="79">
        <v>7</v>
      </c>
      <c r="AD138" s="79">
        <v>10</v>
      </c>
      <c r="AE138" s="82">
        <v>3</v>
      </c>
      <c r="AF138" s="27" t="s">
        <v>6</v>
      </c>
      <c r="AG138" s="44"/>
      <c r="AH138" s="48"/>
      <c r="AI138" s="48"/>
      <c r="AJ138" s="48"/>
    </row>
    <row r="139" spans="1:36" ht="15.6" customHeight="1" x14ac:dyDescent="0.2">
      <c r="A139" s="24">
        <v>14.06</v>
      </c>
      <c r="B139" s="25" t="s">
        <v>7</v>
      </c>
      <c r="C139" s="83">
        <v>0</v>
      </c>
      <c r="D139" s="135">
        <v>3</v>
      </c>
      <c r="E139" s="135">
        <v>5</v>
      </c>
      <c r="F139" s="135">
        <v>0</v>
      </c>
      <c r="G139" s="135">
        <v>6</v>
      </c>
      <c r="H139" s="85" t="s">
        <v>64</v>
      </c>
      <c r="I139" s="85" t="s">
        <v>64</v>
      </c>
      <c r="J139" s="85" t="s">
        <v>64</v>
      </c>
      <c r="K139" s="86">
        <v>3</v>
      </c>
      <c r="L139" s="86">
        <v>2</v>
      </c>
      <c r="M139" s="86">
        <v>0</v>
      </c>
      <c r="N139" s="86">
        <v>5</v>
      </c>
      <c r="O139" s="86">
        <v>2</v>
      </c>
      <c r="P139" s="87" t="s">
        <v>64</v>
      </c>
      <c r="Q139" s="86">
        <v>0</v>
      </c>
      <c r="R139" s="86">
        <v>0</v>
      </c>
      <c r="S139" s="86">
        <v>7</v>
      </c>
      <c r="T139" s="86">
        <v>0</v>
      </c>
      <c r="U139" s="86">
        <v>1</v>
      </c>
      <c r="V139" s="88">
        <v>4</v>
      </c>
      <c r="W139" s="86">
        <v>0</v>
      </c>
      <c r="X139" s="86">
        <v>5</v>
      </c>
      <c r="Y139" s="86">
        <v>7</v>
      </c>
      <c r="Z139" s="86">
        <v>1</v>
      </c>
      <c r="AA139" s="86">
        <v>0</v>
      </c>
      <c r="AB139" s="86">
        <v>1</v>
      </c>
      <c r="AC139" s="86">
        <v>3</v>
      </c>
      <c r="AD139" s="86">
        <v>1</v>
      </c>
      <c r="AE139" s="89"/>
      <c r="AF139" s="28">
        <f>SUM(C139:AD139)</f>
        <v>56</v>
      </c>
      <c r="AG139" s="12"/>
      <c r="AH139" s="48"/>
      <c r="AI139" s="48"/>
      <c r="AJ139" s="48"/>
    </row>
    <row r="140" spans="1:36" ht="15.6" customHeight="1" x14ac:dyDescent="0.2">
      <c r="A140" s="168" t="s">
        <v>31</v>
      </c>
      <c r="B140" s="25" t="s">
        <v>8</v>
      </c>
      <c r="C140" s="83">
        <f>C139</f>
        <v>0</v>
      </c>
      <c r="D140" s="137">
        <f t="shared" ref="D140" si="384">C140-D138+D139</f>
        <v>3</v>
      </c>
      <c r="E140" s="137">
        <f>D140-E138+E139</f>
        <v>8</v>
      </c>
      <c r="F140" s="137">
        <f>E140-F138+F139</f>
        <v>8</v>
      </c>
      <c r="G140" s="144">
        <f t="shared" ref="G140" si="385">F140-G138+G139</f>
        <v>14</v>
      </c>
      <c r="H140" s="92" t="s">
        <v>64</v>
      </c>
      <c r="I140" s="92" t="s">
        <v>64</v>
      </c>
      <c r="J140" s="92" t="s">
        <v>64</v>
      </c>
      <c r="K140" s="93">
        <f>G140-K138+K139</f>
        <v>17</v>
      </c>
      <c r="L140" s="93">
        <f t="shared" ref="L140" si="386">K140-L138+L139</f>
        <v>15</v>
      </c>
      <c r="M140" s="93">
        <f t="shared" ref="M140" si="387">L140-M138+M139</f>
        <v>15</v>
      </c>
      <c r="N140" s="93">
        <f t="shared" ref="N140" si="388">M140-N138+N139</f>
        <v>18</v>
      </c>
      <c r="O140" s="93">
        <f t="shared" ref="O140" si="389">N140-O138+O139</f>
        <v>20</v>
      </c>
      <c r="P140" s="94" t="s">
        <v>64</v>
      </c>
      <c r="Q140" s="93">
        <f>O140-Q138+Q139</f>
        <v>20</v>
      </c>
      <c r="R140" s="93">
        <f t="shared" ref="R140" si="390">Q140-R138+R139</f>
        <v>19</v>
      </c>
      <c r="S140" s="93">
        <f t="shared" ref="S140" si="391">R140-S138+S139</f>
        <v>20</v>
      </c>
      <c r="T140" s="93">
        <f t="shared" ref="T140" si="392">S140-T138+T139</f>
        <v>20</v>
      </c>
      <c r="U140" s="93">
        <f t="shared" ref="U140" si="393">T140-U138+U139</f>
        <v>21</v>
      </c>
      <c r="V140" s="95">
        <f t="shared" ref="V140" si="394">U140-V138+V139</f>
        <v>24</v>
      </c>
      <c r="W140" s="93">
        <f t="shared" ref="W140" si="395">V140-W138+W139</f>
        <v>21</v>
      </c>
      <c r="X140" s="93">
        <f t="shared" ref="X140" si="396">W140-X138+X139</f>
        <v>23</v>
      </c>
      <c r="Y140" s="96">
        <f t="shared" ref="Y140" si="397">X140-Y138+Y139</f>
        <v>24</v>
      </c>
      <c r="Z140" s="90">
        <f t="shared" ref="Z140" si="398">Y140-Z138+Z139</f>
        <v>23</v>
      </c>
      <c r="AA140" s="90">
        <f t="shared" ref="AA140" si="399">Z140-AA138+AA139</f>
        <v>21</v>
      </c>
      <c r="AB140" s="90">
        <f t="shared" ref="AB140" si="400">AA140-AB138+AB139</f>
        <v>16</v>
      </c>
      <c r="AC140" s="90">
        <f t="shared" ref="AC140" si="401">AB140-AC138+AC139</f>
        <v>12</v>
      </c>
      <c r="AD140" s="90">
        <f t="shared" ref="AD140" si="402">AC140-AD138+AD139</f>
        <v>3</v>
      </c>
      <c r="AE140" s="97">
        <f>AD140-AE138</f>
        <v>0</v>
      </c>
      <c r="AF140" s="29"/>
      <c r="AG140" s="3">
        <f>MAX(C140:AE140)</f>
        <v>24</v>
      </c>
      <c r="AH140" s="48"/>
      <c r="AI140" s="48"/>
      <c r="AJ140" s="48"/>
    </row>
    <row r="141" spans="1:36" ht="15.6" customHeight="1" x14ac:dyDescent="0.2">
      <c r="A141" s="169"/>
      <c r="B141" s="25" t="s">
        <v>9</v>
      </c>
      <c r="C141" s="150"/>
      <c r="D141" s="151"/>
      <c r="E141" s="151"/>
      <c r="F141" s="151"/>
      <c r="G141" s="151"/>
      <c r="H141" s="100" t="s">
        <v>64</v>
      </c>
      <c r="I141" s="166"/>
      <c r="J141" s="166"/>
      <c r="K141" s="101">
        <v>14.13</v>
      </c>
      <c r="L141" s="151"/>
      <c r="M141" s="151"/>
      <c r="N141" s="101">
        <v>14.16</v>
      </c>
      <c r="O141" s="151"/>
      <c r="P141" s="151"/>
      <c r="Q141" s="151"/>
      <c r="R141" s="101">
        <v>14.22</v>
      </c>
      <c r="S141" s="151"/>
      <c r="T141" s="151"/>
      <c r="U141" s="151"/>
      <c r="V141" s="102">
        <v>14.28</v>
      </c>
      <c r="W141" s="151"/>
      <c r="X141" s="151"/>
      <c r="Y141" s="103">
        <v>14.36</v>
      </c>
      <c r="Z141" s="151"/>
      <c r="AA141" s="151"/>
      <c r="AB141" s="151"/>
      <c r="AC141" s="151"/>
      <c r="AD141" s="151"/>
      <c r="AE141" s="152">
        <v>14.49</v>
      </c>
      <c r="AF141" s="30">
        <v>43</v>
      </c>
      <c r="AG141" s="12"/>
      <c r="AH141" s="48"/>
      <c r="AI141" s="48"/>
      <c r="AJ141" s="48"/>
    </row>
    <row r="142" spans="1:36" ht="15.6" customHeight="1" x14ac:dyDescent="0.2">
      <c r="A142" s="170"/>
      <c r="B142" s="26" t="s">
        <v>10</v>
      </c>
      <c r="C142" s="153">
        <v>14.06</v>
      </c>
      <c r="D142" s="154"/>
      <c r="E142" s="154"/>
      <c r="F142" s="154"/>
      <c r="G142" s="154"/>
      <c r="H142" s="105" t="s">
        <v>64</v>
      </c>
      <c r="I142" s="166"/>
      <c r="J142" s="166"/>
      <c r="K142" s="106">
        <f>K141</f>
        <v>14.13</v>
      </c>
      <c r="L142" s="154"/>
      <c r="M142" s="154"/>
      <c r="N142" s="106">
        <v>14.17</v>
      </c>
      <c r="O142" s="154"/>
      <c r="P142" s="151"/>
      <c r="Q142" s="154"/>
      <c r="R142" s="106">
        <f>R141</f>
        <v>14.22</v>
      </c>
      <c r="S142" s="154"/>
      <c r="T142" s="154"/>
      <c r="U142" s="154"/>
      <c r="V142" s="107">
        <f>V141</f>
        <v>14.28</v>
      </c>
      <c r="W142" s="154"/>
      <c r="X142" s="154"/>
      <c r="Y142" s="108">
        <v>14.37</v>
      </c>
      <c r="Z142" s="154"/>
      <c r="AA142" s="154"/>
      <c r="AB142" s="154"/>
      <c r="AC142" s="154"/>
      <c r="AD142" s="154"/>
      <c r="AE142" s="155"/>
      <c r="AF142" s="29"/>
      <c r="AG142" s="13"/>
      <c r="AH142" s="48"/>
      <c r="AI142" s="48"/>
      <c r="AJ142" s="48"/>
    </row>
    <row r="143" spans="1:36" ht="15.6" customHeight="1" thickBot="1" x14ac:dyDescent="0.25">
      <c r="A143" s="50">
        <v>518</v>
      </c>
      <c r="B143" s="50" t="s">
        <v>11</v>
      </c>
      <c r="C143" s="57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2"/>
      <c r="AF143" s="53"/>
      <c r="AG143" s="3"/>
      <c r="AH143" s="48"/>
      <c r="AI143" s="48"/>
      <c r="AJ143" s="48"/>
    </row>
    <row r="144" spans="1:36" ht="15.6" customHeight="1" x14ac:dyDescent="0.2">
      <c r="A144" s="56"/>
      <c r="B144" s="23" t="s">
        <v>5</v>
      </c>
      <c r="C144" s="76"/>
      <c r="D144" s="133">
        <v>0</v>
      </c>
      <c r="E144" s="133">
        <v>0</v>
      </c>
      <c r="F144" s="133">
        <v>0</v>
      </c>
      <c r="G144" s="133">
        <v>0</v>
      </c>
      <c r="H144" s="78" t="s">
        <v>64</v>
      </c>
      <c r="I144" s="78" t="s">
        <v>64</v>
      </c>
      <c r="J144" s="78" t="s">
        <v>64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80" t="s">
        <v>64</v>
      </c>
      <c r="Q144" s="79">
        <v>0</v>
      </c>
      <c r="R144" s="79">
        <v>2</v>
      </c>
      <c r="S144" s="79">
        <v>2</v>
      </c>
      <c r="T144" s="79">
        <v>1</v>
      </c>
      <c r="U144" s="79">
        <v>1</v>
      </c>
      <c r="V144" s="81" t="s">
        <v>64</v>
      </c>
      <c r="W144" s="79">
        <v>1</v>
      </c>
      <c r="X144" s="79">
        <v>7</v>
      </c>
      <c r="Y144" s="79">
        <v>12</v>
      </c>
      <c r="Z144" s="79">
        <v>9</v>
      </c>
      <c r="AA144" s="79">
        <v>4</v>
      </c>
      <c r="AB144" s="79">
        <v>5</v>
      </c>
      <c r="AC144" s="79">
        <v>6</v>
      </c>
      <c r="AD144" s="79">
        <v>6</v>
      </c>
      <c r="AE144" s="82">
        <v>6</v>
      </c>
      <c r="AF144" s="27" t="s">
        <v>6</v>
      </c>
      <c r="AG144" s="44"/>
      <c r="AH144" s="48"/>
      <c r="AI144" s="48"/>
      <c r="AJ144" s="48"/>
    </row>
    <row r="145" spans="1:36" ht="15.6" customHeight="1" x14ac:dyDescent="0.2">
      <c r="A145" s="24">
        <v>14.2</v>
      </c>
      <c r="B145" s="25" t="s">
        <v>7</v>
      </c>
      <c r="C145" s="83">
        <v>1</v>
      </c>
      <c r="D145" s="135">
        <v>1</v>
      </c>
      <c r="E145" s="135">
        <v>2</v>
      </c>
      <c r="F145" s="135">
        <v>0</v>
      </c>
      <c r="G145" s="135">
        <v>0</v>
      </c>
      <c r="H145" s="85" t="s">
        <v>64</v>
      </c>
      <c r="I145" s="85" t="s">
        <v>64</v>
      </c>
      <c r="J145" s="85" t="s">
        <v>64</v>
      </c>
      <c r="K145" s="86">
        <v>0</v>
      </c>
      <c r="L145" s="86">
        <v>0</v>
      </c>
      <c r="M145" s="86">
        <v>0</v>
      </c>
      <c r="N145" s="86">
        <v>3</v>
      </c>
      <c r="O145" s="86">
        <v>0</v>
      </c>
      <c r="P145" s="87" t="s">
        <v>64</v>
      </c>
      <c r="Q145" s="86">
        <v>3</v>
      </c>
      <c r="R145" s="86">
        <v>0</v>
      </c>
      <c r="S145" s="86">
        <v>16</v>
      </c>
      <c r="T145" s="86">
        <v>2</v>
      </c>
      <c r="U145" s="86">
        <v>1</v>
      </c>
      <c r="V145" s="88" t="s">
        <v>64</v>
      </c>
      <c r="W145" s="86">
        <v>4</v>
      </c>
      <c r="X145" s="86">
        <v>8</v>
      </c>
      <c r="Y145" s="86">
        <v>15</v>
      </c>
      <c r="Z145" s="86">
        <v>2</v>
      </c>
      <c r="AA145" s="86">
        <v>2</v>
      </c>
      <c r="AB145" s="86">
        <v>2</v>
      </c>
      <c r="AC145" s="86">
        <v>0</v>
      </c>
      <c r="AD145" s="86">
        <v>0</v>
      </c>
      <c r="AE145" s="89"/>
      <c r="AF145" s="28">
        <f>SUM(C145:AD145)</f>
        <v>62</v>
      </c>
      <c r="AG145" s="12"/>
      <c r="AH145" s="48"/>
      <c r="AI145" s="48"/>
      <c r="AJ145" s="48"/>
    </row>
    <row r="146" spans="1:36" ht="15.6" customHeight="1" x14ac:dyDescent="0.2">
      <c r="A146" s="168" t="s">
        <v>31</v>
      </c>
      <c r="B146" s="25" t="s">
        <v>8</v>
      </c>
      <c r="C146" s="83">
        <f>C145</f>
        <v>1</v>
      </c>
      <c r="D146" s="137">
        <f t="shared" ref="D146" si="403">C146-D144+D145</f>
        <v>2</v>
      </c>
      <c r="E146" s="137">
        <f>D146-E144+E145</f>
        <v>4</v>
      </c>
      <c r="F146" s="137">
        <f>E146-F144+F145</f>
        <v>4</v>
      </c>
      <c r="G146" s="144">
        <f t="shared" ref="G146" si="404">F146-G144+G145</f>
        <v>4</v>
      </c>
      <c r="H146" s="92" t="s">
        <v>64</v>
      </c>
      <c r="I146" s="92" t="s">
        <v>64</v>
      </c>
      <c r="J146" s="92" t="s">
        <v>64</v>
      </c>
      <c r="K146" s="93">
        <f>G146-K144+K145</f>
        <v>4</v>
      </c>
      <c r="L146" s="93">
        <f t="shared" ref="L146" si="405">K146-L144+L145</f>
        <v>4</v>
      </c>
      <c r="M146" s="93">
        <f t="shared" ref="M146" si="406">L146-M144+M145</f>
        <v>4</v>
      </c>
      <c r="N146" s="93">
        <f t="shared" ref="N146" si="407">M146-N144+N145</f>
        <v>7</v>
      </c>
      <c r="O146" s="93">
        <f t="shared" ref="O146" si="408">N146-O144+O145</f>
        <v>7</v>
      </c>
      <c r="P146" s="94" t="s">
        <v>64</v>
      </c>
      <c r="Q146" s="93">
        <f>O146-Q144+Q145</f>
        <v>10</v>
      </c>
      <c r="R146" s="93">
        <f t="shared" ref="R146" si="409">Q146-R144+R145</f>
        <v>8</v>
      </c>
      <c r="S146" s="93">
        <f t="shared" ref="S146" si="410">R146-S144+S145</f>
        <v>22</v>
      </c>
      <c r="T146" s="93">
        <f t="shared" ref="T146" si="411">S146-T144+T145</f>
        <v>23</v>
      </c>
      <c r="U146" s="93">
        <f t="shared" ref="U146" si="412">T146-U144+U145</f>
        <v>23</v>
      </c>
      <c r="V146" s="95" t="s">
        <v>64</v>
      </c>
      <c r="W146" s="93">
        <f>U146-W144+W145</f>
        <v>26</v>
      </c>
      <c r="X146" s="93">
        <f t="shared" ref="X146" si="413">W146-X144+X145</f>
        <v>27</v>
      </c>
      <c r="Y146" s="96">
        <f t="shared" ref="Y146" si="414">X146-Y144+Y145</f>
        <v>30</v>
      </c>
      <c r="Z146" s="90">
        <f t="shared" ref="Z146" si="415">Y146-Z144+Z145</f>
        <v>23</v>
      </c>
      <c r="AA146" s="90">
        <f t="shared" ref="AA146" si="416">Z146-AA144+AA145</f>
        <v>21</v>
      </c>
      <c r="AB146" s="90">
        <f t="shared" ref="AB146" si="417">AA146-AB144+AB145</f>
        <v>18</v>
      </c>
      <c r="AC146" s="90">
        <f t="shared" ref="AC146" si="418">AB146-AC144+AC145</f>
        <v>12</v>
      </c>
      <c r="AD146" s="90">
        <f t="shared" ref="AD146" si="419">AC146-AD144+AD145</f>
        <v>6</v>
      </c>
      <c r="AE146" s="97">
        <f>AD146-AE144</f>
        <v>0</v>
      </c>
      <c r="AF146" s="29"/>
      <c r="AG146" s="3">
        <f>MAX(C146:AE146)</f>
        <v>30</v>
      </c>
      <c r="AH146" s="48"/>
      <c r="AI146" s="48"/>
      <c r="AJ146" s="48"/>
    </row>
    <row r="147" spans="1:36" ht="15.6" customHeight="1" x14ac:dyDescent="0.2">
      <c r="A147" s="169"/>
      <c r="B147" s="25" t="s">
        <v>9</v>
      </c>
      <c r="C147" s="150"/>
      <c r="D147" s="151"/>
      <c r="E147" s="151"/>
      <c r="F147" s="151"/>
      <c r="G147" s="151"/>
      <c r="H147" s="100" t="s">
        <v>64</v>
      </c>
      <c r="I147" s="166"/>
      <c r="J147" s="166"/>
      <c r="K147" s="101">
        <v>14.27</v>
      </c>
      <c r="L147" s="151"/>
      <c r="M147" s="151"/>
      <c r="N147" s="101">
        <v>14.3</v>
      </c>
      <c r="O147" s="151"/>
      <c r="P147" s="151"/>
      <c r="Q147" s="151"/>
      <c r="R147" s="101">
        <v>14.36</v>
      </c>
      <c r="S147" s="151"/>
      <c r="T147" s="151"/>
      <c r="U147" s="151"/>
      <c r="V147" s="102" t="s">
        <v>64</v>
      </c>
      <c r="W147" s="151"/>
      <c r="X147" s="151"/>
      <c r="Y147" s="103">
        <v>14.49</v>
      </c>
      <c r="Z147" s="151"/>
      <c r="AA147" s="151"/>
      <c r="AB147" s="151"/>
      <c r="AC147" s="151"/>
      <c r="AD147" s="151"/>
      <c r="AE147" s="152">
        <v>15.03</v>
      </c>
      <c r="AF147" s="30">
        <v>43</v>
      </c>
      <c r="AG147" s="12"/>
      <c r="AH147" s="48"/>
      <c r="AI147" s="48"/>
      <c r="AJ147" s="48"/>
    </row>
    <row r="148" spans="1:36" ht="15.6" customHeight="1" x14ac:dyDescent="0.2">
      <c r="A148" s="170"/>
      <c r="B148" s="26" t="s">
        <v>10</v>
      </c>
      <c r="C148" s="153">
        <v>14.2</v>
      </c>
      <c r="D148" s="154"/>
      <c r="E148" s="154"/>
      <c r="F148" s="154"/>
      <c r="G148" s="154"/>
      <c r="H148" s="105" t="s">
        <v>64</v>
      </c>
      <c r="I148" s="166"/>
      <c r="J148" s="166"/>
      <c r="K148" s="106">
        <f>K147</f>
        <v>14.27</v>
      </c>
      <c r="L148" s="154"/>
      <c r="M148" s="154"/>
      <c r="N148" s="106">
        <f>N147</f>
        <v>14.3</v>
      </c>
      <c r="O148" s="154"/>
      <c r="P148" s="151"/>
      <c r="Q148" s="154"/>
      <c r="R148" s="106">
        <f>R147</f>
        <v>14.36</v>
      </c>
      <c r="S148" s="154"/>
      <c r="T148" s="154"/>
      <c r="U148" s="154"/>
      <c r="V148" s="107" t="s">
        <v>64</v>
      </c>
      <c r="W148" s="154"/>
      <c r="X148" s="154"/>
      <c r="Y148" s="108">
        <f>Y147</f>
        <v>14.49</v>
      </c>
      <c r="Z148" s="154"/>
      <c r="AA148" s="154"/>
      <c r="AB148" s="154"/>
      <c r="AC148" s="154"/>
      <c r="AD148" s="154"/>
      <c r="AE148" s="155"/>
      <c r="AF148" s="29"/>
      <c r="AG148" s="13"/>
      <c r="AH148" s="48"/>
      <c r="AI148" s="48"/>
      <c r="AJ148" s="48"/>
    </row>
    <row r="149" spans="1:36" ht="15.6" customHeight="1" thickBot="1" x14ac:dyDescent="0.25">
      <c r="A149" s="50">
        <v>526</v>
      </c>
      <c r="B149" s="50" t="s">
        <v>11</v>
      </c>
      <c r="C149" s="57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2"/>
      <c r="AF149" s="53"/>
      <c r="AG149" s="3"/>
      <c r="AH149" s="48"/>
      <c r="AI149" s="48"/>
      <c r="AJ149" s="48"/>
    </row>
    <row r="150" spans="1:36" ht="15.6" customHeight="1" x14ac:dyDescent="0.2">
      <c r="A150" s="56"/>
      <c r="B150" s="23" t="s">
        <v>5</v>
      </c>
      <c r="C150" s="76"/>
      <c r="D150" s="133">
        <v>2</v>
      </c>
      <c r="E150" s="133">
        <v>0</v>
      </c>
      <c r="F150" s="133">
        <v>0</v>
      </c>
      <c r="G150" s="133">
        <v>0</v>
      </c>
      <c r="H150" s="78" t="s">
        <v>64</v>
      </c>
      <c r="I150" s="78" t="s">
        <v>64</v>
      </c>
      <c r="J150" s="78" t="s">
        <v>64</v>
      </c>
      <c r="K150" s="79">
        <v>0</v>
      </c>
      <c r="L150" s="79">
        <v>0</v>
      </c>
      <c r="M150" s="79">
        <v>1</v>
      </c>
      <c r="N150" s="79">
        <v>4</v>
      </c>
      <c r="O150" s="79">
        <v>0</v>
      </c>
      <c r="P150" s="80" t="s">
        <v>64</v>
      </c>
      <c r="Q150" s="79">
        <v>0</v>
      </c>
      <c r="R150" s="79">
        <v>0</v>
      </c>
      <c r="S150" s="79">
        <v>1</v>
      </c>
      <c r="T150" s="79">
        <v>2</v>
      </c>
      <c r="U150" s="79">
        <v>2</v>
      </c>
      <c r="V150" s="81">
        <v>1</v>
      </c>
      <c r="W150" s="79">
        <v>4</v>
      </c>
      <c r="X150" s="79">
        <v>4</v>
      </c>
      <c r="Y150" s="79">
        <v>8</v>
      </c>
      <c r="Z150" s="79">
        <v>11</v>
      </c>
      <c r="AA150" s="79">
        <v>1</v>
      </c>
      <c r="AB150" s="79">
        <v>5</v>
      </c>
      <c r="AC150" s="79">
        <v>5</v>
      </c>
      <c r="AD150" s="79">
        <v>7</v>
      </c>
      <c r="AE150" s="82">
        <v>0</v>
      </c>
      <c r="AF150" s="27" t="s">
        <v>6</v>
      </c>
      <c r="AG150" s="44"/>
      <c r="AH150" s="48"/>
      <c r="AI150" s="48"/>
      <c r="AJ150" s="48"/>
    </row>
    <row r="151" spans="1:36" ht="15.6" customHeight="1" x14ac:dyDescent="0.2">
      <c r="A151" s="24">
        <v>15</v>
      </c>
      <c r="B151" s="25" t="s">
        <v>7</v>
      </c>
      <c r="C151" s="83">
        <v>4</v>
      </c>
      <c r="D151" s="135">
        <v>1</v>
      </c>
      <c r="E151" s="135">
        <v>6</v>
      </c>
      <c r="F151" s="135">
        <v>0</v>
      </c>
      <c r="G151" s="135">
        <v>1</v>
      </c>
      <c r="H151" s="85" t="s">
        <v>64</v>
      </c>
      <c r="I151" s="85" t="s">
        <v>64</v>
      </c>
      <c r="J151" s="85" t="s">
        <v>64</v>
      </c>
      <c r="K151" s="86">
        <v>0</v>
      </c>
      <c r="L151" s="86">
        <v>1</v>
      </c>
      <c r="M151" s="86">
        <v>1</v>
      </c>
      <c r="N151" s="86">
        <v>1</v>
      </c>
      <c r="O151" s="86">
        <v>1</v>
      </c>
      <c r="P151" s="87" t="s">
        <v>64</v>
      </c>
      <c r="Q151" s="86">
        <v>2</v>
      </c>
      <c r="R151" s="86">
        <v>3</v>
      </c>
      <c r="S151" s="86">
        <v>7</v>
      </c>
      <c r="T151" s="86">
        <v>6</v>
      </c>
      <c r="U151" s="86">
        <v>1</v>
      </c>
      <c r="V151" s="88">
        <v>1</v>
      </c>
      <c r="W151" s="86">
        <v>1</v>
      </c>
      <c r="X151" s="86">
        <v>14</v>
      </c>
      <c r="Y151" s="86">
        <v>4</v>
      </c>
      <c r="Z151" s="86">
        <v>2</v>
      </c>
      <c r="AA151" s="86">
        <v>1</v>
      </c>
      <c r="AB151" s="86">
        <v>0</v>
      </c>
      <c r="AC151" s="86">
        <v>0</v>
      </c>
      <c r="AD151" s="86">
        <v>0</v>
      </c>
      <c r="AE151" s="89"/>
      <c r="AF151" s="28">
        <f>SUM(C151:AD151)</f>
        <v>58</v>
      </c>
      <c r="AG151" s="12"/>
      <c r="AH151" s="48"/>
      <c r="AI151" s="48"/>
      <c r="AJ151" s="48"/>
    </row>
    <row r="152" spans="1:36" ht="15.6" customHeight="1" x14ac:dyDescent="0.2">
      <c r="A152" s="168" t="s">
        <v>31</v>
      </c>
      <c r="B152" s="25" t="s">
        <v>8</v>
      </c>
      <c r="C152" s="83">
        <f>C151</f>
        <v>4</v>
      </c>
      <c r="D152" s="137">
        <f t="shared" ref="D152" si="420">C152-D150+D151</f>
        <v>3</v>
      </c>
      <c r="E152" s="137">
        <f>D152-E150+E151</f>
        <v>9</v>
      </c>
      <c r="F152" s="137">
        <f>E152-F150+F151</f>
        <v>9</v>
      </c>
      <c r="G152" s="144">
        <f t="shared" ref="G152" si="421">F152-G150+G151</f>
        <v>10</v>
      </c>
      <c r="H152" s="92" t="s">
        <v>64</v>
      </c>
      <c r="I152" s="92" t="s">
        <v>64</v>
      </c>
      <c r="J152" s="92" t="s">
        <v>64</v>
      </c>
      <c r="K152" s="93">
        <f>G152-K150+K151</f>
        <v>10</v>
      </c>
      <c r="L152" s="93">
        <f t="shared" ref="L152" si="422">K152-L150+L151</f>
        <v>11</v>
      </c>
      <c r="M152" s="93">
        <f t="shared" ref="M152" si="423">L152-M150+M151</f>
        <v>11</v>
      </c>
      <c r="N152" s="93">
        <f t="shared" ref="N152" si="424">M152-N150+N151</f>
        <v>8</v>
      </c>
      <c r="O152" s="93">
        <f t="shared" ref="O152" si="425">N152-O150+O151</f>
        <v>9</v>
      </c>
      <c r="P152" s="94" t="s">
        <v>64</v>
      </c>
      <c r="Q152" s="93">
        <f>O152-Q150+Q151</f>
        <v>11</v>
      </c>
      <c r="R152" s="93">
        <f t="shared" ref="R152" si="426">Q152-R150+R151</f>
        <v>14</v>
      </c>
      <c r="S152" s="93">
        <f t="shared" ref="S152" si="427">R152-S150+S151</f>
        <v>20</v>
      </c>
      <c r="T152" s="93">
        <f t="shared" ref="T152" si="428">S152-T150+T151</f>
        <v>24</v>
      </c>
      <c r="U152" s="93">
        <f t="shared" ref="U152" si="429">T152-U150+U151</f>
        <v>23</v>
      </c>
      <c r="V152" s="95">
        <f t="shared" ref="V152" si="430">U152-V150+V151</f>
        <v>23</v>
      </c>
      <c r="W152" s="93">
        <f t="shared" ref="W152" si="431">V152-W150+W151</f>
        <v>20</v>
      </c>
      <c r="X152" s="93">
        <f t="shared" ref="X152" si="432">W152-X150+X151</f>
        <v>30</v>
      </c>
      <c r="Y152" s="96">
        <f t="shared" ref="Y152" si="433">X152-Y150+Y151</f>
        <v>26</v>
      </c>
      <c r="Z152" s="90">
        <f t="shared" ref="Z152" si="434">Y152-Z150+Z151</f>
        <v>17</v>
      </c>
      <c r="AA152" s="90">
        <f t="shared" ref="AA152" si="435">Z152-AA150+AA151</f>
        <v>17</v>
      </c>
      <c r="AB152" s="90">
        <f t="shared" ref="AB152" si="436">AA152-AB150+AB151</f>
        <v>12</v>
      </c>
      <c r="AC152" s="90">
        <f t="shared" ref="AC152" si="437">AB152-AC150+AC151</f>
        <v>7</v>
      </c>
      <c r="AD152" s="90">
        <f t="shared" ref="AD152" si="438">AC152-AD150+AD151</f>
        <v>0</v>
      </c>
      <c r="AE152" s="97">
        <f>AD152-AE150</f>
        <v>0</v>
      </c>
      <c r="AF152" s="29"/>
      <c r="AG152" s="3">
        <f>MAX(C152:AE152)</f>
        <v>30</v>
      </c>
      <c r="AH152" s="48"/>
      <c r="AI152" s="48"/>
      <c r="AJ152" s="48"/>
    </row>
    <row r="153" spans="1:36" ht="15.6" customHeight="1" x14ac:dyDescent="0.2">
      <c r="A153" s="169"/>
      <c r="B153" s="25" t="s">
        <v>9</v>
      </c>
      <c r="C153" s="150"/>
      <c r="D153" s="151"/>
      <c r="E153" s="151"/>
      <c r="F153" s="151"/>
      <c r="G153" s="151"/>
      <c r="H153" s="100" t="s">
        <v>64</v>
      </c>
      <c r="I153" s="166"/>
      <c r="J153" s="166"/>
      <c r="K153" s="101">
        <v>15.06</v>
      </c>
      <c r="L153" s="151"/>
      <c r="M153" s="151"/>
      <c r="N153" s="101">
        <v>15.11</v>
      </c>
      <c r="O153" s="151"/>
      <c r="P153" s="151"/>
      <c r="Q153" s="151"/>
      <c r="R153" s="101">
        <v>15.18</v>
      </c>
      <c r="S153" s="151"/>
      <c r="T153" s="151"/>
      <c r="U153" s="151"/>
      <c r="V153" s="102">
        <v>15.25</v>
      </c>
      <c r="W153" s="151"/>
      <c r="X153" s="151"/>
      <c r="Y153" s="103">
        <v>15.34</v>
      </c>
      <c r="Z153" s="151"/>
      <c r="AA153" s="151"/>
      <c r="AB153" s="151"/>
      <c r="AC153" s="151"/>
      <c r="AD153" s="151"/>
      <c r="AE153" s="152">
        <v>15.47</v>
      </c>
      <c r="AF153" s="30">
        <v>47</v>
      </c>
      <c r="AG153" s="12"/>
      <c r="AH153" s="48"/>
      <c r="AI153" s="48"/>
      <c r="AJ153" s="48"/>
    </row>
    <row r="154" spans="1:36" ht="15.6" customHeight="1" x14ac:dyDescent="0.2">
      <c r="A154" s="170"/>
      <c r="B154" s="26" t="s">
        <v>10</v>
      </c>
      <c r="C154" s="153">
        <v>15</v>
      </c>
      <c r="D154" s="154"/>
      <c r="E154" s="154"/>
      <c r="F154" s="154"/>
      <c r="G154" s="154"/>
      <c r="H154" s="105" t="s">
        <v>64</v>
      </c>
      <c r="I154" s="166"/>
      <c r="J154" s="166"/>
      <c r="K154" s="106">
        <f>K153</f>
        <v>15.06</v>
      </c>
      <c r="L154" s="154"/>
      <c r="M154" s="154"/>
      <c r="N154" s="106">
        <f>N153</f>
        <v>15.11</v>
      </c>
      <c r="O154" s="154"/>
      <c r="P154" s="151"/>
      <c r="Q154" s="154"/>
      <c r="R154" s="106">
        <f>R153</f>
        <v>15.18</v>
      </c>
      <c r="S154" s="154"/>
      <c r="T154" s="154"/>
      <c r="U154" s="154"/>
      <c r="V154" s="107">
        <f>V153</f>
        <v>15.25</v>
      </c>
      <c r="W154" s="154"/>
      <c r="X154" s="154"/>
      <c r="Y154" s="108">
        <f>Y153</f>
        <v>15.34</v>
      </c>
      <c r="Z154" s="154"/>
      <c r="AA154" s="154"/>
      <c r="AB154" s="154"/>
      <c r="AC154" s="154"/>
      <c r="AD154" s="154"/>
      <c r="AE154" s="155"/>
      <c r="AF154" s="29"/>
      <c r="AG154" s="13"/>
      <c r="AH154" s="48"/>
      <c r="AI154" s="48"/>
      <c r="AJ154" s="48"/>
    </row>
    <row r="155" spans="1:36" ht="15.6" customHeight="1" thickBot="1" x14ac:dyDescent="0.25">
      <c r="A155" s="50">
        <v>523</v>
      </c>
      <c r="B155" s="50" t="s">
        <v>11</v>
      </c>
      <c r="C155" s="57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2"/>
      <c r="AF155" s="53"/>
      <c r="AG155" s="3"/>
      <c r="AH155" s="48"/>
      <c r="AI155" s="48"/>
      <c r="AJ155" s="48"/>
    </row>
    <row r="156" spans="1:36" ht="15.6" customHeight="1" x14ac:dyDescent="0.2">
      <c r="A156" s="56"/>
      <c r="B156" s="23" t="s">
        <v>5</v>
      </c>
      <c r="C156" s="76"/>
      <c r="D156" s="133">
        <v>0</v>
      </c>
      <c r="E156" s="133">
        <v>0</v>
      </c>
      <c r="F156" s="133">
        <v>0</v>
      </c>
      <c r="G156" s="133">
        <v>0</v>
      </c>
      <c r="H156" s="78" t="s">
        <v>64</v>
      </c>
      <c r="I156" s="78" t="s">
        <v>64</v>
      </c>
      <c r="J156" s="78" t="s">
        <v>64</v>
      </c>
      <c r="K156" s="79">
        <v>0</v>
      </c>
      <c r="L156" s="79">
        <v>0</v>
      </c>
      <c r="M156" s="79">
        <v>0</v>
      </c>
      <c r="N156" s="79">
        <v>0</v>
      </c>
      <c r="O156" s="79">
        <v>0</v>
      </c>
      <c r="P156" s="80" t="s">
        <v>64</v>
      </c>
      <c r="Q156" s="79">
        <v>0</v>
      </c>
      <c r="R156" s="79">
        <v>0</v>
      </c>
      <c r="S156" s="79">
        <v>0</v>
      </c>
      <c r="T156" s="79">
        <v>2</v>
      </c>
      <c r="U156" s="79">
        <v>0</v>
      </c>
      <c r="V156" s="81">
        <v>1</v>
      </c>
      <c r="W156" s="79">
        <v>1</v>
      </c>
      <c r="X156" s="79">
        <v>3</v>
      </c>
      <c r="Y156" s="79">
        <v>16</v>
      </c>
      <c r="Z156" s="79">
        <v>5</v>
      </c>
      <c r="AA156" s="79">
        <v>7</v>
      </c>
      <c r="AB156" s="79">
        <v>0</v>
      </c>
      <c r="AC156" s="79">
        <v>6</v>
      </c>
      <c r="AD156" s="79">
        <v>12</v>
      </c>
      <c r="AE156" s="82">
        <v>6</v>
      </c>
      <c r="AF156" s="27" t="s">
        <v>6</v>
      </c>
      <c r="AG156" s="44"/>
      <c r="AH156" s="48"/>
      <c r="AI156" s="48"/>
      <c r="AJ156" s="48"/>
    </row>
    <row r="157" spans="1:36" ht="15.6" customHeight="1" x14ac:dyDescent="0.2">
      <c r="A157" s="24">
        <v>15.1</v>
      </c>
      <c r="B157" s="25" t="s">
        <v>7</v>
      </c>
      <c r="C157" s="83">
        <v>1</v>
      </c>
      <c r="D157" s="135">
        <v>2</v>
      </c>
      <c r="E157" s="135">
        <v>1</v>
      </c>
      <c r="F157" s="135">
        <v>0</v>
      </c>
      <c r="G157" s="135">
        <v>0</v>
      </c>
      <c r="H157" s="85" t="s">
        <v>64</v>
      </c>
      <c r="I157" s="85" t="s">
        <v>64</v>
      </c>
      <c r="J157" s="85" t="s">
        <v>64</v>
      </c>
      <c r="K157" s="86">
        <v>1</v>
      </c>
      <c r="L157" s="86">
        <v>1</v>
      </c>
      <c r="M157" s="86">
        <v>0</v>
      </c>
      <c r="N157" s="86">
        <v>2</v>
      </c>
      <c r="O157" s="86">
        <v>1</v>
      </c>
      <c r="P157" s="87" t="s">
        <v>64</v>
      </c>
      <c r="Q157" s="86">
        <v>0</v>
      </c>
      <c r="R157" s="86">
        <v>1</v>
      </c>
      <c r="S157" s="86">
        <v>15</v>
      </c>
      <c r="T157" s="86">
        <v>2</v>
      </c>
      <c r="U157" s="86">
        <v>0</v>
      </c>
      <c r="V157" s="88">
        <v>3</v>
      </c>
      <c r="W157" s="86">
        <v>2</v>
      </c>
      <c r="X157" s="86">
        <v>12</v>
      </c>
      <c r="Y157" s="86">
        <v>6</v>
      </c>
      <c r="Z157" s="86">
        <v>8</v>
      </c>
      <c r="AA157" s="86">
        <v>0</v>
      </c>
      <c r="AB157" s="86">
        <v>0</v>
      </c>
      <c r="AC157" s="86">
        <v>1</v>
      </c>
      <c r="AD157" s="86">
        <v>0</v>
      </c>
      <c r="AE157" s="89"/>
      <c r="AF157" s="28">
        <f>SUM(C157:AD157)</f>
        <v>59</v>
      </c>
      <c r="AG157" s="12"/>
      <c r="AH157" s="48"/>
      <c r="AI157" s="48"/>
      <c r="AJ157" s="48"/>
    </row>
    <row r="158" spans="1:36" ht="15.6" customHeight="1" x14ac:dyDescent="0.2">
      <c r="A158" s="168" t="s">
        <v>31</v>
      </c>
      <c r="B158" s="25" t="s">
        <v>8</v>
      </c>
      <c r="C158" s="83">
        <f>C157</f>
        <v>1</v>
      </c>
      <c r="D158" s="137">
        <f t="shared" ref="D158" si="439">C158-D156+D157</f>
        <v>3</v>
      </c>
      <c r="E158" s="137">
        <f>D158-E156+E157</f>
        <v>4</v>
      </c>
      <c r="F158" s="137">
        <f>E158-F156+F157</f>
        <v>4</v>
      </c>
      <c r="G158" s="144">
        <f t="shared" ref="G158" si="440">F158-G156+G157</f>
        <v>4</v>
      </c>
      <c r="H158" s="92" t="s">
        <v>64</v>
      </c>
      <c r="I158" s="92" t="s">
        <v>64</v>
      </c>
      <c r="J158" s="92" t="s">
        <v>64</v>
      </c>
      <c r="K158" s="93">
        <f>G158-K156+K157</f>
        <v>5</v>
      </c>
      <c r="L158" s="93">
        <f t="shared" ref="L158" si="441">K158-L156+L157</f>
        <v>6</v>
      </c>
      <c r="M158" s="93">
        <f t="shared" ref="M158" si="442">L158-M156+M157</f>
        <v>6</v>
      </c>
      <c r="N158" s="93">
        <f t="shared" ref="N158" si="443">M158-N156+N157</f>
        <v>8</v>
      </c>
      <c r="O158" s="93">
        <f t="shared" ref="O158" si="444">N158-O156+O157</f>
        <v>9</v>
      </c>
      <c r="P158" s="94" t="s">
        <v>64</v>
      </c>
      <c r="Q158" s="93">
        <f>O158-Q156+Q157</f>
        <v>9</v>
      </c>
      <c r="R158" s="93">
        <f t="shared" ref="R158" si="445">Q158-R156+R157</f>
        <v>10</v>
      </c>
      <c r="S158" s="93">
        <f t="shared" ref="S158" si="446">R158-S156+S157</f>
        <v>25</v>
      </c>
      <c r="T158" s="93">
        <f t="shared" ref="T158" si="447">S158-T156+T157</f>
        <v>25</v>
      </c>
      <c r="U158" s="93">
        <f t="shared" ref="U158" si="448">T158-U156+U157</f>
        <v>25</v>
      </c>
      <c r="V158" s="95">
        <f t="shared" ref="V158" si="449">U158-V156+V157</f>
        <v>27</v>
      </c>
      <c r="W158" s="93">
        <f t="shared" ref="W158" si="450">V158-W156+W157</f>
        <v>28</v>
      </c>
      <c r="X158" s="93">
        <f t="shared" ref="X158" si="451">W158-X156+X157</f>
        <v>37</v>
      </c>
      <c r="Y158" s="96">
        <f t="shared" ref="Y158" si="452">X158-Y156+Y157</f>
        <v>27</v>
      </c>
      <c r="Z158" s="90">
        <f t="shared" ref="Z158" si="453">Y158-Z156+Z157</f>
        <v>30</v>
      </c>
      <c r="AA158" s="90">
        <f t="shared" ref="AA158" si="454">Z158-AA156+AA157</f>
        <v>23</v>
      </c>
      <c r="AB158" s="90">
        <f t="shared" ref="AB158" si="455">AA158-AB156+AB157</f>
        <v>23</v>
      </c>
      <c r="AC158" s="90">
        <f t="shared" ref="AC158" si="456">AB158-AC156+AC157</f>
        <v>18</v>
      </c>
      <c r="AD158" s="90">
        <f t="shared" ref="AD158" si="457">AC158-AD156+AD157</f>
        <v>6</v>
      </c>
      <c r="AE158" s="97">
        <f>AD158-AE156</f>
        <v>0</v>
      </c>
      <c r="AF158" s="29"/>
      <c r="AG158" s="3">
        <f>MAX(C158:AE158)</f>
        <v>37</v>
      </c>
      <c r="AH158" s="48"/>
      <c r="AI158" s="48"/>
      <c r="AJ158" s="48"/>
    </row>
    <row r="159" spans="1:36" ht="15.6" customHeight="1" x14ac:dyDescent="0.2">
      <c r="A159" s="169"/>
      <c r="B159" s="25" t="s">
        <v>9</v>
      </c>
      <c r="C159" s="150"/>
      <c r="D159" s="151"/>
      <c r="E159" s="151"/>
      <c r="F159" s="151"/>
      <c r="G159" s="151"/>
      <c r="H159" s="100" t="s">
        <v>64</v>
      </c>
      <c r="I159" s="166"/>
      <c r="J159" s="166"/>
      <c r="K159" s="101">
        <v>15.16</v>
      </c>
      <c r="L159" s="151"/>
      <c r="M159" s="151"/>
      <c r="N159" s="101">
        <v>15.2</v>
      </c>
      <c r="O159" s="151"/>
      <c r="P159" s="151"/>
      <c r="Q159" s="151"/>
      <c r="R159" s="101">
        <v>15.26</v>
      </c>
      <c r="S159" s="151"/>
      <c r="T159" s="151"/>
      <c r="U159" s="151"/>
      <c r="V159" s="102">
        <v>15.34</v>
      </c>
      <c r="W159" s="151"/>
      <c r="X159" s="151"/>
      <c r="Y159" s="103">
        <v>5.43</v>
      </c>
      <c r="Z159" s="151"/>
      <c r="AA159" s="151"/>
      <c r="AB159" s="151"/>
      <c r="AC159" s="151"/>
      <c r="AD159" s="151"/>
      <c r="AE159" s="152">
        <v>15.53</v>
      </c>
      <c r="AF159" s="30">
        <v>43</v>
      </c>
      <c r="AG159" s="12"/>
      <c r="AH159" s="48"/>
      <c r="AI159" s="48"/>
      <c r="AJ159" s="48"/>
    </row>
    <row r="160" spans="1:36" ht="15.6" customHeight="1" x14ac:dyDescent="0.2">
      <c r="A160" s="170"/>
      <c r="B160" s="26" t="s">
        <v>10</v>
      </c>
      <c r="C160" s="153">
        <v>15.1</v>
      </c>
      <c r="D160" s="154"/>
      <c r="E160" s="154"/>
      <c r="F160" s="154"/>
      <c r="G160" s="154"/>
      <c r="H160" s="105" t="s">
        <v>64</v>
      </c>
      <c r="I160" s="166"/>
      <c r="J160" s="166"/>
      <c r="K160" s="106">
        <f>K159</f>
        <v>15.16</v>
      </c>
      <c r="L160" s="154"/>
      <c r="M160" s="154"/>
      <c r="N160" s="106">
        <f>N159</f>
        <v>15.2</v>
      </c>
      <c r="O160" s="154"/>
      <c r="P160" s="151"/>
      <c r="Q160" s="154"/>
      <c r="R160" s="106">
        <f>R159</f>
        <v>15.26</v>
      </c>
      <c r="S160" s="154"/>
      <c r="T160" s="154"/>
      <c r="U160" s="154"/>
      <c r="V160" s="107">
        <f>V159</f>
        <v>15.34</v>
      </c>
      <c r="W160" s="154"/>
      <c r="X160" s="154"/>
      <c r="Y160" s="108">
        <f>Y159</f>
        <v>5.43</v>
      </c>
      <c r="Z160" s="154"/>
      <c r="AA160" s="154"/>
      <c r="AB160" s="154"/>
      <c r="AC160" s="154"/>
      <c r="AD160" s="154"/>
      <c r="AE160" s="155"/>
      <c r="AF160" s="29"/>
      <c r="AG160" s="13"/>
      <c r="AH160" s="48"/>
      <c r="AI160" s="48"/>
      <c r="AJ160" s="48"/>
    </row>
    <row r="161" spans="1:36" ht="15.6" customHeight="1" thickBot="1" x14ac:dyDescent="0.25">
      <c r="A161" s="50">
        <v>512</v>
      </c>
      <c r="B161" s="50" t="s">
        <v>11</v>
      </c>
      <c r="C161" s="57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2"/>
      <c r="AF161" s="53"/>
      <c r="AG161" s="3"/>
      <c r="AH161" s="48"/>
      <c r="AI161" s="48"/>
      <c r="AJ161" s="48"/>
    </row>
    <row r="162" spans="1:36" ht="15.6" customHeight="1" x14ac:dyDescent="0.2">
      <c r="A162" s="56"/>
      <c r="B162" s="23" t="s">
        <v>5</v>
      </c>
      <c r="C162" s="76"/>
      <c r="D162" s="133">
        <v>0</v>
      </c>
      <c r="E162" s="133">
        <v>0</v>
      </c>
      <c r="F162" s="133">
        <v>0</v>
      </c>
      <c r="G162" s="133">
        <v>1</v>
      </c>
      <c r="H162" s="78" t="s">
        <v>64</v>
      </c>
      <c r="I162" s="78" t="s">
        <v>64</v>
      </c>
      <c r="J162" s="78" t="s">
        <v>64</v>
      </c>
      <c r="K162" s="79">
        <v>0</v>
      </c>
      <c r="L162" s="79">
        <v>0</v>
      </c>
      <c r="M162" s="79">
        <v>0</v>
      </c>
      <c r="N162" s="79">
        <v>0</v>
      </c>
      <c r="O162" s="79">
        <v>0</v>
      </c>
      <c r="P162" s="80" t="s">
        <v>64</v>
      </c>
      <c r="Q162" s="79">
        <v>0</v>
      </c>
      <c r="R162" s="79">
        <v>0</v>
      </c>
      <c r="S162" s="79">
        <v>3</v>
      </c>
      <c r="T162" s="79">
        <v>1</v>
      </c>
      <c r="U162" s="79">
        <v>0</v>
      </c>
      <c r="V162" s="81">
        <v>0</v>
      </c>
      <c r="W162" s="79">
        <v>2</v>
      </c>
      <c r="X162" s="79">
        <v>1</v>
      </c>
      <c r="Y162" s="79">
        <v>7</v>
      </c>
      <c r="Z162" s="79">
        <v>3</v>
      </c>
      <c r="AA162" s="79">
        <v>2</v>
      </c>
      <c r="AB162" s="79">
        <v>6</v>
      </c>
      <c r="AC162" s="79">
        <v>5</v>
      </c>
      <c r="AD162" s="79">
        <v>17</v>
      </c>
      <c r="AE162" s="82">
        <v>10</v>
      </c>
      <c r="AF162" s="27" t="s">
        <v>6</v>
      </c>
      <c r="AG162" s="44"/>
      <c r="AH162" s="48"/>
      <c r="AI162" s="48"/>
      <c r="AJ162" s="48"/>
    </row>
    <row r="163" spans="1:36" ht="15.6" customHeight="1" x14ac:dyDescent="0.2">
      <c r="A163" s="24">
        <v>15.37</v>
      </c>
      <c r="B163" s="25" t="s">
        <v>7</v>
      </c>
      <c r="C163" s="83">
        <v>0</v>
      </c>
      <c r="D163" s="135">
        <v>2</v>
      </c>
      <c r="E163" s="135">
        <v>1</v>
      </c>
      <c r="F163" s="135">
        <v>0</v>
      </c>
      <c r="G163" s="135">
        <v>2</v>
      </c>
      <c r="H163" s="85" t="s">
        <v>64</v>
      </c>
      <c r="I163" s="85" t="s">
        <v>64</v>
      </c>
      <c r="J163" s="85" t="s">
        <v>64</v>
      </c>
      <c r="K163" s="86">
        <v>3</v>
      </c>
      <c r="L163" s="86">
        <v>1</v>
      </c>
      <c r="M163" s="86">
        <v>3</v>
      </c>
      <c r="N163" s="86">
        <v>1</v>
      </c>
      <c r="O163" s="86">
        <v>0</v>
      </c>
      <c r="P163" s="87" t="s">
        <v>64</v>
      </c>
      <c r="Q163" s="86">
        <v>0</v>
      </c>
      <c r="R163" s="86">
        <v>0</v>
      </c>
      <c r="S163" s="86">
        <v>4</v>
      </c>
      <c r="T163" s="86">
        <v>1</v>
      </c>
      <c r="U163" s="86">
        <v>1</v>
      </c>
      <c r="V163" s="88">
        <v>2</v>
      </c>
      <c r="W163" s="86">
        <v>2</v>
      </c>
      <c r="X163" s="86">
        <v>3</v>
      </c>
      <c r="Y163" s="86">
        <v>10</v>
      </c>
      <c r="Z163" s="86">
        <v>8</v>
      </c>
      <c r="AA163" s="86">
        <v>2</v>
      </c>
      <c r="AB163" s="86">
        <v>4</v>
      </c>
      <c r="AC163" s="86">
        <v>1</v>
      </c>
      <c r="AD163" s="86">
        <v>7</v>
      </c>
      <c r="AE163" s="89"/>
      <c r="AF163" s="28">
        <f>SUM(C163:AD163)</f>
        <v>58</v>
      </c>
      <c r="AG163" s="12"/>
      <c r="AH163" s="48"/>
      <c r="AI163" s="48"/>
      <c r="AJ163" s="48"/>
    </row>
    <row r="164" spans="1:36" ht="15.6" customHeight="1" x14ac:dyDescent="0.2">
      <c r="A164" s="168" t="s">
        <v>31</v>
      </c>
      <c r="B164" s="25" t="s">
        <v>8</v>
      </c>
      <c r="C164" s="83">
        <f>C163</f>
        <v>0</v>
      </c>
      <c r="D164" s="137">
        <f t="shared" ref="D164" si="458">C164-D162+D163</f>
        <v>2</v>
      </c>
      <c r="E164" s="137">
        <f>D164-E162+E163</f>
        <v>3</v>
      </c>
      <c r="F164" s="137">
        <f>E164-F162+F163</f>
        <v>3</v>
      </c>
      <c r="G164" s="144">
        <f t="shared" ref="G164" si="459">F164-G162+G163</f>
        <v>4</v>
      </c>
      <c r="H164" s="92" t="s">
        <v>64</v>
      </c>
      <c r="I164" s="92" t="s">
        <v>64</v>
      </c>
      <c r="J164" s="92" t="s">
        <v>64</v>
      </c>
      <c r="K164" s="93">
        <f>G164-K162+K163</f>
        <v>7</v>
      </c>
      <c r="L164" s="93">
        <f t="shared" ref="L164" si="460">K164-L162+L163</f>
        <v>8</v>
      </c>
      <c r="M164" s="93">
        <f t="shared" ref="M164" si="461">L164-M162+M163</f>
        <v>11</v>
      </c>
      <c r="N164" s="93">
        <f t="shared" ref="N164" si="462">M164-N162+N163</f>
        <v>12</v>
      </c>
      <c r="O164" s="93">
        <f t="shared" ref="O164" si="463">N164-O162+O163</f>
        <v>12</v>
      </c>
      <c r="P164" s="94" t="s">
        <v>64</v>
      </c>
      <c r="Q164" s="93">
        <f>O164-Q162+Q163</f>
        <v>12</v>
      </c>
      <c r="R164" s="93">
        <f t="shared" ref="R164" si="464">Q164-R162+R163</f>
        <v>12</v>
      </c>
      <c r="S164" s="93">
        <f t="shared" ref="S164" si="465">R164-S162+S163</f>
        <v>13</v>
      </c>
      <c r="T164" s="93">
        <f t="shared" ref="T164" si="466">S164-T162+T163</f>
        <v>13</v>
      </c>
      <c r="U164" s="93">
        <f t="shared" ref="U164" si="467">T164-U162+U163</f>
        <v>14</v>
      </c>
      <c r="V164" s="95">
        <f t="shared" ref="V164" si="468">U164-V162+V163</f>
        <v>16</v>
      </c>
      <c r="W164" s="93">
        <f t="shared" ref="W164" si="469">V164-W162+W163</f>
        <v>16</v>
      </c>
      <c r="X164" s="93">
        <f t="shared" ref="X164" si="470">W164-X162+X163</f>
        <v>18</v>
      </c>
      <c r="Y164" s="96">
        <f t="shared" ref="Y164" si="471">X164-Y162+Y163</f>
        <v>21</v>
      </c>
      <c r="Z164" s="90">
        <f t="shared" ref="Z164" si="472">Y164-Z162+Z163</f>
        <v>26</v>
      </c>
      <c r="AA164" s="90">
        <f t="shared" ref="AA164" si="473">Z164-AA162+AA163</f>
        <v>26</v>
      </c>
      <c r="AB164" s="90">
        <f t="shared" ref="AB164" si="474">AA164-AB162+AB163</f>
        <v>24</v>
      </c>
      <c r="AC164" s="90">
        <f t="shared" ref="AC164" si="475">AB164-AC162+AC163</f>
        <v>20</v>
      </c>
      <c r="AD164" s="90">
        <f t="shared" ref="AD164" si="476">AC164-AD162+AD163</f>
        <v>10</v>
      </c>
      <c r="AE164" s="97">
        <f>AD164-AE162</f>
        <v>0</v>
      </c>
      <c r="AF164" s="29"/>
      <c r="AG164" s="3">
        <f>MAX(C164:AE164)</f>
        <v>26</v>
      </c>
      <c r="AH164" s="48"/>
      <c r="AI164" s="48"/>
      <c r="AJ164" s="48"/>
    </row>
    <row r="165" spans="1:36" ht="15.6" customHeight="1" x14ac:dyDescent="0.2">
      <c r="A165" s="169"/>
      <c r="B165" s="25" t="s">
        <v>9</v>
      </c>
      <c r="C165" s="150"/>
      <c r="D165" s="151"/>
      <c r="E165" s="151"/>
      <c r="F165" s="151"/>
      <c r="G165" s="151"/>
      <c r="H165" s="100" t="s">
        <v>64</v>
      </c>
      <c r="I165" s="166"/>
      <c r="J165" s="166"/>
      <c r="K165" s="101">
        <v>15.44</v>
      </c>
      <c r="L165" s="151"/>
      <c r="M165" s="151"/>
      <c r="N165" s="101">
        <v>15.47</v>
      </c>
      <c r="O165" s="151"/>
      <c r="P165" s="151"/>
      <c r="Q165" s="151"/>
      <c r="R165" s="101">
        <v>15.54</v>
      </c>
      <c r="S165" s="151"/>
      <c r="T165" s="151"/>
      <c r="U165" s="151"/>
      <c r="V165" s="102">
        <v>16.02</v>
      </c>
      <c r="W165" s="151"/>
      <c r="X165" s="151"/>
      <c r="Y165" s="103">
        <v>16.09</v>
      </c>
      <c r="Z165" s="151"/>
      <c r="AA165" s="151"/>
      <c r="AB165" s="151"/>
      <c r="AC165" s="151"/>
      <c r="AD165" s="151"/>
      <c r="AE165" s="152">
        <v>16.2</v>
      </c>
      <c r="AF165" s="30">
        <v>43</v>
      </c>
      <c r="AG165" s="12"/>
      <c r="AH165" s="48"/>
      <c r="AI165" s="48"/>
      <c r="AJ165" s="48"/>
    </row>
    <row r="166" spans="1:36" ht="15.6" customHeight="1" x14ac:dyDescent="0.2">
      <c r="A166" s="170"/>
      <c r="B166" s="26" t="s">
        <v>10</v>
      </c>
      <c r="C166" s="153">
        <v>15.37</v>
      </c>
      <c r="D166" s="154"/>
      <c r="E166" s="154"/>
      <c r="F166" s="154"/>
      <c r="G166" s="154"/>
      <c r="H166" s="105" t="s">
        <v>64</v>
      </c>
      <c r="I166" s="166"/>
      <c r="J166" s="166"/>
      <c r="K166" s="106">
        <f>K165</f>
        <v>15.44</v>
      </c>
      <c r="L166" s="154"/>
      <c r="M166" s="154"/>
      <c r="N166" s="106">
        <f>N165</f>
        <v>15.47</v>
      </c>
      <c r="O166" s="154"/>
      <c r="P166" s="151"/>
      <c r="Q166" s="154"/>
      <c r="R166" s="106">
        <f>R165</f>
        <v>15.54</v>
      </c>
      <c r="S166" s="154"/>
      <c r="T166" s="154"/>
      <c r="U166" s="154"/>
      <c r="V166" s="107">
        <f>V165</f>
        <v>16.02</v>
      </c>
      <c r="W166" s="154"/>
      <c r="X166" s="154"/>
      <c r="Y166" s="108">
        <f>Y165</f>
        <v>16.09</v>
      </c>
      <c r="Z166" s="154"/>
      <c r="AA166" s="154"/>
      <c r="AB166" s="154"/>
      <c r="AC166" s="154"/>
      <c r="AD166" s="154"/>
      <c r="AE166" s="155"/>
      <c r="AF166" s="29"/>
      <c r="AG166" s="13"/>
      <c r="AH166" s="48"/>
      <c r="AI166" s="48"/>
      <c r="AJ166" s="48"/>
    </row>
    <row r="167" spans="1:36" ht="15.6" customHeight="1" thickBot="1" x14ac:dyDescent="0.25">
      <c r="A167" s="50">
        <v>531</v>
      </c>
      <c r="B167" s="50" t="s">
        <v>11</v>
      </c>
      <c r="C167" s="57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2"/>
      <c r="AF167" s="53"/>
      <c r="AG167" s="3"/>
      <c r="AH167" s="48"/>
      <c r="AI167" s="48"/>
      <c r="AJ167" s="48"/>
    </row>
    <row r="168" spans="1:36" ht="15.6" customHeight="1" x14ac:dyDescent="0.2">
      <c r="A168" s="56"/>
      <c r="B168" s="23" t="s">
        <v>5</v>
      </c>
      <c r="C168" s="76"/>
      <c r="D168" s="133" t="s">
        <v>64</v>
      </c>
      <c r="E168" s="133" t="s">
        <v>64</v>
      </c>
      <c r="F168" s="133" t="s">
        <v>64</v>
      </c>
      <c r="G168" s="142" t="s">
        <v>64</v>
      </c>
      <c r="H168" s="78">
        <v>0</v>
      </c>
      <c r="I168" s="78">
        <v>0</v>
      </c>
      <c r="J168" s="78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80" t="s">
        <v>64</v>
      </c>
      <c r="Q168" s="79">
        <v>0</v>
      </c>
      <c r="R168" s="79">
        <v>1</v>
      </c>
      <c r="S168" s="79">
        <v>0</v>
      </c>
      <c r="T168" s="79">
        <v>5</v>
      </c>
      <c r="U168" s="79">
        <v>1</v>
      </c>
      <c r="V168" s="81" t="s">
        <v>64</v>
      </c>
      <c r="W168" s="79">
        <v>0</v>
      </c>
      <c r="X168" s="79">
        <v>3</v>
      </c>
      <c r="Y168" s="79">
        <v>10</v>
      </c>
      <c r="Z168" s="79">
        <v>0</v>
      </c>
      <c r="AA168" s="79">
        <v>2</v>
      </c>
      <c r="AB168" s="79">
        <v>2</v>
      </c>
      <c r="AC168" s="79">
        <v>6</v>
      </c>
      <c r="AD168" s="79">
        <v>1</v>
      </c>
      <c r="AE168" s="82">
        <v>2</v>
      </c>
      <c r="AF168" s="27" t="s">
        <v>6</v>
      </c>
      <c r="AG168" s="44"/>
      <c r="AH168" s="48"/>
      <c r="AI168" s="48"/>
      <c r="AJ168" s="48"/>
    </row>
    <row r="169" spans="1:36" ht="15.6" customHeight="1" x14ac:dyDescent="0.2">
      <c r="A169" s="24">
        <v>15.55</v>
      </c>
      <c r="B169" s="25" t="s">
        <v>7</v>
      </c>
      <c r="C169" s="83">
        <v>1</v>
      </c>
      <c r="D169" s="135" t="s">
        <v>64</v>
      </c>
      <c r="E169" s="135" t="s">
        <v>64</v>
      </c>
      <c r="F169" s="135" t="s">
        <v>64</v>
      </c>
      <c r="G169" s="143" t="s">
        <v>64</v>
      </c>
      <c r="H169" s="85">
        <v>0</v>
      </c>
      <c r="I169" s="85">
        <v>0</v>
      </c>
      <c r="J169" s="85">
        <v>0</v>
      </c>
      <c r="K169" s="86">
        <v>0</v>
      </c>
      <c r="L169" s="86">
        <v>0</v>
      </c>
      <c r="M169" s="86">
        <v>1</v>
      </c>
      <c r="N169" s="86">
        <v>6</v>
      </c>
      <c r="O169" s="86">
        <v>1</v>
      </c>
      <c r="P169" s="87" t="s">
        <v>64</v>
      </c>
      <c r="Q169" s="86">
        <v>6</v>
      </c>
      <c r="R169" s="86">
        <v>2</v>
      </c>
      <c r="S169" s="86">
        <v>5</v>
      </c>
      <c r="T169" s="86">
        <v>2</v>
      </c>
      <c r="U169" s="86">
        <v>1</v>
      </c>
      <c r="V169" s="88" t="s">
        <v>64</v>
      </c>
      <c r="W169" s="86">
        <v>0</v>
      </c>
      <c r="X169" s="86">
        <v>3</v>
      </c>
      <c r="Y169" s="86">
        <v>4</v>
      </c>
      <c r="Z169" s="86">
        <v>0</v>
      </c>
      <c r="AA169" s="86">
        <v>1</v>
      </c>
      <c r="AB169" s="86">
        <v>0</v>
      </c>
      <c r="AC169" s="86">
        <v>0</v>
      </c>
      <c r="AD169" s="86">
        <v>0</v>
      </c>
      <c r="AE169" s="89"/>
      <c r="AF169" s="28">
        <f>SUM(C169:AD169)</f>
        <v>33</v>
      </c>
      <c r="AG169" s="12"/>
      <c r="AH169" s="48"/>
      <c r="AI169" s="48"/>
      <c r="AJ169" s="48"/>
    </row>
    <row r="170" spans="1:36" ht="15.6" customHeight="1" x14ac:dyDescent="0.2">
      <c r="A170" s="168" t="s">
        <v>31</v>
      </c>
      <c r="B170" s="25" t="s">
        <v>8</v>
      </c>
      <c r="C170" s="83">
        <f>C169</f>
        <v>1</v>
      </c>
      <c r="D170" s="137" t="s">
        <v>64</v>
      </c>
      <c r="E170" s="137" t="s">
        <v>64</v>
      </c>
      <c r="F170" s="137" t="s">
        <v>64</v>
      </c>
      <c r="G170" s="144" t="s">
        <v>64</v>
      </c>
      <c r="H170" s="92">
        <f>C170-H168+H169</f>
        <v>1</v>
      </c>
      <c r="I170" s="92">
        <f t="shared" ref="I170" si="477">H170-I168+I169</f>
        <v>1</v>
      </c>
      <c r="J170" s="92">
        <f t="shared" ref="J170" si="478">I170-J168+J169</f>
        <v>1</v>
      </c>
      <c r="K170" s="93">
        <f t="shared" ref="K170" si="479">J170-K168+K169</f>
        <v>1</v>
      </c>
      <c r="L170" s="93">
        <f t="shared" ref="L170" si="480">K170-L168+L169</f>
        <v>1</v>
      </c>
      <c r="M170" s="93">
        <f t="shared" ref="M170" si="481">L170-M168+M169</f>
        <v>2</v>
      </c>
      <c r="N170" s="93">
        <f t="shared" ref="N170" si="482">M170-N168+N169</f>
        <v>8</v>
      </c>
      <c r="O170" s="93">
        <f t="shared" ref="O170" si="483">N170-O168+O169</f>
        <v>9</v>
      </c>
      <c r="P170" s="94" t="s">
        <v>64</v>
      </c>
      <c r="Q170" s="93">
        <f>O170-Q168+Q169</f>
        <v>15</v>
      </c>
      <c r="R170" s="93">
        <f t="shared" ref="R170" si="484">Q170-R168+R169</f>
        <v>16</v>
      </c>
      <c r="S170" s="93">
        <f t="shared" ref="S170" si="485">R170-S168+S169</f>
        <v>21</v>
      </c>
      <c r="T170" s="93">
        <f t="shared" ref="T170" si="486">S170-T168+T169</f>
        <v>18</v>
      </c>
      <c r="U170" s="93">
        <f t="shared" ref="U170" si="487">T170-U168+U169</f>
        <v>18</v>
      </c>
      <c r="V170" s="95" t="s">
        <v>64</v>
      </c>
      <c r="W170" s="93">
        <f>U170-W168+W169</f>
        <v>18</v>
      </c>
      <c r="X170" s="93">
        <f t="shared" ref="X170" si="488">W170-X168+X169</f>
        <v>18</v>
      </c>
      <c r="Y170" s="96">
        <f t="shared" ref="Y170" si="489">X170-Y168+Y169</f>
        <v>12</v>
      </c>
      <c r="Z170" s="90">
        <f t="shared" ref="Z170" si="490">Y170-Z168+Z169</f>
        <v>12</v>
      </c>
      <c r="AA170" s="90">
        <f t="shared" ref="AA170" si="491">Z170-AA168+AA169</f>
        <v>11</v>
      </c>
      <c r="AB170" s="90">
        <f t="shared" ref="AB170" si="492">AA170-AB168+AB169</f>
        <v>9</v>
      </c>
      <c r="AC170" s="90">
        <f t="shared" ref="AC170" si="493">AB170-AC168+AC169</f>
        <v>3</v>
      </c>
      <c r="AD170" s="90">
        <f t="shared" ref="AD170" si="494">AC170-AD168+AD169</f>
        <v>2</v>
      </c>
      <c r="AE170" s="97">
        <f>AD170-AE168</f>
        <v>0</v>
      </c>
      <c r="AF170" s="29"/>
      <c r="AG170" s="3">
        <f>MAX(C170:AE170)</f>
        <v>21</v>
      </c>
      <c r="AH170" s="48"/>
      <c r="AI170" s="48"/>
      <c r="AJ170" s="48"/>
    </row>
    <row r="171" spans="1:36" ht="15.6" customHeight="1" x14ac:dyDescent="0.2">
      <c r="A171" s="169"/>
      <c r="B171" s="25" t="s">
        <v>9</v>
      </c>
      <c r="C171" s="150"/>
      <c r="D171" s="151"/>
      <c r="E171" s="151"/>
      <c r="F171" s="151"/>
      <c r="G171" s="151"/>
      <c r="H171" s="100">
        <v>15.57</v>
      </c>
      <c r="I171" s="166"/>
      <c r="J171" s="166"/>
      <c r="K171" s="101">
        <v>16</v>
      </c>
      <c r="L171" s="151"/>
      <c r="M171" s="151"/>
      <c r="N171" s="101">
        <v>16.059999999999999</v>
      </c>
      <c r="O171" s="151"/>
      <c r="P171" s="151"/>
      <c r="Q171" s="151"/>
      <c r="R171" s="101">
        <v>16.100000000000001</v>
      </c>
      <c r="S171" s="151"/>
      <c r="T171" s="151"/>
      <c r="U171" s="151"/>
      <c r="V171" s="102" t="s">
        <v>64</v>
      </c>
      <c r="W171" s="151"/>
      <c r="X171" s="151"/>
      <c r="Y171" s="103">
        <v>16.23</v>
      </c>
      <c r="Z171" s="151"/>
      <c r="AA171" s="151"/>
      <c r="AB171" s="151"/>
      <c r="AC171" s="151"/>
      <c r="AD171" s="151"/>
      <c r="AE171" s="152">
        <v>16.34</v>
      </c>
      <c r="AF171" s="30">
        <v>39</v>
      </c>
      <c r="AG171" s="12"/>
      <c r="AH171" s="48"/>
      <c r="AI171" s="48"/>
      <c r="AJ171" s="48"/>
    </row>
    <row r="172" spans="1:36" ht="15.6" customHeight="1" x14ac:dyDescent="0.2">
      <c r="A172" s="170"/>
      <c r="B172" s="26" t="s">
        <v>10</v>
      </c>
      <c r="C172" s="153">
        <v>15.55</v>
      </c>
      <c r="D172" s="154"/>
      <c r="E172" s="154"/>
      <c r="F172" s="154"/>
      <c r="G172" s="154"/>
      <c r="H172" s="105">
        <f>H171</f>
        <v>15.57</v>
      </c>
      <c r="I172" s="166"/>
      <c r="J172" s="166"/>
      <c r="K172" s="106">
        <f>K171</f>
        <v>16</v>
      </c>
      <c r="L172" s="154"/>
      <c r="M172" s="154"/>
      <c r="N172" s="106">
        <f>N171</f>
        <v>16.059999999999999</v>
      </c>
      <c r="O172" s="154"/>
      <c r="P172" s="151"/>
      <c r="Q172" s="154"/>
      <c r="R172" s="106">
        <f>R171</f>
        <v>16.100000000000001</v>
      </c>
      <c r="S172" s="154"/>
      <c r="T172" s="154"/>
      <c r="U172" s="154"/>
      <c r="V172" s="107" t="s">
        <v>64</v>
      </c>
      <c r="W172" s="154"/>
      <c r="X172" s="154"/>
      <c r="Y172" s="108">
        <f>Y171</f>
        <v>16.23</v>
      </c>
      <c r="Z172" s="154"/>
      <c r="AA172" s="154"/>
      <c r="AB172" s="154"/>
      <c r="AC172" s="154"/>
      <c r="AD172" s="154"/>
      <c r="AE172" s="155"/>
      <c r="AF172" s="29"/>
      <c r="AG172" s="13"/>
      <c r="AH172" s="48"/>
      <c r="AI172" s="48"/>
      <c r="AJ172" s="48"/>
    </row>
    <row r="173" spans="1:36" ht="15.6" customHeight="1" thickBot="1" x14ac:dyDescent="0.25">
      <c r="A173" s="50">
        <v>526</v>
      </c>
      <c r="B173" s="50" t="s">
        <v>11</v>
      </c>
      <c r="C173" s="57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2"/>
      <c r="AF173" s="53"/>
      <c r="AG173" s="3"/>
      <c r="AH173" s="48"/>
      <c r="AI173" s="48"/>
      <c r="AJ173" s="48"/>
    </row>
    <row r="174" spans="1:36" ht="15.6" customHeight="1" x14ac:dyDescent="0.2">
      <c r="A174" s="56"/>
      <c r="B174" s="23" t="s">
        <v>5</v>
      </c>
      <c r="C174" s="76"/>
      <c r="D174" s="133">
        <v>0</v>
      </c>
      <c r="E174" s="133">
        <v>0</v>
      </c>
      <c r="F174" s="133">
        <v>0</v>
      </c>
      <c r="G174" s="133">
        <v>0</v>
      </c>
      <c r="H174" s="78" t="s">
        <v>64</v>
      </c>
      <c r="I174" s="78" t="s">
        <v>64</v>
      </c>
      <c r="J174" s="78" t="s">
        <v>64</v>
      </c>
      <c r="K174" s="79">
        <v>0</v>
      </c>
      <c r="L174" s="79">
        <v>0</v>
      </c>
      <c r="M174" s="79">
        <v>0</v>
      </c>
      <c r="N174" s="79">
        <v>0</v>
      </c>
      <c r="O174" s="79">
        <v>0</v>
      </c>
      <c r="P174" s="80" t="s">
        <v>64</v>
      </c>
      <c r="Q174" s="79">
        <v>0</v>
      </c>
      <c r="R174" s="79">
        <v>3</v>
      </c>
      <c r="S174" s="79">
        <v>3</v>
      </c>
      <c r="T174" s="79">
        <v>2</v>
      </c>
      <c r="U174" s="79">
        <v>0</v>
      </c>
      <c r="V174" s="81">
        <v>0</v>
      </c>
      <c r="W174" s="79">
        <v>6</v>
      </c>
      <c r="X174" s="79">
        <v>10</v>
      </c>
      <c r="Y174" s="79">
        <v>19</v>
      </c>
      <c r="Z174" s="79">
        <v>9</v>
      </c>
      <c r="AA174" s="79">
        <v>4</v>
      </c>
      <c r="AB174" s="79">
        <v>8</v>
      </c>
      <c r="AC174" s="79">
        <v>15</v>
      </c>
      <c r="AD174" s="79">
        <v>5</v>
      </c>
      <c r="AE174" s="82">
        <v>10</v>
      </c>
      <c r="AF174" s="27" t="s">
        <v>6</v>
      </c>
      <c r="AG174" s="44"/>
      <c r="AH174" s="48"/>
      <c r="AI174" s="48"/>
      <c r="AJ174" s="48"/>
    </row>
    <row r="175" spans="1:36" ht="15.6" customHeight="1" x14ac:dyDescent="0.2">
      <c r="A175" s="24">
        <v>16.2</v>
      </c>
      <c r="B175" s="25" t="s">
        <v>7</v>
      </c>
      <c r="C175" s="83">
        <v>4</v>
      </c>
      <c r="D175" s="135">
        <v>2</v>
      </c>
      <c r="E175" s="135">
        <v>2</v>
      </c>
      <c r="F175" s="135">
        <v>0</v>
      </c>
      <c r="G175" s="135">
        <v>0</v>
      </c>
      <c r="H175" s="85" t="s">
        <v>64</v>
      </c>
      <c r="I175" s="85" t="s">
        <v>64</v>
      </c>
      <c r="J175" s="85" t="s">
        <v>64</v>
      </c>
      <c r="K175" s="86">
        <v>4</v>
      </c>
      <c r="L175" s="86">
        <v>1</v>
      </c>
      <c r="M175" s="86">
        <v>4</v>
      </c>
      <c r="N175" s="86">
        <v>5</v>
      </c>
      <c r="O175" s="86">
        <v>7</v>
      </c>
      <c r="P175" s="87" t="s">
        <v>64</v>
      </c>
      <c r="Q175" s="86">
        <v>0</v>
      </c>
      <c r="R175" s="86">
        <v>3</v>
      </c>
      <c r="S175" s="86">
        <v>19</v>
      </c>
      <c r="T175" s="86">
        <v>3</v>
      </c>
      <c r="U175" s="86">
        <v>4</v>
      </c>
      <c r="V175" s="88">
        <v>2</v>
      </c>
      <c r="W175" s="86">
        <v>0</v>
      </c>
      <c r="X175" s="86">
        <v>6</v>
      </c>
      <c r="Y175" s="86">
        <v>15</v>
      </c>
      <c r="Z175" s="86">
        <v>10</v>
      </c>
      <c r="AA175" s="86">
        <v>0</v>
      </c>
      <c r="AB175" s="86">
        <v>0</v>
      </c>
      <c r="AC175" s="86">
        <v>3</v>
      </c>
      <c r="AD175" s="86">
        <v>0</v>
      </c>
      <c r="AE175" s="89"/>
      <c r="AF175" s="28">
        <f>SUM(C175:AD175)</f>
        <v>94</v>
      </c>
      <c r="AG175" s="12"/>
      <c r="AH175" s="48"/>
      <c r="AI175" s="48"/>
      <c r="AJ175" s="48"/>
    </row>
    <row r="176" spans="1:36" ht="15.6" customHeight="1" x14ac:dyDescent="0.2">
      <c r="A176" s="168" t="s">
        <v>31</v>
      </c>
      <c r="B176" s="25" t="s">
        <v>8</v>
      </c>
      <c r="C176" s="83">
        <f>C175</f>
        <v>4</v>
      </c>
      <c r="D176" s="137">
        <f t="shared" ref="D176" si="495">C176-D174+D175</f>
        <v>6</v>
      </c>
      <c r="E176" s="137">
        <f>D176-E174+E175</f>
        <v>8</v>
      </c>
      <c r="F176" s="137">
        <f>E176-F174+F175</f>
        <v>8</v>
      </c>
      <c r="G176" s="144">
        <f t="shared" ref="G176" si="496">F176-G174+G175</f>
        <v>8</v>
      </c>
      <c r="H176" s="92" t="s">
        <v>64</v>
      </c>
      <c r="I176" s="92" t="s">
        <v>64</v>
      </c>
      <c r="J176" s="92" t="s">
        <v>64</v>
      </c>
      <c r="K176" s="93">
        <f>G176-K174+K175</f>
        <v>12</v>
      </c>
      <c r="L176" s="93">
        <f t="shared" ref="L176" si="497">K176-L174+L175</f>
        <v>13</v>
      </c>
      <c r="M176" s="93">
        <f t="shared" ref="M176" si="498">L176-M174+M175</f>
        <v>17</v>
      </c>
      <c r="N176" s="93">
        <f t="shared" ref="N176" si="499">M176-N174+N175</f>
        <v>22</v>
      </c>
      <c r="O176" s="93">
        <f t="shared" ref="O176" si="500">N176-O174+O175</f>
        <v>29</v>
      </c>
      <c r="P176" s="94" t="s">
        <v>64</v>
      </c>
      <c r="Q176" s="93">
        <f>O176-Q174+Q175</f>
        <v>29</v>
      </c>
      <c r="R176" s="93">
        <f t="shared" ref="R176" si="501">Q176-R174+R175</f>
        <v>29</v>
      </c>
      <c r="S176" s="93">
        <f t="shared" ref="S176" si="502">R176-S174+S175</f>
        <v>45</v>
      </c>
      <c r="T176" s="93">
        <f t="shared" ref="T176" si="503">S176-T174+T175</f>
        <v>46</v>
      </c>
      <c r="U176" s="93">
        <f t="shared" ref="U176" si="504">T176-U174+U175</f>
        <v>50</v>
      </c>
      <c r="V176" s="95">
        <f t="shared" ref="V176" si="505">U176-V174+V175</f>
        <v>52</v>
      </c>
      <c r="W176" s="93">
        <f t="shared" ref="W176" si="506">V176-W174+W175</f>
        <v>46</v>
      </c>
      <c r="X176" s="93">
        <f t="shared" ref="X176" si="507">W176-X174+X175</f>
        <v>42</v>
      </c>
      <c r="Y176" s="96">
        <f t="shared" ref="Y176" si="508">X176-Y174+Y175</f>
        <v>38</v>
      </c>
      <c r="Z176" s="90">
        <f t="shared" ref="Z176" si="509">Y176-Z174+Z175</f>
        <v>39</v>
      </c>
      <c r="AA176" s="90">
        <f t="shared" ref="AA176" si="510">Z176-AA174+AA175</f>
        <v>35</v>
      </c>
      <c r="AB176" s="90">
        <f t="shared" ref="AB176" si="511">AA176-AB174+AB175</f>
        <v>27</v>
      </c>
      <c r="AC176" s="90">
        <f t="shared" ref="AC176" si="512">AB176-AC174+AC175</f>
        <v>15</v>
      </c>
      <c r="AD176" s="90">
        <f t="shared" ref="AD176" si="513">AC176-AD174+AD175</f>
        <v>10</v>
      </c>
      <c r="AE176" s="97">
        <f>AD176-AE174</f>
        <v>0</v>
      </c>
      <c r="AF176" s="29"/>
      <c r="AG176" s="3">
        <f>MAX(C176:AE176)</f>
        <v>52</v>
      </c>
      <c r="AH176" s="48"/>
      <c r="AI176" s="48"/>
      <c r="AJ176" s="48"/>
    </row>
    <row r="177" spans="1:36" ht="15.6" customHeight="1" x14ac:dyDescent="0.2">
      <c r="A177" s="169"/>
      <c r="B177" s="25" t="s">
        <v>9</v>
      </c>
      <c r="C177" s="150"/>
      <c r="D177" s="151"/>
      <c r="E177" s="151"/>
      <c r="F177" s="151"/>
      <c r="G177" s="151"/>
      <c r="H177" s="100" t="s">
        <v>64</v>
      </c>
      <c r="I177" s="166"/>
      <c r="J177" s="166"/>
      <c r="K177" s="101">
        <v>16.27</v>
      </c>
      <c r="L177" s="151"/>
      <c r="M177" s="151"/>
      <c r="N177" s="101">
        <v>16.309999999999999</v>
      </c>
      <c r="O177" s="151"/>
      <c r="P177" s="151"/>
      <c r="Q177" s="151"/>
      <c r="R177" s="101">
        <v>16.37</v>
      </c>
      <c r="S177" s="151"/>
      <c r="T177" s="151"/>
      <c r="U177" s="151"/>
      <c r="V177" s="102">
        <v>16.440000000000001</v>
      </c>
      <c r="W177" s="151"/>
      <c r="X177" s="151"/>
      <c r="Y177" s="103">
        <v>16.510000000000002</v>
      </c>
      <c r="Z177" s="151"/>
      <c r="AA177" s="151"/>
      <c r="AB177" s="151"/>
      <c r="AC177" s="151"/>
      <c r="AD177" s="151"/>
      <c r="AE177" s="152">
        <v>17.04</v>
      </c>
      <c r="AF177" s="30">
        <v>44</v>
      </c>
      <c r="AG177" s="12"/>
      <c r="AH177" s="48"/>
      <c r="AI177" s="48"/>
      <c r="AJ177" s="48"/>
    </row>
    <row r="178" spans="1:36" ht="15.6" customHeight="1" x14ac:dyDescent="0.2">
      <c r="A178" s="170"/>
      <c r="B178" s="26" t="s">
        <v>10</v>
      </c>
      <c r="C178" s="153">
        <v>16.2</v>
      </c>
      <c r="D178" s="154"/>
      <c r="E178" s="154"/>
      <c r="F178" s="154"/>
      <c r="G178" s="154"/>
      <c r="H178" s="105" t="s">
        <v>64</v>
      </c>
      <c r="I178" s="166"/>
      <c r="J178" s="166"/>
      <c r="K178" s="106">
        <f>K177</f>
        <v>16.27</v>
      </c>
      <c r="L178" s="154"/>
      <c r="M178" s="154"/>
      <c r="N178" s="106">
        <f>N177</f>
        <v>16.309999999999999</v>
      </c>
      <c r="O178" s="154"/>
      <c r="P178" s="151"/>
      <c r="Q178" s="154"/>
      <c r="R178" s="106">
        <f>R177</f>
        <v>16.37</v>
      </c>
      <c r="S178" s="154"/>
      <c r="T178" s="154"/>
      <c r="U178" s="154"/>
      <c r="V178" s="107">
        <f>V177</f>
        <v>16.440000000000001</v>
      </c>
      <c r="W178" s="154"/>
      <c r="X178" s="154"/>
      <c r="Y178" s="108">
        <f>Y177</f>
        <v>16.510000000000002</v>
      </c>
      <c r="Z178" s="154"/>
      <c r="AA178" s="154"/>
      <c r="AB178" s="154"/>
      <c r="AC178" s="154"/>
      <c r="AD178" s="154"/>
      <c r="AE178" s="155"/>
      <c r="AF178" s="29"/>
      <c r="AG178" s="13"/>
      <c r="AH178" s="48"/>
      <c r="AI178" s="48"/>
      <c r="AJ178" s="48"/>
    </row>
    <row r="179" spans="1:36" ht="15.6" customHeight="1" thickBot="1" x14ac:dyDescent="0.25">
      <c r="A179" s="50">
        <v>529</v>
      </c>
      <c r="B179" s="50" t="s">
        <v>11</v>
      </c>
      <c r="C179" s="57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2"/>
      <c r="AF179" s="53"/>
      <c r="AG179" s="3"/>
      <c r="AH179" s="48"/>
      <c r="AI179" s="48"/>
      <c r="AJ179" s="48"/>
    </row>
    <row r="180" spans="1:36" ht="15.6" customHeight="1" x14ac:dyDescent="0.2">
      <c r="A180" s="56"/>
      <c r="B180" s="23" t="s">
        <v>5</v>
      </c>
      <c r="C180" s="76"/>
      <c r="D180" s="133">
        <v>0</v>
      </c>
      <c r="E180" s="133">
        <v>0</v>
      </c>
      <c r="F180" s="133">
        <v>0</v>
      </c>
      <c r="G180" s="133">
        <v>0</v>
      </c>
      <c r="H180" s="78" t="s">
        <v>64</v>
      </c>
      <c r="I180" s="78" t="s">
        <v>64</v>
      </c>
      <c r="J180" s="78" t="s">
        <v>64</v>
      </c>
      <c r="K180" s="79">
        <v>1</v>
      </c>
      <c r="L180" s="79">
        <v>0</v>
      </c>
      <c r="M180" s="79">
        <v>1</v>
      </c>
      <c r="N180" s="79">
        <v>0</v>
      </c>
      <c r="O180" s="79">
        <v>0</v>
      </c>
      <c r="P180" s="80" t="s">
        <v>64</v>
      </c>
      <c r="Q180" s="79">
        <v>0</v>
      </c>
      <c r="R180" s="79">
        <v>0</v>
      </c>
      <c r="S180" s="79">
        <v>5</v>
      </c>
      <c r="T180" s="79">
        <v>6</v>
      </c>
      <c r="U180" s="79">
        <v>0</v>
      </c>
      <c r="V180" s="81">
        <v>2</v>
      </c>
      <c r="W180" s="79">
        <v>2</v>
      </c>
      <c r="X180" s="79">
        <v>9</v>
      </c>
      <c r="Y180" s="79">
        <v>10</v>
      </c>
      <c r="Z180" s="79">
        <v>1</v>
      </c>
      <c r="AA180" s="79">
        <v>2</v>
      </c>
      <c r="AB180" s="79">
        <v>3</v>
      </c>
      <c r="AC180" s="79">
        <v>8</v>
      </c>
      <c r="AD180" s="79">
        <v>9</v>
      </c>
      <c r="AE180" s="82">
        <v>6</v>
      </c>
      <c r="AF180" s="27" t="s">
        <v>6</v>
      </c>
      <c r="AG180" s="44"/>
      <c r="AH180" s="48"/>
      <c r="AI180" s="48"/>
      <c r="AJ180" s="48"/>
    </row>
    <row r="181" spans="1:36" ht="15.6" customHeight="1" x14ac:dyDescent="0.2">
      <c r="A181" s="24">
        <v>16.350000000000001</v>
      </c>
      <c r="B181" s="25" t="s">
        <v>7</v>
      </c>
      <c r="C181" s="83">
        <v>1</v>
      </c>
      <c r="D181" s="135">
        <v>2</v>
      </c>
      <c r="E181" s="135">
        <v>0</v>
      </c>
      <c r="F181" s="135">
        <v>1</v>
      </c>
      <c r="G181" s="135">
        <v>1</v>
      </c>
      <c r="H181" s="85" t="s">
        <v>64</v>
      </c>
      <c r="I181" s="85" t="s">
        <v>64</v>
      </c>
      <c r="J181" s="85" t="s">
        <v>64</v>
      </c>
      <c r="K181" s="86">
        <v>4</v>
      </c>
      <c r="L181" s="86">
        <v>2</v>
      </c>
      <c r="M181" s="86">
        <v>1</v>
      </c>
      <c r="N181" s="86">
        <v>6</v>
      </c>
      <c r="O181" s="86">
        <v>4</v>
      </c>
      <c r="P181" s="87" t="s">
        <v>64</v>
      </c>
      <c r="Q181" s="86">
        <v>3</v>
      </c>
      <c r="R181" s="86">
        <v>0</v>
      </c>
      <c r="S181" s="86">
        <v>13</v>
      </c>
      <c r="T181" s="86">
        <v>4</v>
      </c>
      <c r="U181" s="86">
        <v>1</v>
      </c>
      <c r="V181" s="88">
        <v>2</v>
      </c>
      <c r="W181" s="86">
        <v>1</v>
      </c>
      <c r="X181" s="86">
        <v>6</v>
      </c>
      <c r="Y181" s="86">
        <v>6</v>
      </c>
      <c r="Z181" s="86">
        <v>5</v>
      </c>
      <c r="AA181" s="86">
        <v>0</v>
      </c>
      <c r="AB181" s="86">
        <v>0</v>
      </c>
      <c r="AC181" s="86">
        <v>2</v>
      </c>
      <c r="AD181" s="86">
        <v>0</v>
      </c>
      <c r="AE181" s="89"/>
      <c r="AF181" s="28">
        <f>SUM(C181:AD181)</f>
        <v>65</v>
      </c>
      <c r="AG181" s="12"/>
      <c r="AH181" s="48"/>
      <c r="AI181" s="48"/>
      <c r="AJ181" s="48"/>
    </row>
    <row r="182" spans="1:36" ht="15.6" customHeight="1" x14ac:dyDescent="0.2">
      <c r="A182" s="168" t="s">
        <v>31</v>
      </c>
      <c r="B182" s="25" t="s">
        <v>8</v>
      </c>
      <c r="C182" s="83">
        <f>C181</f>
        <v>1</v>
      </c>
      <c r="D182" s="137">
        <f t="shared" ref="D182" si="514">C182-D180+D181</f>
        <v>3</v>
      </c>
      <c r="E182" s="137">
        <f>D182-E180+E181</f>
        <v>3</v>
      </c>
      <c r="F182" s="137">
        <f>E182-F180+F181</f>
        <v>4</v>
      </c>
      <c r="G182" s="144">
        <f t="shared" ref="G182" si="515">F182-G180+G181</f>
        <v>5</v>
      </c>
      <c r="H182" s="92" t="s">
        <v>64</v>
      </c>
      <c r="I182" s="92" t="s">
        <v>64</v>
      </c>
      <c r="J182" s="92" t="s">
        <v>64</v>
      </c>
      <c r="K182" s="93">
        <f>G182-K180+K181</f>
        <v>8</v>
      </c>
      <c r="L182" s="93">
        <f t="shared" ref="L182" si="516">K182-L180+L181</f>
        <v>10</v>
      </c>
      <c r="M182" s="93">
        <f t="shared" ref="M182" si="517">L182-M180+M181</f>
        <v>10</v>
      </c>
      <c r="N182" s="93">
        <f t="shared" ref="N182" si="518">M182-N180+N181</f>
        <v>16</v>
      </c>
      <c r="O182" s="93">
        <f t="shared" ref="O182" si="519">N182-O180+O181</f>
        <v>20</v>
      </c>
      <c r="P182" s="94" t="s">
        <v>64</v>
      </c>
      <c r="Q182" s="93">
        <f>O182-Q180+Q181</f>
        <v>23</v>
      </c>
      <c r="R182" s="93">
        <f t="shared" ref="R182" si="520">Q182-R180+R181</f>
        <v>23</v>
      </c>
      <c r="S182" s="93">
        <f t="shared" ref="S182" si="521">R182-S180+S181</f>
        <v>31</v>
      </c>
      <c r="T182" s="93">
        <f t="shared" ref="T182" si="522">S182-T180+T181</f>
        <v>29</v>
      </c>
      <c r="U182" s="93">
        <f t="shared" ref="U182" si="523">T182-U180+U181</f>
        <v>30</v>
      </c>
      <c r="V182" s="95">
        <f t="shared" ref="V182" si="524">U182-V180+V181</f>
        <v>30</v>
      </c>
      <c r="W182" s="93">
        <f t="shared" ref="W182" si="525">V182-W180+W181</f>
        <v>29</v>
      </c>
      <c r="X182" s="93">
        <f t="shared" ref="X182" si="526">W182-X180+X181</f>
        <v>26</v>
      </c>
      <c r="Y182" s="96">
        <f t="shared" ref="Y182" si="527">X182-Y180+Y181</f>
        <v>22</v>
      </c>
      <c r="Z182" s="90">
        <f t="shared" ref="Z182" si="528">Y182-Z180+Z181</f>
        <v>26</v>
      </c>
      <c r="AA182" s="90">
        <f t="shared" ref="AA182" si="529">Z182-AA180+AA181</f>
        <v>24</v>
      </c>
      <c r="AB182" s="90">
        <f t="shared" ref="AB182" si="530">AA182-AB180+AB181</f>
        <v>21</v>
      </c>
      <c r="AC182" s="90">
        <f t="shared" ref="AC182" si="531">AB182-AC180+AC181</f>
        <v>15</v>
      </c>
      <c r="AD182" s="90">
        <f t="shared" ref="AD182" si="532">AC182-AD180+AD181</f>
        <v>6</v>
      </c>
      <c r="AE182" s="97">
        <f>AD182-AE180</f>
        <v>0</v>
      </c>
      <c r="AF182" s="29"/>
      <c r="AG182" s="3">
        <f>MAX(C182:AE182)</f>
        <v>31</v>
      </c>
      <c r="AH182" s="48"/>
      <c r="AI182" s="48"/>
      <c r="AJ182" s="48"/>
    </row>
    <row r="183" spans="1:36" ht="15.6" customHeight="1" x14ac:dyDescent="0.2">
      <c r="A183" s="169"/>
      <c r="B183" s="25" t="s">
        <v>9</v>
      </c>
      <c r="C183" s="150"/>
      <c r="D183" s="151"/>
      <c r="E183" s="151"/>
      <c r="F183" s="151"/>
      <c r="G183" s="151"/>
      <c r="H183" s="100" t="s">
        <v>64</v>
      </c>
      <c r="I183" s="166"/>
      <c r="J183" s="166"/>
      <c r="K183" s="101">
        <v>16.440000000000001</v>
      </c>
      <c r="L183" s="151"/>
      <c r="M183" s="151"/>
      <c r="N183" s="101">
        <v>16.47</v>
      </c>
      <c r="O183" s="151"/>
      <c r="P183" s="151"/>
      <c r="Q183" s="151"/>
      <c r="R183" s="101">
        <v>16.54</v>
      </c>
      <c r="S183" s="151"/>
      <c r="T183" s="151"/>
      <c r="U183" s="151"/>
      <c r="V183" s="102">
        <v>17.010000000000002</v>
      </c>
      <c r="W183" s="151"/>
      <c r="X183" s="151"/>
      <c r="Y183" s="103">
        <v>17.07</v>
      </c>
      <c r="Z183" s="151"/>
      <c r="AA183" s="151"/>
      <c r="AB183" s="151"/>
      <c r="AC183" s="151"/>
      <c r="AD183" s="151"/>
      <c r="AE183" s="152">
        <v>17.18</v>
      </c>
      <c r="AF183" s="30">
        <v>40</v>
      </c>
      <c r="AG183" s="12"/>
      <c r="AH183" s="48"/>
      <c r="AI183" s="48"/>
      <c r="AJ183" s="48"/>
    </row>
    <row r="184" spans="1:36" ht="15.6" customHeight="1" x14ac:dyDescent="0.2">
      <c r="A184" s="170"/>
      <c r="B184" s="26" t="s">
        <v>10</v>
      </c>
      <c r="C184" s="153">
        <v>16.38</v>
      </c>
      <c r="D184" s="154"/>
      <c r="E184" s="154"/>
      <c r="F184" s="154"/>
      <c r="G184" s="154"/>
      <c r="H184" s="105" t="s">
        <v>64</v>
      </c>
      <c r="I184" s="166"/>
      <c r="J184" s="166"/>
      <c r="K184" s="106">
        <f>K183</f>
        <v>16.440000000000001</v>
      </c>
      <c r="L184" s="154"/>
      <c r="M184" s="154"/>
      <c r="N184" s="106">
        <f>N183</f>
        <v>16.47</v>
      </c>
      <c r="O184" s="154"/>
      <c r="P184" s="151"/>
      <c r="Q184" s="154"/>
      <c r="R184" s="106">
        <f>R183</f>
        <v>16.54</v>
      </c>
      <c r="S184" s="154"/>
      <c r="T184" s="154"/>
      <c r="U184" s="154"/>
      <c r="V184" s="107">
        <f>V183</f>
        <v>17.010000000000002</v>
      </c>
      <c r="W184" s="154"/>
      <c r="X184" s="154"/>
      <c r="Y184" s="108">
        <f>Y183</f>
        <v>17.07</v>
      </c>
      <c r="Z184" s="154"/>
      <c r="AA184" s="154"/>
      <c r="AB184" s="154"/>
      <c r="AC184" s="154"/>
      <c r="AD184" s="154"/>
      <c r="AE184" s="155"/>
      <c r="AF184" s="29"/>
      <c r="AG184" s="13"/>
      <c r="AH184" s="48"/>
      <c r="AI184" s="48"/>
      <c r="AJ184" s="48"/>
    </row>
    <row r="185" spans="1:36" ht="15.6" customHeight="1" thickBot="1" x14ac:dyDescent="0.25">
      <c r="A185" s="50">
        <v>536</v>
      </c>
      <c r="B185" s="50" t="s">
        <v>11</v>
      </c>
      <c r="C185" s="57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2"/>
      <c r="AF185" s="53"/>
      <c r="AG185" s="3"/>
      <c r="AH185" s="48"/>
      <c r="AI185" s="48"/>
      <c r="AJ185" s="48"/>
    </row>
    <row r="186" spans="1:36" ht="15.6" customHeight="1" x14ac:dyDescent="0.2">
      <c r="A186" s="56"/>
      <c r="B186" s="23" t="s">
        <v>5</v>
      </c>
      <c r="C186" s="76"/>
      <c r="D186" s="133">
        <v>0</v>
      </c>
      <c r="E186" s="133">
        <v>0</v>
      </c>
      <c r="F186" s="133">
        <v>0</v>
      </c>
      <c r="G186" s="133">
        <v>0</v>
      </c>
      <c r="H186" s="78" t="s">
        <v>64</v>
      </c>
      <c r="I186" s="78" t="s">
        <v>64</v>
      </c>
      <c r="J186" s="78" t="s">
        <v>64</v>
      </c>
      <c r="K186" s="79">
        <v>0</v>
      </c>
      <c r="L186" s="79">
        <v>2</v>
      </c>
      <c r="M186" s="79">
        <v>0</v>
      </c>
      <c r="N186" s="79">
        <v>0</v>
      </c>
      <c r="O186" s="79">
        <v>0</v>
      </c>
      <c r="P186" s="80" t="s">
        <v>64</v>
      </c>
      <c r="Q186" s="79">
        <v>0</v>
      </c>
      <c r="R186" s="79">
        <v>1</v>
      </c>
      <c r="S186" s="79">
        <v>0</v>
      </c>
      <c r="T186" s="79">
        <v>1</v>
      </c>
      <c r="U186" s="79">
        <v>0</v>
      </c>
      <c r="V186" s="81">
        <v>2</v>
      </c>
      <c r="W186" s="79">
        <v>1</v>
      </c>
      <c r="X186" s="79">
        <v>2</v>
      </c>
      <c r="Y186" s="79">
        <v>5</v>
      </c>
      <c r="Z186" s="79">
        <v>2</v>
      </c>
      <c r="AA186" s="79">
        <v>1</v>
      </c>
      <c r="AB186" s="79">
        <v>1</v>
      </c>
      <c r="AC186" s="79">
        <v>7</v>
      </c>
      <c r="AD186" s="79">
        <v>7</v>
      </c>
      <c r="AE186" s="82">
        <v>12</v>
      </c>
      <c r="AF186" s="27" t="s">
        <v>6</v>
      </c>
      <c r="AG186" s="44"/>
      <c r="AH186" s="48"/>
      <c r="AI186" s="48"/>
      <c r="AJ186" s="48"/>
    </row>
    <row r="187" spans="1:36" ht="15.6" customHeight="1" x14ac:dyDescent="0.2">
      <c r="A187" s="24">
        <v>17.12</v>
      </c>
      <c r="B187" s="25" t="s">
        <v>7</v>
      </c>
      <c r="C187" s="83">
        <v>4</v>
      </c>
      <c r="D187" s="135">
        <v>0</v>
      </c>
      <c r="E187" s="135">
        <v>3</v>
      </c>
      <c r="F187" s="135">
        <v>0</v>
      </c>
      <c r="G187" s="135">
        <v>0</v>
      </c>
      <c r="H187" s="85" t="s">
        <v>64</v>
      </c>
      <c r="I187" s="85" t="s">
        <v>64</v>
      </c>
      <c r="J187" s="85" t="s">
        <v>64</v>
      </c>
      <c r="K187" s="86">
        <v>0</v>
      </c>
      <c r="L187" s="86">
        <v>2</v>
      </c>
      <c r="M187" s="86">
        <v>0</v>
      </c>
      <c r="N187" s="86">
        <v>1</v>
      </c>
      <c r="O187" s="86">
        <v>0</v>
      </c>
      <c r="P187" s="87" t="s">
        <v>64</v>
      </c>
      <c r="Q187" s="86">
        <v>0</v>
      </c>
      <c r="R187" s="86">
        <v>1</v>
      </c>
      <c r="S187" s="86">
        <v>8</v>
      </c>
      <c r="T187" s="86">
        <v>2</v>
      </c>
      <c r="U187" s="86">
        <v>0</v>
      </c>
      <c r="V187" s="88">
        <v>0</v>
      </c>
      <c r="W187" s="86">
        <v>0</v>
      </c>
      <c r="X187" s="86">
        <v>3</v>
      </c>
      <c r="Y187" s="86">
        <v>8</v>
      </c>
      <c r="Z187" s="86">
        <v>5</v>
      </c>
      <c r="AA187" s="86">
        <v>0</v>
      </c>
      <c r="AB187" s="86">
        <v>2</v>
      </c>
      <c r="AC187" s="86">
        <v>5</v>
      </c>
      <c r="AD187" s="86">
        <v>0</v>
      </c>
      <c r="AE187" s="89"/>
      <c r="AF187" s="28">
        <f>SUM(C187:AD187)</f>
        <v>44</v>
      </c>
      <c r="AG187" s="12"/>
      <c r="AH187" s="48"/>
      <c r="AI187" s="48"/>
      <c r="AJ187" s="48"/>
    </row>
    <row r="188" spans="1:36" ht="15.6" customHeight="1" x14ac:dyDescent="0.2">
      <c r="A188" s="168" t="s">
        <v>31</v>
      </c>
      <c r="B188" s="25" t="s">
        <v>8</v>
      </c>
      <c r="C188" s="83">
        <f>C187</f>
        <v>4</v>
      </c>
      <c r="D188" s="137">
        <f t="shared" ref="D188" si="533">C188-D186+D187</f>
        <v>4</v>
      </c>
      <c r="E188" s="137">
        <f>D188-E186+E187</f>
        <v>7</v>
      </c>
      <c r="F188" s="137">
        <f>E188-F186+F187</f>
        <v>7</v>
      </c>
      <c r="G188" s="144">
        <f t="shared" ref="G188" si="534">F188-G186+G187</f>
        <v>7</v>
      </c>
      <c r="H188" s="92" t="s">
        <v>64</v>
      </c>
      <c r="I188" s="92" t="s">
        <v>64</v>
      </c>
      <c r="J188" s="92" t="s">
        <v>64</v>
      </c>
      <c r="K188" s="93">
        <f>G188-K186+K187</f>
        <v>7</v>
      </c>
      <c r="L188" s="93">
        <f t="shared" ref="L188" si="535">K188-L186+L187</f>
        <v>7</v>
      </c>
      <c r="M188" s="93">
        <f t="shared" ref="M188" si="536">L188-M186+M187</f>
        <v>7</v>
      </c>
      <c r="N188" s="93">
        <f t="shared" ref="N188" si="537">M188-N186+N187</f>
        <v>8</v>
      </c>
      <c r="O188" s="93">
        <f t="shared" ref="O188" si="538">N188-O186+O187</f>
        <v>8</v>
      </c>
      <c r="P188" s="94" t="s">
        <v>64</v>
      </c>
      <c r="Q188" s="93">
        <f>O188-Q186+Q187</f>
        <v>8</v>
      </c>
      <c r="R188" s="93">
        <f t="shared" ref="R188" si="539">Q188-R186+R187</f>
        <v>8</v>
      </c>
      <c r="S188" s="93">
        <f t="shared" ref="S188" si="540">R188-S186+S187</f>
        <v>16</v>
      </c>
      <c r="T188" s="93">
        <f t="shared" ref="T188" si="541">S188-T186+T187</f>
        <v>17</v>
      </c>
      <c r="U188" s="93">
        <f t="shared" ref="U188" si="542">T188-U186+U187</f>
        <v>17</v>
      </c>
      <c r="V188" s="95">
        <f t="shared" ref="V188" si="543">U188-V186+V187</f>
        <v>15</v>
      </c>
      <c r="W188" s="93">
        <f t="shared" ref="W188" si="544">V188-W186+W187</f>
        <v>14</v>
      </c>
      <c r="X188" s="93">
        <f t="shared" ref="X188" si="545">W188-X186+X187</f>
        <v>15</v>
      </c>
      <c r="Y188" s="96">
        <f t="shared" ref="Y188" si="546">X188-Y186+Y187</f>
        <v>18</v>
      </c>
      <c r="Z188" s="90">
        <f t="shared" ref="Z188" si="547">Y188-Z186+Z187</f>
        <v>21</v>
      </c>
      <c r="AA188" s="90">
        <f t="shared" ref="AA188" si="548">Z188-AA186+AA187</f>
        <v>20</v>
      </c>
      <c r="AB188" s="90">
        <f t="shared" ref="AB188" si="549">AA188-AB186+AB187</f>
        <v>21</v>
      </c>
      <c r="AC188" s="90">
        <f t="shared" ref="AC188" si="550">AB188-AC186+AC187</f>
        <v>19</v>
      </c>
      <c r="AD188" s="90">
        <f t="shared" ref="AD188" si="551">AC188-AD186+AD187</f>
        <v>12</v>
      </c>
      <c r="AE188" s="97">
        <f>AD188-AE186</f>
        <v>0</v>
      </c>
      <c r="AF188" s="29"/>
      <c r="AG188" s="3">
        <f>MAX(C188:AE188)</f>
        <v>21</v>
      </c>
      <c r="AH188" s="48"/>
      <c r="AI188" s="48"/>
      <c r="AJ188" s="48"/>
    </row>
    <row r="189" spans="1:36" ht="15.6" customHeight="1" x14ac:dyDescent="0.2">
      <c r="A189" s="169"/>
      <c r="B189" s="25" t="s">
        <v>9</v>
      </c>
      <c r="C189" s="150"/>
      <c r="D189" s="151"/>
      <c r="E189" s="151"/>
      <c r="F189" s="151"/>
      <c r="G189" s="151"/>
      <c r="H189" s="100" t="s">
        <v>64</v>
      </c>
      <c r="I189" s="166"/>
      <c r="J189" s="166"/>
      <c r="K189" s="101">
        <v>17.18</v>
      </c>
      <c r="L189" s="151"/>
      <c r="M189" s="151"/>
      <c r="N189" s="101">
        <v>17.22</v>
      </c>
      <c r="O189" s="151"/>
      <c r="P189" s="151"/>
      <c r="Q189" s="151"/>
      <c r="R189" s="101">
        <v>17.29</v>
      </c>
      <c r="S189" s="151"/>
      <c r="T189" s="151"/>
      <c r="U189" s="151"/>
      <c r="V189" s="102">
        <v>17.36</v>
      </c>
      <c r="W189" s="151"/>
      <c r="X189" s="151"/>
      <c r="Y189" s="103">
        <v>17.43</v>
      </c>
      <c r="Z189" s="151"/>
      <c r="AA189" s="151"/>
      <c r="AB189" s="151"/>
      <c r="AC189" s="151"/>
      <c r="AD189" s="151"/>
      <c r="AE189" s="152">
        <v>17.55</v>
      </c>
      <c r="AF189" s="30">
        <v>43</v>
      </c>
      <c r="AG189" s="12"/>
      <c r="AH189" s="48"/>
      <c r="AI189" s="48"/>
      <c r="AJ189" s="48"/>
    </row>
    <row r="190" spans="1:36" ht="15.6" customHeight="1" x14ac:dyDescent="0.2">
      <c r="A190" s="170"/>
      <c r="B190" s="26" t="s">
        <v>10</v>
      </c>
      <c r="C190" s="153">
        <v>17.12</v>
      </c>
      <c r="D190" s="154"/>
      <c r="E190" s="154"/>
      <c r="F190" s="154"/>
      <c r="G190" s="154"/>
      <c r="H190" s="105" t="s">
        <v>64</v>
      </c>
      <c r="I190" s="166"/>
      <c r="J190" s="166"/>
      <c r="K190" s="106">
        <f>K189</f>
        <v>17.18</v>
      </c>
      <c r="L190" s="154"/>
      <c r="M190" s="154"/>
      <c r="N190" s="106">
        <f>N189</f>
        <v>17.22</v>
      </c>
      <c r="O190" s="154"/>
      <c r="P190" s="151"/>
      <c r="Q190" s="154"/>
      <c r="R190" s="106">
        <f>R189</f>
        <v>17.29</v>
      </c>
      <c r="S190" s="154"/>
      <c r="T190" s="154"/>
      <c r="U190" s="154"/>
      <c r="V190" s="107">
        <f>V189</f>
        <v>17.36</v>
      </c>
      <c r="W190" s="154"/>
      <c r="X190" s="154"/>
      <c r="Y190" s="108">
        <f>Y189</f>
        <v>17.43</v>
      </c>
      <c r="Z190" s="154"/>
      <c r="AA190" s="154"/>
      <c r="AB190" s="154"/>
      <c r="AC190" s="154"/>
      <c r="AD190" s="154"/>
      <c r="AE190" s="155"/>
      <c r="AF190" s="29"/>
      <c r="AG190" s="13"/>
      <c r="AH190" s="48"/>
      <c r="AI190" s="48"/>
      <c r="AJ190" s="48"/>
    </row>
    <row r="191" spans="1:36" ht="15.6" customHeight="1" thickBot="1" x14ac:dyDescent="0.25">
      <c r="A191" s="50">
        <v>510</v>
      </c>
      <c r="B191" s="50" t="s">
        <v>11</v>
      </c>
      <c r="C191" s="57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2"/>
      <c r="AF191" s="53"/>
      <c r="AG191" s="3"/>
      <c r="AH191" s="48"/>
      <c r="AI191" s="48"/>
      <c r="AJ191" s="48"/>
    </row>
    <row r="192" spans="1:36" ht="15.6" customHeight="1" x14ac:dyDescent="0.2">
      <c r="A192" s="56"/>
      <c r="B192" s="23" t="s">
        <v>5</v>
      </c>
      <c r="C192" s="76"/>
      <c r="D192" s="133" t="s">
        <v>64</v>
      </c>
      <c r="E192" s="133" t="s">
        <v>64</v>
      </c>
      <c r="F192" s="133" t="s">
        <v>64</v>
      </c>
      <c r="G192" s="142" t="s">
        <v>64</v>
      </c>
      <c r="H192" s="78">
        <v>0</v>
      </c>
      <c r="I192" s="78">
        <v>0</v>
      </c>
      <c r="J192" s="78">
        <v>0</v>
      </c>
      <c r="K192" s="79">
        <v>0</v>
      </c>
      <c r="L192" s="79">
        <v>1</v>
      </c>
      <c r="M192" s="79">
        <v>0</v>
      </c>
      <c r="N192" s="79">
        <v>0</v>
      </c>
      <c r="O192" s="79">
        <v>0</v>
      </c>
      <c r="P192" s="80" t="s">
        <v>64</v>
      </c>
      <c r="Q192" s="79">
        <v>0</v>
      </c>
      <c r="R192" s="79">
        <v>0</v>
      </c>
      <c r="S192" s="79">
        <v>1</v>
      </c>
      <c r="T192" s="79">
        <v>2</v>
      </c>
      <c r="U192" s="79">
        <v>0</v>
      </c>
      <c r="V192" s="81" t="s">
        <v>64</v>
      </c>
      <c r="W192" s="79">
        <v>0</v>
      </c>
      <c r="X192" s="79">
        <v>5</v>
      </c>
      <c r="Y192" s="79">
        <v>5</v>
      </c>
      <c r="Z192" s="79">
        <v>0</v>
      </c>
      <c r="AA192" s="79">
        <v>1</v>
      </c>
      <c r="AB192" s="79">
        <v>3</v>
      </c>
      <c r="AC192" s="79">
        <v>6</v>
      </c>
      <c r="AD192" s="79">
        <v>1</v>
      </c>
      <c r="AE192" s="82">
        <v>6</v>
      </c>
      <c r="AF192" s="27" t="s">
        <v>6</v>
      </c>
      <c r="AG192" s="44"/>
      <c r="AH192" s="48"/>
      <c r="AI192" s="48"/>
      <c r="AJ192" s="48"/>
    </row>
    <row r="193" spans="1:36" ht="15.6" customHeight="1" x14ac:dyDescent="0.2">
      <c r="A193" s="24">
        <v>17.25</v>
      </c>
      <c r="B193" s="25" t="s">
        <v>7</v>
      </c>
      <c r="C193" s="83">
        <v>3</v>
      </c>
      <c r="D193" s="135" t="s">
        <v>64</v>
      </c>
      <c r="E193" s="135" t="s">
        <v>64</v>
      </c>
      <c r="F193" s="135" t="s">
        <v>64</v>
      </c>
      <c r="G193" s="143" t="s">
        <v>64</v>
      </c>
      <c r="H193" s="85">
        <v>0</v>
      </c>
      <c r="I193" s="85">
        <v>0</v>
      </c>
      <c r="J193" s="85">
        <v>1</v>
      </c>
      <c r="K193" s="86">
        <v>2</v>
      </c>
      <c r="L193" s="86">
        <v>0</v>
      </c>
      <c r="M193" s="86">
        <v>0</v>
      </c>
      <c r="N193" s="86">
        <v>1</v>
      </c>
      <c r="O193" s="86">
        <v>0</v>
      </c>
      <c r="P193" s="87" t="s">
        <v>64</v>
      </c>
      <c r="Q193" s="86">
        <v>0</v>
      </c>
      <c r="R193" s="86">
        <v>0</v>
      </c>
      <c r="S193" s="86">
        <v>5</v>
      </c>
      <c r="T193" s="86">
        <v>4</v>
      </c>
      <c r="U193" s="86">
        <v>1</v>
      </c>
      <c r="V193" s="88" t="s">
        <v>64</v>
      </c>
      <c r="W193" s="86">
        <v>0</v>
      </c>
      <c r="X193" s="86">
        <v>2</v>
      </c>
      <c r="Y193" s="86">
        <v>2</v>
      </c>
      <c r="Z193" s="86">
        <v>8</v>
      </c>
      <c r="AA193" s="86">
        <v>0</v>
      </c>
      <c r="AB193" s="86">
        <v>0</v>
      </c>
      <c r="AC193" s="86">
        <v>0</v>
      </c>
      <c r="AD193" s="86">
        <v>2</v>
      </c>
      <c r="AE193" s="89"/>
      <c r="AF193" s="28">
        <f>SUM(C193:AD193)</f>
        <v>31</v>
      </c>
      <c r="AG193" s="12"/>
      <c r="AH193" s="48"/>
      <c r="AI193" s="48"/>
      <c r="AJ193" s="48"/>
    </row>
    <row r="194" spans="1:36" ht="15.6" customHeight="1" x14ac:dyDescent="0.2">
      <c r="A194" s="168" t="s">
        <v>31</v>
      </c>
      <c r="B194" s="25" t="s">
        <v>8</v>
      </c>
      <c r="C194" s="83">
        <f>C193</f>
        <v>3</v>
      </c>
      <c r="D194" s="137" t="s">
        <v>64</v>
      </c>
      <c r="E194" s="137" t="s">
        <v>64</v>
      </c>
      <c r="F194" s="137" t="s">
        <v>64</v>
      </c>
      <c r="G194" s="144" t="s">
        <v>64</v>
      </c>
      <c r="H194" s="92">
        <f>C194-H192+H193</f>
        <v>3</v>
      </c>
      <c r="I194" s="92">
        <f t="shared" ref="I194" si="552">H194-I192+I193</f>
        <v>3</v>
      </c>
      <c r="J194" s="92">
        <f t="shared" ref="J194" si="553">I194-J192+J193</f>
        <v>4</v>
      </c>
      <c r="K194" s="93">
        <f t="shared" ref="K194" si="554">J194-K192+K193</f>
        <v>6</v>
      </c>
      <c r="L194" s="93">
        <f t="shared" ref="L194" si="555">K194-L192+L193</f>
        <v>5</v>
      </c>
      <c r="M194" s="93">
        <f t="shared" ref="M194" si="556">L194-M192+M193</f>
        <v>5</v>
      </c>
      <c r="N194" s="93">
        <f t="shared" ref="N194" si="557">M194-N192+N193</f>
        <v>6</v>
      </c>
      <c r="O194" s="93">
        <f t="shared" ref="O194" si="558">N194-O192+O193</f>
        <v>6</v>
      </c>
      <c r="P194" s="94" t="s">
        <v>64</v>
      </c>
      <c r="Q194" s="93">
        <f>O194-Q192+Q193</f>
        <v>6</v>
      </c>
      <c r="R194" s="93">
        <f t="shared" ref="R194" si="559">Q194-R192+R193</f>
        <v>6</v>
      </c>
      <c r="S194" s="93">
        <f t="shared" ref="S194" si="560">R194-S192+S193</f>
        <v>10</v>
      </c>
      <c r="T194" s="93">
        <f t="shared" ref="T194" si="561">S194-T192+T193</f>
        <v>12</v>
      </c>
      <c r="U194" s="93">
        <f t="shared" ref="U194" si="562">T194-U192+U193</f>
        <v>13</v>
      </c>
      <c r="V194" s="95" t="s">
        <v>64</v>
      </c>
      <c r="W194" s="93">
        <f>U194-W192+W193</f>
        <v>13</v>
      </c>
      <c r="X194" s="93">
        <f t="shared" ref="X194" si="563">W194-X192+X193</f>
        <v>10</v>
      </c>
      <c r="Y194" s="96">
        <f t="shared" ref="Y194" si="564">X194-Y192+Y193</f>
        <v>7</v>
      </c>
      <c r="Z194" s="90">
        <f t="shared" ref="Z194" si="565">Y194-Z192+Z193</f>
        <v>15</v>
      </c>
      <c r="AA194" s="90">
        <f t="shared" ref="AA194" si="566">Z194-AA192+AA193</f>
        <v>14</v>
      </c>
      <c r="AB194" s="90">
        <f t="shared" ref="AB194" si="567">AA194-AB192+AB193</f>
        <v>11</v>
      </c>
      <c r="AC194" s="90">
        <f t="shared" ref="AC194" si="568">AB194-AC192+AC193</f>
        <v>5</v>
      </c>
      <c r="AD194" s="90">
        <f t="shared" ref="AD194" si="569">AC194-AD192+AD193</f>
        <v>6</v>
      </c>
      <c r="AE194" s="97">
        <f>AD194-AE192</f>
        <v>0</v>
      </c>
      <c r="AF194" s="29"/>
      <c r="AG194" s="3">
        <f>MAX(C194:AE194)</f>
        <v>15</v>
      </c>
      <c r="AH194" s="48"/>
      <c r="AI194" s="48"/>
      <c r="AJ194" s="48"/>
    </row>
    <row r="195" spans="1:36" ht="15.6" customHeight="1" x14ac:dyDescent="0.2">
      <c r="A195" s="169"/>
      <c r="B195" s="25" t="s">
        <v>9</v>
      </c>
      <c r="C195" s="150"/>
      <c r="D195" s="151"/>
      <c r="E195" s="151"/>
      <c r="F195" s="151"/>
      <c r="G195" s="151"/>
      <c r="H195" s="100">
        <v>17.27</v>
      </c>
      <c r="I195" s="166"/>
      <c r="J195" s="166"/>
      <c r="K195" s="101">
        <v>17.3</v>
      </c>
      <c r="L195" s="151"/>
      <c r="M195" s="151"/>
      <c r="N195" s="101">
        <v>17.34</v>
      </c>
      <c r="O195" s="151"/>
      <c r="P195" s="151"/>
      <c r="Q195" s="151"/>
      <c r="R195" s="101">
        <v>17.399999999999999</v>
      </c>
      <c r="S195" s="151"/>
      <c r="T195" s="151"/>
      <c r="U195" s="151"/>
      <c r="V195" s="102" t="s">
        <v>64</v>
      </c>
      <c r="W195" s="151"/>
      <c r="X195" s="151"/>
      <c r="Y195" s="103">
        <v>17.510000000000002</v>
      </c>
      <c r="Z195" s="151"/>
      <c r="AA195" s="151"/>
      <c r="AB195" s="151"/>
      <c r="AC195" s="151"/>
      <c r="AD195" s="151"/>
      <c r="AE195" s="152">
        <v>18.03</v>
      </c>
      <c r="AF195" s="30">
        <v>38</v>
      </c>
      <c r="AG195" s="12"/>
      <c r="AH195" s="48"/>
      <c r="AI195" s="48"/>
      <c r="AJ195" s="48"/>
    </row>
    <row r="196" spans="1:36" ht="15.6" customHeight="1" x14ac:dyDescent="0.2">
      <c r="A196" s="170"/>
      <c r="B196" s="26" t="s">
        <v>10</v>
      </c>
      <c r="C196" s="153">
        <v>17.25</v>
      </c>
      <c r="D196" s="154"/>
      <c r="E196" s="154"/>
      <c r="F196" s="154"/>
      <c r="G196" s="154"/>
      <c r="H196" s="105">
        <f>H195</f>
        <v>17.27</v>
      </c>
      <c r="I196" s="166"/>
      <c r="J196" s="166"/>
      <c r="K196" s="106">
        <f>K195</f>
        <v>17.3</v>
      </c>
      <c r="L196" s="154"/>
      <c r="M196" s="154"/>
      <c r="N196" s="106">
        <f>N195</f>
        <v>17.34</v>
      </c>
      <c r="O196" s="154"/>
      <c r="P196" s="151"/>
      <c r="Q196" s="154"/>
      <c r="R196" s="106">
        <f>R195</f>
        <v>17.399999999999999</v>
      </c>
      <c r="S196" s="154"/>
      <c r="T196" s="154"/>
      <c r="U196" s="154"/>
      <c r="V196" s="107" t="s">
        <v>64</v>
      </c>
      <c r="W196" s="154"/>
      <c r="X196" s="154"/>
      <c r="Y196" s="108">
        <f>Y195</f>
        <v>17.510000000000002</v>
      </c>
      <c r="Z196" s="154"/>
      <c r="AA196" s="154"/>
      <c r="AB196" s="154"/>
      <c r="AC196" s="154"/>
      <c r="AD196" s="154"/>
      <c r="AE196" s="155"/>
      <c r="AF196" s="29"/>
      <c r="AG196" s="13"/>
      <c r="AH196" s="48"/>
      <c r="AI196" s="48"/>
      <c r="AJ196" s="48"/>
    </row>
    <row r="197" spans="1:36" ht="15.6" customHeight="1" thickBot="1" x14ac:dyDescent="0.25">
      <c r="A197" s="50">
        <v>531</v>
      </c>
      <c r="B197" s="50" t="s">
        <v>11</v>
      </c>
      <c r="C197" s="57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2"/>
      <c r="AF197" s="53"/>
      <c r="AG197" s="3"/>
      <c r="AH197" s="48"/>
      <c r="AI197" s="48"/>
      <c r="AJ197" s="48"/>
    </row>
    <row r="198" spans="1:36" ht="15.6" customHeight="1" x14ac:dyDescent="0.2">
      <c r="A198" s="56"/>
      <c r="B198" s="23" t="s">
        <v>5</v>
      </c>
      <c r="C198" s="76"/>
      <c r="D198" s="133">
        <v>0</v>
      </c>
      <c r="E198" s="133">
        <v>0</v>
      </c>
      <c r="F198" s="133">
        <v>0</v>
      </c>
      <c r="G198" s="133">
        <v>0</v>
      </c>
      <c r="H198" s="78" t="s">
        <v>64</v>
      </c>
      <c r="I198" s="78" t="s">
        <v>64</v>
      </c>
      <c r="J198" s="78" t="s">
        <v>64</v>
      </c>
      <c r="K198" s="79">
        <v>0</v>
      </c>
      <c r="L198" s="79">
        <v>0</v>
      </c>
      <c r="M198" s="79">
        <v>0</v>
      </c>
      <c r="N198" s="79">
        <v>0</v>
      </c>
      <c r="O198" s="79">
        <v>0</v>
      </c>
      <c r="P198" s="80" t="s">
        <v>64</v>
      </c>
      <c r="Q198" s="79">
        <v>0</v>
      </c>
      <c r="R198" s="79">
        <v>0</v>
      </c>
      <c r="S198" s="79">
        <v>0</v>
      </c>
      <c r="T198" s="79">
        <v>2</v>
      </c>
      <c r="U198" s="79">
        <v>0</v>
      </c>
      <c r="V198" s="81">
        <v>0</v>
      </c>
      <c r="W198" s="79">
        <v>2</v>
      </c>
      <c r="X198" s="79">
        <v>1</v>
      </c>
      <c r="Y198" s="79">
        <v>4</v>
      </c>
      <c r="Z198" s="79">
        <v>2</v>
      </c>
      <c r="AA198" s="79">
        <v>2</v>
      </c>
      <c r="AB198" s="79">
        <v>4</v>
      </c>
      <c r="AC198" s="79">
        <v>6</v>
      </c>
      <c r="AD198" s="79">
        <v>2</v>
      </c>
      <c r="AE198" s="82">
        <v>6</v>
      </c>
      <c r="AF198" s="27" t="s">
        <v>6</v>
      </c>
      <c r="AG198" s="44"/>
      <c r="AH198" s="48"/>
      <c r="AI198" s="48"/>
      <c r="AJ198" s="48"/>
    </row>
    <row r="199" spans="1:36" ht="15.6" customHeight="1" x14ac:dyDescent="0.2">
      <c r="A199" s="24">
        <v>17.55</v>
      </c>
      <c r="B199" s="25" t="s">
        <v>7</v>
      </c>
      <c r="C199" s="83">
        <v>0</v>
      </c>
      <c r="D199" s="135">
        <v>0</v>
      </c>
      <c r="E199" s="135">
        <v>0</v>
      </c>
      <c r="F199" s="135">
        <v>0</v>
      </c>
      <c r="G199" s="135">
        <v>2</v>
      </c>
      <c r="H199" s="85" t="s">
        <v>64</v>
      </c>
      <c r="I199" s="85" t="s">
        <v>64</v>
      </c>
      <c r="J199" s="85" t="s">
        <v>64</v>
      </c>
      <c r="K199" s="86">
        <v>0</v>
      </c>
      <c r="L199" s="86">
        <v>0</v>
      </c>
      <c r="M199" s="86">
        <v>2</v>
      </c>
      <c r="N199" s="86">
        <v>2</v>
      </c>
      <c r="O199" s="86">
        <v>0</v>
      </c>
      <c r="P199" s="87" t="s">
        <v>64</v>
      </c>
      <c r="Q199" s="86">
        <v>0</v>
      </c>
      <c r="R199" s="86">
        <v>0</v>
      </c>
      <c r="S199" s="86">
        <v>6</v>
      </c>
      <c r="T199" s="86">
        <v>2</v>
      </c>
      <c r="U199" s="86">
        <v>2</v>
      </c>
      <c r="V199" s="88">
        <v>0</v>
      </c>
      <c r="W199" s="86">
        <v>0</v>
      </c>
      <c r="X199" s="86">
        <v>1</v>
      </c>
      <c r="Y199" s="86">
        <v>8</v>
      </c>
      <c r="Z199" s="86">
        <v>5</v>
      </c>
      <c r="AA199" s="86">
        <v>0</v>
      </c>
      <c r="AB199" s="86">
        <v>0</v>
      </c>
      <c r="AC199" s="86">
        <v>1</v>
      </c>
      <c r="AD199" s="86">
        <v>0</v>
      </c>
      <c r="AE199" s="89"/>
      <c r="AF199" s="28">
        <f>SUM(C199:AD199)</f>
        <v>31</v>
      </c>
      <c r="AG199" s="12"/>
      <c r="AH199" s="48"/>
      <c r="AI199" s="48"/>
      <c r="AJ199" s="48"/>
    </row>
    <row r="200" spans="1:36" ht="15.6" customHeight="1" x14ac:dyDescent="0.2">
      <c r="A200" s="168" t="s">
        <v>31</v>
      </c>
      <c r="B200" s="25" t="s">
        <v>8</v>
      </c>
      <c r="C200" s="83">
        <f>C199</f>
        <v>0</v>
      </c>
      <c r="D200" s="137">
        <f t="shared" ref="D200" si="570">C200-D198+D199</f>
        <v>0</v>
      </c>
      <c r="E200" s="137">
        <f>D200-E198+E199</f>
        <v>0</v>
      </c>
      <c r="F200" s="137">
        <f>E200-F198+F199</f>
        <v>0</v>
      </c>
      <c r="G200" s="144">
        <f t="shared" ref="G200" si="571">F200-G198+G199</f>
        <v>2</v>
      </c>
      <c r="H200" s="92" t="s">
        <v>64</v>
      </c>
      <c r="I200" s="92" t="s">
        <v>64</v>
      </c>
      <c r="J200" s="92" t="s">
        <v>64</v>
      </c>
      <c r="K200" s="93">
        <f>G200-K198+K199</f>
        <v>2</v>
      </c>
      <c r="L200" s="93">
        <f t="shared" ref="L200" si="572">K200-L198+L199</f>
        <v>2</v>
      </c>
      <c r="M200" s="93">
        <f t="shared" ref="M200" si="573">L200-M198+M199</f>
        <v>4</v>
      </c>
      <c r="N200" s="93">
        <f t="shared" ref="N200" si="574">M200-N198+N199</f>
        <v>6</v>
      </c>
      <c r="O200" s="93">
        <f t="shared" ref="O200" si="575">N200-O198+O199</f>
        <v>6</v>
      </c>
      <c r="P200" s="94" t="s">
        <v>64</v>
      </c>
      <c r="Q200" s="93">
        <f>O200-Q198+Q199</f>
        <v>6</v>
      </c>
      <c r="R200" s="93">
        <f t="shared" ref="R200" si="576">Q200-R198+R199</f>
        <v>6</v>
      </c>
      <c r="S200" s="93">
        <f t="shared" ref="S200" si="577">R200-S198+S199</f>
        <v>12</v>
      </c>
      <c r="T200" s="93">
        <f t="shared" ref="T200" si="578">S200-T198+T199</f>
        <v>12</v>
      </c>
      <c r="U200" s="93">
        <f t="shared" ref="U200" si="579">T200-U198+U199</f>
        <v>14</v>
      </c>
      <c r="V200" s="95">
        <f t="shared" ref="V200" si="580">U200-V198+V199</f>
        <v>14</v>
      </c>
      <c r="W200" s="93">
        <f t="shared" ref="W200" si="581">V200-W198+W199</f>
        <v>12</v>
      </c>
      <c r="X200" s="93">
        <f t="shared" ref="X200" si="582">W200-X198+X199</f>
        <v>12</v>
      </c>
      <c r="Y200" s="96">
        <f t="shared" ref="Y200" si="583">X200-Y198+Y199</f>
        <v>16</v>
      </c>
      <c r="Z200" s="90">
        <f t="shared" ref="Z200" si="584">Y200-Z198+Z199</f>
        <v>19</v>
      </c>
      <c r="AA200" s="90">
        <f t="shared" ref="AA200" si="585">Z200-AA198+AA199</f>
        <v>17</v>
      </c>
      <c r="AB200" s="90">
        <f t="shared" ref="AB200" si="586">AA200-AB198+AB199</f>
        <v>13</v>
      </c>
      <c r="AC200" s="90">
        <f t="shared" ref="AC200" si="587">AB200-AC198+AC199</f>
        <v>8</v>
      </c>
      <c r="AD200" s="90">
        <f t="shared" ref="AD200" si="588">AC200-AD198+AD199</f>
        <v>6</v>
      </c>
      <c r="AE200" s="97">
        <f>AD200-AE198</f>
        <v>0</v>
      </c>
      <c r="AF200" s="29"/>
      <c r="AG200" s="3">
        <f>MAX(C200:AE200)</f>
        <v>19</v>
      </c>
      <c r="AH200" s="48"/>
      <c r="AI200" s="48"/>
      <c r="AJ200" s="48"/>
    </row>
    <row r="201" spans="1:36" ht="15.6" customHeight="1" x14ac:dyDescent="0.2">
      <c r="A201" s="169"/>
      <c r="B201" s="25" t="s">
        <v>9</v>
      </c>
      <c r="C201" s="150"/>
      <c r="D201" s="151"/>
      <c r="E201" s="151"/>
      <c r="F201" s="151"/>
      <c r="G201" s="151"/>
      <c r="H201" s="100" t="s">
        <v>64</v>
      </c>
      <c r="I201" s="166"/>
      <c r="J201" s="166"/>
      <c r="K201" s="101">
        <v>18.010000000000002</v>
      </c>
      <c r="L201" s="151"/>
      <c r="M201" s="151"/>
      <c r="N201" s="101">
        <v>18.05</v>
      </c>
      <c r="O201" s="151"/>
      <c r="P201" s="151"/>
      <c r="Q201" s="151"/>
      <c r="R201" s="101">
        <v>18.11</v>
      </c>
      <c r="S201" s="151"/>
      <c r="T201" s="151"/>
      <c r="U201" s="151"/>
      <c r="V201" s="102">
        <v>18.2</v>
      </c>
      <c r="W201" s="151"/>
      <c r="X201" s="151"/>
      <c r="Y201" s="103">
        <v>18.25</v>
      </c>
      <c r="Z201" s="151"/>
      <c r="AA201" s="151"/>
      <c r="AB201" s="151"/>
      <c r="AC201" s="151"/>
      <c r="AD201" s="151"/>
      <c r="AE201" s="152">
        <v>18.37</v>
      </c>
      <c r="AF201" s="30">
        <v>42</v>
      </c>
      <c r="AG201" s="12"/>
      <c r="AH201" s="48"/>
      <c r="AI201" s="48"/>
      <c r="AJ201" s="48"/>
    </row>
    <row r="202" spans="1:36" ht="15.6" customHeight="1" x14ac:dyDescent="0.2">
      <c r="A202" s="170"/>
      <c r="B202" s="26" t="s">
        <v>10</v>
      </c>
      <c r="C202" s="153">
        <v>17.55</v>
      </c>
      <c r="D202" s="154"/>
      <c r="E202" s="154"/>
      <c r="F202" s="154"/>
      <c r="G202" s="154"/>
      <c r="H202" s="105" t="s">
        <v>64</v>
      </c>
      <c r="I202" s="166"/>
      <c r="J202" s="166"/>
      <c r="K202" s="106">
        <f>K201</f>
        <v>18.010000000000002</v>
      </c>
      <c r="L202" s="154"/>
      <c r="M202" s="154"/>
      <c r="N202" s="106">
        <f>N201</f>
        <v>18.05</v>
      </c>
      <c r="O202" s="154"/>
      <c r="P202" s="151"/>
      <c r="Q202" s="154"/>
      <c r="R202" s="106">
        <f>R201</f>
        <v>18.11</v>
      </c>
      <c r="S202" s="154"/>
      <c r="T202" s="154"/>
      <c r="U202" s="154"/>
      <c r="V202" s="107">
        <f>V201</f>
        <v>18.2</v>
      </c>
      <c r="W202" s="154"/>
      <c r="X202" s="154"/>
      <c r="Y202" s="108">
        <f>Y201</f>
        <v>18.25</v>
      </c>
      <c r="Z202" s="154"/>
      <c r="AA202" s="154"/>
      <c r="AB202" s="154"/>
      <c r="AC202" s="154"/>
      <c r="AD202" s="154"/>
      <c r="AE202" s="155"/>
      <c r="AF202" s="29"/>
      <c r="AG202" s="13"/>
      <c r="AH202" s="48"/>
      <c r="AI202" s="48"/>
      <c r="AJ202" s="48"/>
    </row>
    <row r="203" spans="1:36" ht="15.6" customHeight="1" thickBot="1" x14ac:dyDescent="0.25">
      <c r="A203" s="50">
        <v>529</v>
      </c>
      <c r="B203" s="50" t="s">
        <v>11</v>
      </c>
      <c r="C203" s="57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2"/>
      <c r="AF203" s="53"/>
      <c r="AG203" s="3"/>
      <c r="AH203" s="48"/>
      <c r="AI203" s="48"/>
      <c r="AJ203" s="48"/>
    </row>
    <row r="204" spans="1:36" ht="15.6" customHeight="1" x14ac:dyDescent="0.2">
      <c r="A204" s="56"/>
      <c r="B204" s="23" t="s">
        <v>5</v>
      </c>
      <c r="C204" s="76"/>
      <c r="D204" s="133">
        <v>0</v>
      </c>
      <c r="E204" s="133">
        <v>0</v>
      </c>
      <c r="F204" s="133">
        <v>0</v>
      </c>
      <c r="G204" s="133">
        <v>0</v>
      </c>
      <c r="H204" s="78" t="s">
        <v>64</v>
      </c>
      <c r="I204" s="78" t="s">
        <v>64</v>
      </c>
      <c r="J204" s="78" t="s">
        <v>64</v>
      </c>
      <c r="K204" s="79">
        <v>0</v>
      </c>
      <c r="L204" s="79">
        <v>0</v>
      </c>
      <c r="M204" s="79">
        <v>0</v>
      </c>
      <c r="N204" s="79">
        <v>0</v>
      </c>
      <c r="O204" s="79">
        <v>0</v>
      </c>
      <c r="P204" s="80" t="s">
        <v>64</v>
      </c>
      <c r="Q204" s="79">
        <v>0</v>
      </c>
      <c r="R204" s="79">
        <v>1</v>
      </c>
      <c r="S204" s="79">
        <v>1</v>
      </c>
      <c r="T204" s="79">
        <v>1</v>
      </c>
      <c r="U204" s="79">
        <v>1</v>
      </c>
      <c r="V204" s="81" t="s">
        <v>64</v>
      </c>
      <c r="W204" s="79">
        <v>1</v>
      </c>
      <c r="X204" s="79">
        <v>0</v>
      </c>
      <c r="Y204" s="79">
        <v>8</v>
      </c>
      <c r="Z204" s="79">
        <v>2</v>
      </c>
      <c r="AA204" s="79">
        <v>0</v>
      </c>
      <c r="AB204" s="79">
        <v>5</v>
      </c>
      <c r="AC204" s="79">
        <v>4</v>
      </c>
      <c r="AD204" s="79">
        <v>7</v>
      </c>
      <c r="AE204" s="82">
        <v>0</v>
      </c>
      <c r="AF204" s="27" t="s">
        <v>6</v>
      </c>
      <c r="AG204" s="44"/>
      <c r="AH204" s="48"/>
      <c r="AI204" s="48"/>
      <c r="AJ204" s="48"/>
    </row>
    <row r="205" spans="1:36" ht="15.6" customHeight="1" x14ac:dyDescent="0.2">
      <c r="A205" s="24">
        <v>18.3</v>
      </c>
      <c r="B205" s="25" t="s">
        <v>7</v>
      </c>
      <c r="C205" s="83">
        <v>1</v>
      </c>
      <c r="D205" s="135">
        <v>3</v>
      </c>
      <c r="E205" s="135">
        <v>0</v>
      </c>
      <c r="F205" s="135">
        <v>2</v>
      </c>
      <c r="G205" s="135">
        <v>0</v>
      </c>
      <c r="H205" s="85" t="s">
        <v>64</v>
      </c>
      <c r="I205" s="85" t="s">
        <v>64</v>
      </c>
      <c r="J205" s="85" t="s">
        <v>64</v>
      </c>
      <c r="K205" s="86">
        <v>0</v>
      </c>
      <c r="L205" s="86">
        <v>0</v>
      </c>
      <c r="M205" s="86">
        <v>0</v>
      </c>
      <c r="N205" s="86">
        <v>1</v>
      </c>
      <c r="O205" s="86">
        <v>0</v>
      </c>
      <c r="P205" s="87" t="s">
        <v>64</v>
      </c>
      <c r="Q205" s="86">
        <v>0</v>
      </c>
      <c r="R205" s="86">
        <v>0</v>
      </c>
      <c r="S205" s="86">
        <v>6</v>
      </c>
      <c r="T205" s="86">
        <v>1</v>
      </c>
      <c r="U205" s="86">
        <v>1</v>
      </c>
      <c r="V205" s="88" t="s">
        <v>64</v>
      </c>
      <c r="W205" s="86">
        <v>0</v>
      </c>
      <c r="X205" s="86">
        <v>4</v>
      </c>
      <c r="Y205" s="86">
        <v>7</v>
      </c>
      <c r="Z205" s="86">
        <v>4</v>
      </c>
      <c r="AA205" s="86">
        <v>0</v>
      </c>
      <c r="AB205" s="86">
        <v>1</v>
      </c>
      <c r="AC205" s="86">
        <v>0</v>
      </c>
      <c r="AD205" s="86">
        <v>0</v>
      </c>
      <c r="AE205" s="89"/>
      <c r="AF205" s="28">
        <f>SUM(C205:AD205)</f>
        <v>31</v>
      </c>
      <c r="AG205" s="12"/>
      <c r="AH205" s="48"/>
      <c r="AI205" s="48"/>
      <c r="AJ205" s="48"/>
    </row>
    <row r="206" spans="1:36" ht="15.6" customHeight="1" x14ac:dyDescent="0.2">
      <c r="A206" s="168" t="s">
        <v>31</v>
      </c>
      <c r="B206" s="25" t="s">
        <v>8</v>
      </c>
      <c r="C206" s="83">
        <f>C205</f>
        <v>1</v>
      </c>
      <c r="D206" s="137">
        <f t="shared" ref="D206" si="589">C206-D204+D205</f>
        <v>4</v>
      </c>
      <c r="E206" s="137">
        <f>D206-E204+E205</f>
        <v>4</v>
      </c>
      <c r="F206" s="137">
        <f>E206-F204+F205</f>
        <v>6</v>
      </c>
      <c r="G206" s="144">
        <f t="shared" ref="G206" si="590">F206-G204+G205</f>
        <v>6</v>
      </c>
      <c r="H206" s="92" t="s">
        <v>64</v>
      </c>
      <c r="I206" s="92" t="s">
        <v>64</v>
      </c>
      <c r="J206" s="92" t="s">
        <v>64</v>
      </c>
      <c r="K206" s="93">
        <f>G206-K204+K205</f>
        <v>6</v>
      </c>
      <c r="L206" s="93">
        <f t="shared" ref="L206" si="591">K206-L204+L205</f>
        <v>6</v>
      </c>
      <c r="M206" s="93">
        <f t="shared" ref="M206" si="592">L206-M204+M205</f>
        <v>6</v>
      </c>
      <c r="N206" s="93">
        <f t="shared" ref="N206" si="593">M206-N204+N205</f>
        <v>7</v>
      </c>
      <c r="O206" s="93">
        <f t="shared" ref="O206" si="594">N206-O204+O205</f>
        <v>7</v>
      </c>
      <c r="P206" s="94" t="s">
        <v>64</v>
      </c>
      <c r="Q206" s="93">
        <f>O206-Q204+Q205</f>
        <v>7</v>
      </c>
      <c r="R206" s="93">
        <f t="shared" ref="R206" si="595">Q206-R204+R205</f>
        <v>6</v>
      </c>
      <c r="S206" s="93">
        <f t="shared" ref="S206" si="596">R206-S204+S205</f>
        <v>11</v>
      </c>
      <c r="T206" s="93">
        <f t="shared" ref="T206" si="597">S206-T204+T205</f>
        <v>11</v>
      </c>
      <c r="U206" s="93">
        <f t="shared" ref="U206" si="598">T206-U204+U205</f>
        <v>11</v>
      </c>
      <c r="V206" s="95" t="s">
        <v>64</v>
      </c>
      <c r="W206" s="93">
        <f>U206-W204+W205</f>
        <v>10</v>
      </c>
      <c r="X206" s="93">
        <f t="shared" ref="X206" si="599">W206-X204+X205</f>
        <v>14</v>
      </c>
      <c r="Y206" s="96">
        <f t="shared" ref="Y206" si="600">X206-Y204+Y205</f>
        <v>13</v>
      </c>
      <c r="Z206" s="90">
        <f t="shared" ref="Z206" si="601">Y206-Z204+Z205</f>
        <v>15</v>
      </c>
      <c r="AA206" s="90">
        <f t="shared" ref="AA206" si="602">Z206-AA204+AA205</f>
        <v>15</v>
      </c>
      <c r="AB206" s="90">
        <f t="shared" ref="AB206" si="603">AA206-AB204+AB205</f>
        <v>11</v>
      </c>
      <c r="AC206" s="90">
        <f t="shared" ref="AC206" si="604">AB206-AC204+AC205</f>
        <v>7</v>
      </c>
      <c r="AD206" s="90">
        <f t="shared" ref="AD206" si="605">AC206-AD204+AD205</f>
        <v>0</v>
      </c>
      <c r="AE206" s="97">
        <f>AD206-AE204</f>
        <v>0</v>
      </c>
      <c r="AF206" s="29"/>
      <c r="AG206" s="3">
        <f>MAX(C206:AE206)</f>
        <v>15</v>
      </c>
      <c r="AH206" s="48"/>
      <c r="AI206" s="48"/>
      <c r="AJ206" s="48"/>
    </row>
    <row r="207" spans="1:36" ht="15.6" customHeight="1" x14ac:dyDescent="0.2">
      <c r="A207" s="169"/>
      <c r="B207" s="25" t="s">
        <v>9</v>
      </c>
      <c r="C207" s="150"/>
      <c r="D207" s="151"/>
      <c r="E207" s="151"/>
      <c r="F207" s="151"/>
      <c r="G207" s="151"/>
      <c r="H207" s="100" t="s">
        <v>64</v>
      </c>
      <c r="I207" s="166"/>
      <c r="J207" s="166"/>
      <c r="K207" s="101">
        <v>18.38</v>
      </c>
      <c r="L207" s="151"/>
      <c r="M207" s="151"/>
      <c r="N207" s="101">
        <v>18.399999999999999</v>
      </c>
      <c r="O207" s="151"/>
      <c r="P207" s="151"/>
      <c r="Q207" s="151"/>
      <c r="R207" s="101">
        <v>18.48</v>
      </c>
      <c r="S207" s="151"/>
      <c r="T207" s="151"/>
      <c r="U207" s="151"/>
      <c r="V207" s="102" t="s">
        <v>64</v>
      </c>
      <c r="W207" s="151"/>
      <c r="X207" s="151"/>
      <c r="Y207" s="103">
        <v>19.079999999999998</v>
      </c>
      <c r="Z207" s="151"/>
      <c r="AA207" s="151"/>
      <c r="AB207" s="151"/>
      <c r="AC207" s="151"/>
      <c r="AD207" s="151"/>
      <c r="AE207" s="152">
        <v>19.100000000000001</v>
      </c>
      <c r="AF207" s="30">
        <v>40</v>
      </c>
      <c r="AG207" s="12"/>
      <c r="AH207" s="48"/>
      <c r="AI207" s="48"/>
      <c r="AJ207" s="48"/>
    </row>
    <row r="208" spans="1:36" ht="15.6" customHeight="1" x14ac:dyDescent="0.2">
      <c r="A208" s="170"/>
      <c r="B208" s="26" t="s">
        <v>10</v>
      </c>
      <c r="C208" s="153">
        <v>18.3</v>
      </c>
      <c r="D208" s="154"/>
      <c r="E208" s="154"/>
      <c r="F208" s="154"/>
      <c r="G208" s="154"/>
      <c r="H208" s="105" t="s">
        <v>64</v>
      </c>
      <c r="I208" s="166"/>
      <c r="J208" s="166"/>
      <c r="K208" s="106">
        <f>K207</f>
        <v>18.38</v>
      </c>
      <c r="L208" s="154"/>
      <c r="M208" s="154"/>
      <c r="N208" s="106">
        <f>N207</f>
        <v>18.399999999999999</v>
      </c>
      <c r="O208" s="154"/>
      <c r="P208" s="151"/>
      <c r="Q208" s="154"/>
      <c r="R208" s="106">
        <f>R207</f>
        <v>18.48</v>
      </c>
      <c r="S208" s="154"/>
      <c r="T208" s="154"/>
      <c r="U208" s="154"/>
      <c r="V208" s="107" t="s">
        <v>64</v>
      </c>
      <c r="W208" s="154"/>
      <c r="X208" s="154"/>
      <c r="Y208" s="108">
        <f>Y207</f>
        <v>19.079999999999998</v>
      </c>
      <c r="Z208" s="154"/>
      <c r="AA208" s="154"/>
      <c r="AB208" s="154"/>
      <c r="AC208" s="154"/>
      <c r="AD208" s="154"/>
      <c r="AE208" s="155"/>
      <c r="AF208" s="29"/>
      <c r="AG208" s="13"/>
      <c r="AH208" s="48"/>
      <c r="AI208" s="48"/>
      <c r="AJ208" s="48"/>
    </row>
    <row r="209" spans="1:36" ht="15.6" customHeight="1" thickBot="1" x14ac:dyDescent="0.25">
      <c r="A209" s="50">
        <v>523</v>
      </c>
      <c r="B209" s="50" t="s">
        <v>11</v>
      </c>
      <c r="C209" s="57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2"/>
      <c r="AF209" s="53"/>
      <c r="AG209" s="3"/>
      <c r="AH209" s="48"/>
      <c r="AI209" s="48"/>
      <c r="AJ209" s="48"/>
    </row>
    <row r="210" spans="1:36" ht="15.6" customHeight="1" x14ac:dyDescent="0.2">
      <c r="A210" s="56"/>
      <c r="B210" s="23" t="s">
        <v>5</v>
      </c>
      <c r="C210" s="76"/>
      <c r="D210" s="133">
        <v>0</v>
      </c>
      <c r="E210" s="133">
        <v>0</v>
      </c>
      <c r="F210" s="133">
        <v>0</v>
      </c>
      <c r="G210" s="133">
        <v>0</v>
      </c>
      <c r="H210" s="78" t="s">
        <v>64</v>
      </c>
      <c r="I210" s="78" t="s">
        <v>64</v>
      </c>
      <c r="J210" s="78" t="s">
        <v>64</v>
      </c>
      <c r="K210" s="79">
        <v>0</v>
      </c>
      <c r="L210" s="79">
        <v>0</v>
      </c>
      <c r="M210" s="79">
        <v>1</v>
      </c>
      <c r="N210" s="79">
        <v>0</v>
      </c>
      <c r="O210" s="79">
        <v>0</v>
      </c>
      <c r="P210" s="80" t="s">
        <v>64</v>
      </c>
      <c r="Q210" s="79">
        <v>0</v>
      </c>
      <c r="R210" s="79">
        <v>0</v>
      </c>
      <c r="S210" s="79">
        <v>1</v>
      </c>
      <c r="T210" s="79">
        <v>3</v>
      </c>
      <c r="U210" s="79">
        <v>0</v>
      </c>
      <c r="V210" s="81" t="s">
        <v>64</v>
      </c>
      <c r="W210" s="79">
        <v>0</v>
      </c>
      <c r="X210" s="79">
        <v>0</v>
      </c>
      <c r="Y210" s="79">
        <v>2</v>
      </c>
      <c r="Z210" s="79">
        <v>3</v>
      </c>
      <c r="AA210" s="79">
        <v>0</v>
      </c>
      <c r="AB210" s="79">
        <v>0</v>
      </c>
      <c r="AC210" s="79">
        <v>9</v>
      </c>
      <c r="AD210" s="79">
        <v>2</v>
      </c>
      <c r="AE210" s="82">
        <v>3</v>
      </c>
      <c r="AF210" s="27" t="s">
        <v>6</v>
      </c>
      <c r="AG210" s="44"/>
      <c r="AH210" s="48"/>
      <c r="AI210" s="48"/>
      <c r="AJ210" s="48"/>
    </row>
    <row r="211" spans="1:36" ht="15.6" customHeight="1" x14ac:dyDescent="0.2">
      <c r="A211" s="24">
        <v>18.5</v>
      </c>
      <c r="B211" s="25" t="s">
        <v>7</v>
      </c>
      <c r="C211" s="83">
        <v>4</v>
      </c>
      <c r="D211" s="135">
        <v>0</v>
      </c>
      <c r="E211" s="135">
        <v>0</v>
      </c>
      <c r="F211" s="135">
        <v>0</v>
      </c>
      <c r="G211" s="135">
        <v>0</v>
      </c>
      <c r="H211" s="85" t="s">
        <v>64</v>
      </c>
      <c r="I211" s="85" t="s">
        <v>64</v>
      </c>
      <c r="J211" s="85" t="s">
        <v>64</v>
      </c>
      <c r="K211" s="86">
        <v>1</v>
      </c>
      <c r="L211" s="86">
        <v>1</v>
      </c>
      <c r="M211" s="86">
        <v>1</v>
      </c>
      <c r="N211" s="86">
        <v>3</v>
      </c>
      <c r="O211" s="86">
        <v>0</v>
      </c>
      <c r="P211" s="87" t="s">
        <v>64</v>
      </c>
      <c r="Q211" s="86">
        <v>0</v>
      </c>
      <c r="R211" s="86">
        <v>1</v>
      </c>
      <c r="S211" s="86">
        <v>3</v>
      </c>
      <c r="T211" s="86">
        <v>0</v>
      </c>
      <c r="U211" s="86">
        <v>1</v>
      </c>
      <c r="V211" s="88" t="s">
        <v>64</v>
      </c>
      <c r="W211" s="86">
        <v>1</v>
      </c>
      <c r="X211" s="86">
        <v>2</v>
      </c>
      <c r="Y211" s="86">
        <v>3</v>
      </c>
      <c r="Z211" s="86">
        <v>1</v>
      </c>
      <c r="AA211" s="86">
        <v>2</v>
      </c>
      <c r="AB211" s="86">
        <v>0</v>
      </c>
      <c r="AC211" s="86">
        <v>0</v>
      </c>
      <c r="AD211" s="86">
        <v>0</v>
      </c>
      <c r="AE211" s="89"/>
      <c r="AF211" s="28">
        <f>SUM(C211:AD211)</f>
        <v>24</v>
      </c>
      <c r="AG211" s="12"/>
      <c r="AH211" s="48"/>
      <c r="AI211" s="48"/>
      <c r="AJ211" s="48"/>
    </row>
    <row r="212" spans="1:36" ht="15.6" customHeight="1" x14ac:dyDescent="0.2">
      <c r="A212" s="168" t="s">
        <v>31</v>
      </c>
      <c r="B212" s="25" t="s">
        <v>8</v>
      </c>
      <c r="C212" s="83">
        <f>C211</f>
        <v>4</v>
      </c>
      <c r="D212" s="137">
        <f t="shared" ref="D212" si="606">C212-D210+D211</f>
        <v>4</v>
      </c>
      <c r="E212" s="137">
        <f>D212-E210+E211</f>
        <v>4</v>
      </c>
      <c r="F212" s="137">
        <f>E212-F210+F211</f>
        <v>4</v>
      </c>
      <c r="G212" s="144">
        <f t="shared" ref="G212" si="607">F212-G210+G211</f>
        <v>4</v>
      </c>
      <c r="H212" s="92" t="s">
        <v>64</v>
      </c>
      <c r="I212" s="92" t="s">
        <v>64</v>
      </c>
      <c r="J212" s="92" t="s">
        <v>64</v>
      </c>
      <c r="K212" s="93">
        <f>G212-K210+K211</f>
        <v>5</v>
      </c>
      <c r="L212" s="93">
        <f t="shared" ref="L212" si="608">K212-L210+L211</f>
        <v>6</v>
      </c>
      <c r="M212" s="93">
        <f t="shared" ref="M212" si="609">L212-M210+M211</f>
        <v>6</v>
      </c>
      <c r="N212" s="93">
        <f t="shared" ref="N212" si="610">M212-N210+N211</f>
        <v>9</v>
      </c>
      <c r="O212" s="93">
        <f t="shared" ref="O212" si="611">N212-O210+O211</f>
        <v>9</v>
      </c>
      <c r="P212" s="94" t="s">
        <v>64</v>
      </c>
      <c r="Q212" s="93">
        <f>O212-Q210+Q211</f>
        <v>9</v>
      </c>
      <c r="R212" s="93">
        <f t="shared" ref="R212" si="612">Q212-R210+R211</f>
        <v>10</v>
      </c>
      <c r="S212" s="93">
        <f t="shared" ref="S212" si="613">R212-S210+S211</f>
        <v>12</v>
      </c>
      <c r="T212" s="93">
        <f t="shared" ref="T212" si="614">S212-T210+T211</f>
        <v>9</v>
      </c>
      <c r="U212" s="93">
        <f t="shared" ref="U212" si="615">T212-U210+U211</f>
        <v>10</v>
      </c>
      <c r="V212" s="95" t="s">
        <v>64</v>
      </c>
      <c r="W212" s="93">
        <f>U212-W210+W211</f>
        <v>11</v>
      </c>
      <c r="X212" s="93">
        <f t="shared" ref="X212" si="616">W212-X210+X211</f>
        <v>13</v>
      </c>
      <c r="Y212" s="96">
        <f t="shared" ref="Y212" si="617">X212-Y210+Y211</f>
        <v>14</v>
      </c>
      <c r="Z212" s="90">
        <f t="shared" ref="Z212" si="618">Y212-Z210+Z211</f>
        <v>12</v>
      </c>
      <c r="AA212" s="90">
        <f t="shared" ref="AA212" si="619">Z212-AA210+AA211</f>
        <v>14</v>
      </c>
      <c r="AB212" s="90">
        <f t="shared" ref="AB212" si="620">AA212-AB210+AB211</f>
        <v>14</v>
      </c>
      <c r="AC212" s="90">
        <f t="shared" ref="AC212" si="621">AB212-AC210+AC211</f>
        <v>5</v>
      </c>
      <c r="AD212" s="90">
        <f t="shared" ref="AD212" si="622">AC212-AD210+AD211</f>
        <v>3</v>
      </c>
      <c r="AE212" s="97">
        <f>AD212-AE210</f>
        <v>0</v>
      </c>
      <c r="AF212" s="29"/>
      <c r="AG212" s="3">
        <f>MAX(C212:AE212)</f>
        <v>14</v>
      </c>
      <c r="AH212" s="48"/>
      <c r="AI212" s="48"/>
      <c r="AJ212" s="48"/>
    </row>
    <row r="213" spans="1:36" ht="15.6" customHeight="1" x14ac:dyDescent="0.2">
      <c r="A213" s="169"/>
      <c r="B213" s="25" t="s">
        <v>9</v>
      </c>
      <c r="C213" s="150"/>
      <c r="D213" s="151"/>
      <c r="E213" s="151"/>
      <c r="F213" s="151"/>
      <c r="G213" s="151"/>
      <c r="H213" s="100" t="s">
        <v>64</v>
      </c>
      <c r="I213" s="166"/>
      <c r="J213" s="166"/>
      <c r="K213" s="101">
        <v>18.559999999999999</v>
      </c>
      <c r="L213" s="151"/>
      <c r="M213" s="151"/>
      <c r="N213" s="101">
        <v>19.010000000000002</v>
      </c>
      <c r="O213" s="151"/>
      <c r="P213" s="151"/>
      <c r="Q213" s="151"/>
      <c r="R213" s="101">
        <v>19.07</v>
      </c>
      <c r="S213" s="151"/>
      <c r="T213" s="151"/>
      <c r="U213" s="151"/>
      <c r="V213" s="102" t="s">
        <v>64</v>
      </c>
      <c r="W213" s="151"/>
      <c r="X213" s="151"/>
      <c r="Y213" s="103">
        <v>19.190000000000001</v>
      </c>
      <c r="Z213" s="151"/>
      <c r="AA213" s="151"/>
      <c r="AB213" s="151"/>
      <c r="AC213" s="151"/>
      <c r="AD213" s="151"/>
      <c r="AE213" s="152">
        <v>19.3</v>
      </c>
      <c r="AF213" s="30">
        <v>40</v>
      </c>
      <c r="AG213" s="12"/>
      <c r="AH213" s="48"/>
      <c r="AI213" s="48"/>
      <c r="AJ213" s="48"/>
    </row>
    <row r="214" spans="1:36" ht="15.6" customHeight="1" x14ac:dyDescent="0.2">
      <c r="A214" s="170"/>
      <c r="B214" s="26" t="s">
        <v>10</v>
      </c>
      <c r="C214" s="153">
        <v>18.5</v>
      </c>
      <c r="D214" s="154"/>
      <c r="E214" s="154"/>
      <c r="F214" s="154"/>
      <c r="G214" s="154"/>
      <c r="H214" s="105" t="s">
        <v>64</v>
      </c>
      <c r="I214" s="166"/>
      <c r="J214" s="166"/>
      <c r="K214" s="106">
        <f>K213</f>
        <v>18.559999999999999</v>
      </c>
      <c r="L214" s="154"/>
      <c r="M214" s="154"/>
      <c r="N214" s="106">
        <f>N213</f>
        <v>19.010000000000002</v>
      </c>
      <c r="O214" s="154"/>
      <c r="P214" s="151"/>
      <c r="Q214" s="154"/>
      <c r="R214" s="106">
        <f>R213</f>
        <v>19.07</v>
      </c>
      <c r="S214" s="154"/>
      <c r="T214" s="154"/>
      <c r="U214" s="154"/>
      <c r="V214" s="107" t="s">
        <v>64</v>
      </c>
      <c r="W214" s="154"/>
      <c r="X214" s="154"/>
      <c r="Y214" s="108">
        <f>Y213</f>
        <v>19.190000000000001</v>
      </c>
      <c r="Z214" s="154"/>
      <c r="AA214" s="154"/>
      <c r="AB214" s="154"/>
      <c r="AC214" s="154"/>
      <c r="AD214" s="154"/>
      <c r="AE214" s="155"/>
      <c r="AF214" s="29"/>
      <c r="AG214" s="13"/>
      <c r="AH214" s="48"/>
      <c r="AI214" s="48"/>
      <c r="AJ214" s="48"/>
    </row>
    <row r="215" spans="1:36" ht="15.6" customHeight="1" thickBot="1" x14ac:dyDescent="0.25">
      <c r="A215" s="50">
        <v>510</v>
      </c>
      <c r="B215" s="50" t="s">
        <v>11</v>
      </c>
      <c r="C215" s="57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2"/>
      <c r="AF215" s="53"/>
      <c r="AG215" s="3"/>
      <c r="AH215" s="48"/>
      <c r="AI215" s="48"/>
      <c r="AJ215" s="48"/>
    </row>
    <row r="216" spans="1:36" ht="15.6" customHeight="1" x14ac:dyDescent="0.2">
      <c r="A216" s="56"/>
      <c r="B216" s="23" t="s">
        <v>5</v>
      </c>
      <c r="C216" s="76"/>
      <c r="D216" s="133">
        <v>0</v>
      </c>
      <c r="E216" s="133">
        <v>0</v>
      </c>
      <c r="F216" s="133">
        <v>0</v>
      </c>
      <c r="G216" s="133">
        <v>0</v>
      </c>
      <c r="H216" s="78" t="s">
        <v>64</v>
      </c>
      <c r="I216" s="78" t="s">
        <v>64</v>
      </c>
      <c r="J216" s="78" t="s">
        <v>64</v>
      </c>
      <c r="K216" s="79">
        <v>0</v>
      </c>
      <c r="L216" s="79">
        <v>0</v>
      </c>
      <c r="M216" s="79">
        <v>0</v>
      </c>
      <c r="N216" s="79">
        <v>0</v>
      </c>
      <c r="O216" s="79">
        <v>0</v>
      </c>
      <c r="P216" s="80" t="s">
        <v>64</v>
      </c>
      <c r="Q216" s="79">
        <v>1</v>
      </c>
      <c r="R216" s="79">
        <v>0</v>
      </c>
      <c r="S216" s="79">
        <v>2</v>
      </c>
      <c r="T216" s="79">
        <v>0</v>
      </c>
      <c r="U216" s="79">
        <v>0</v>
      </c>
      <c r="V216" s="81" t="s">
        <v>64</v>
      </c>
      <c r="W216" s="79">
        <v>1</v>
      </c>
      <c r="X216" s="79">
        <v>1</v>
      </c>
      <c r="Y216" s="79">
        <v>4</v>
      </c>
      <c r="Z216" s="79">
        <v>2</v>
      </c>
      <c r="AA216" s="79">
        <v>2</v>
      </c>
      <c r="AB216" s="79">
        <v>1</v>
      </c>
      <c r="AC216" s="79">
        <v>6</v>
      </c>
      <c r="AD216" s="79">
        <v>7</v>
      </c>
      <c r="AE216" s="82">
        <v>2</v>
      </c>
      <c r="AF216" s="27" t="s">
        <v>6</v>
      </c>
      <c r="AG216" s="44"/>
      <c r="AH216" s="48"/>
      <c r="AI216" s="48"/>
      <c r="AJ216" s="48"/>
    </row>
    <row r="217" spans="1:36" ht="15.6" customHeight="1" x14ac:dyDescent="0.2">
      <c r="A217" s="24">
        <v>19.149999999999999</v>
      </c>
      <c r="B217" s="25" t="s">
        <v>7</v>
      </c>
      <c r="C217" s="83">
        <v>0</v>
      </c>
      <c r="D217" s="135">
        <v>0</v>
      </c>
      <c r="E217" s="135">
        <v>1</v>
      </c>
      <c r="F217" s="135">
        <v>1</v>
      </c>
      <c r="G217" s="135">
        <v>0</v>
      </c>
      <c r="H217" s="85" t="s">
        <v>64</v>
      </c>
      <c r="I217" s="85" t="s">
        <v>64</v>
      </c>
      <c r="J217" s="85" t="s">
        <v>64</v>
      </c>
      <c r="K217" s="86">
        <v>2</v>
      </c>
      <c r="L217" s="86">
        <v>1</v>
      </c>
      <c r="M217" s="86">
        <v>2</v>
      </c>
      <c r="N217" s="86">
        <v>1</v>
      </c>
      <c r="O217" s="86">
        <v>0</v>
      </c>
      <c r="P217" s="87" t="s">
        <v>64</v>
      </c>
      <c r="Q217" s="86">
        <v>1</v>
      </c>
      <c r="R217" s="86">
        <v>3</v>
      </c>
      <c r="S217" s="86">
        <v>3</v>
      </c>
      <c r="T217" s="86">
        <v>0</v>
      </c>
      <c r="U217" s="86">
        <v>3</v>
      </c>
      <c r="V217" s="88" t="s">
        <v>64</v>
      </c>
      <c r="W217" s="86">
        <v>0</v>
      </c>
      <c r="X217" s="86">
        <v>3</v>
      </c>
      <c r="Y217" s="86">
        <v>6</v>
      </c>
      <c r="Z217" s="86">
        <v>2</v>
      </c>
      <c r="AA217" s="86">
        <v>0</v>
      </c>
      <c r="AB217" s="86">
        <v>0</v>
      </c>
      <c r="AC217" s="86">
        <v>0</v>
      </c>
      <c r="AD217" s="86">
        <v>0</v>
      </c>
      <c r="AE217" s="89"/>
      <c r="AF217" s="28">
        <f>SUM(C217:AD217)</f>
        <v>29</v>
      </c>
      <c r="AG217" s="12"/>
      <c r="AH217" s="48"/>
      <c r="AI217" s="48"/>
      <c r="AJ217" s="48"/>
    </row>
    <row r="218" spans="1:36" ht="15.6" customHeight="1" x14ac:dyDescent="0.2">
      <c r="A218" s="168" t="s">
        <v>31</v>
      </c>
      <c r="B218" s="25" t="s">
        <v>8</v>
      </c>
      <c r="C218" s="83">
        <f>C217</f>
        <v>0</v>
      </c>
      <c r="D218" s="137">
        <f t="shared" ref="D218" si="623">C218-D216+D217</f>
        <v>0</v>
      </c>
      <c r="E218" s="137">
        <f>D218-E216+E217</f>
        <v>1</v>
      </c>
      <c r="F218" s="137">
        <f>E218-F216+F217</f>
        <v>2</v>
      </c>
      <c r="G218" s="144">
        <f t="shared" ref="G218" si="624">F218-G216+G217</f>
        <v>2</v>
      </c>
      <c r="H218" s="92" t="s">
        <v>64</v>
      </c>
      <c r="I218" s="92" t="s">
        <v>64</v>
      </c>
      <c r="J218" s="92" t="s">
        <v>64</v>
      </c>
      <c r="K218" s="93">
        <f>G218-K216+K217</f>
        <v>4</v>
      </c>
      <c r="L218" s="93">
        <f t="shared" ref="L218" si="625">K218-L216+L217</f>
        <v>5</v>
      </c>
      <c r="M218" s="93">
        <f t="shared" ref="M218" si="626">L218-M216+M217</f>
        <v>7</v>
      </c>
      <c r="N218" s="93">
        <f t="shared" ref="N218" si="627">M218-N216+N217</f>
        <v>8</v>
      </c>
      <c r="O218" s="93">
        <f t="shared" ref="O218" si="628">N218-O216+O217</f>
        <v>8</v>
      </c>
      <c r="P218" s="94" t="s">
        <v>64</v>
      </c>
      <c r="Q218" s="93">
        <f>O218-Q216+Q217</f>
        <v>8</v>
      </c>
      <c r="R218" s="93">
        <f t="shared" ref="R218" si="629">Q218-R216+R217</f>
        <v>11</v>
      </c>
      <c r="S218" s="93">
        <f t="shared" ref="S218" si="630">R218-S216+S217</f>
        <v>12</v>
      </c>
      <c r="T218" s="93">
        <f t="shared" ref="T218" si="631">S218-T216+T217</f>
        <v>12</v>
      </c>
      <c r="U218" s="93">
        <f t="shared" ref="U218" si="632">T218-U216+U217</f>
        <v>15</v>
      </c>
      <c r="V218" s="95" t="s">
        <v>64</v>
      </c>
      <c r="W218" s="93">
        <f>U218-W216+W217</f>
        <v>14</v>
      </c>
      <c r="X218" s="93">
        <f t="shared" ref="X218" si="633">W218-X216+X217</f>
        <v>16</v>
      </c>
      <c r="Y218" s="96">
        <f t="shared" ref="Y218" si="634">X218-Y216+Y217</f>
        <v>18</v>
      </c>
      <c r="Z218" s="90">
        <f t="shared" ref="Z218" si="635">Y218-Z216+Z217</f>
        <v>18</v>
      </c>
      <c r="AA218" s="90">
        <f t="shared" ref="AA218" si="636">Z218-AA216+AA217</f>
        <v>16</v>
      </c>
      <c r="AB218" s="90">
        <f t="shared" ref="AB218" si="637">AA218-AB216+AB217</f>
        <v>15</v>
      </c>
      <c r="AC218" s="90">
        <f t="shared" ref="AC218" si="638">AB218-AC216+AC217</f>
        <v>9</v>
      </c>
      <c r="AD218" s="90">
        <f t="shared" ref="AD218" si="639">AC218-AD216+AD217</f>
        <v>2</v>
      </c>
      <c r="AE218" s="97">
        <f>AD218-AE216</f>
        <v>0</v>
      </c>
      <c r="AF218" s="29"/>
      <c r="AG218" s="3">
        <f>MAX(C218:AE218)</f>
        <v>18</v>
      </c>
      <c r="AH218" s="48"/>
      <c r="AI218" s="48"/>
      <c r="AJ218" s="48"/>
    </row>
    <row r="219" spans="1:36" ht="15.6" customHeight="1" x14ac:dyDescent="0.2">
      <c r="A219" s="169"/>
      <c r="B219" s="25" t="s">
        <v>9</v>
      </c>
      <c r="C219" s="150"/>
      <c r="D219" s="151"/>
      <c r="E219" s="151"/>
      <c r="F219" s="151"/>
      <c r="G219" s="151"/>
      <c r="H219" s="100" t="s">
        <v>64</v>
      </c>
      <c r="I219" s="166"/>
      <c r="J219" s="166"/>
      <c r="K219" s="101">
        <v>19.2</v>
      </c>
      <c r="L219" s="151"/>
      <c r="M219" s="151"/>
      <c r="N219" s="101">
        <v>19.239999999999998</v>
      </c>
      <c r="O219" s="151"/>
      <c r="P219" s="151"/>
      <c r="Q219" s="151"/>
      <c r="R219" s="101">
        <v>19.309999999999999</v>
      </c>
      <c r="S219" s="151"/>
      <c r="T219" s="151"/>
      <c r="U219" s="151"/>
      <c r="V219" s="102" t="s">
        <v>64</v>
      </c>
      <c r="W219" s="151"/>
      <c r="X219" s="151"/>
      <c r="Y219" s="103">
        <v>19.440000000000001</v>
      </c>
      <c r="Z219" s="151"/>
      <c r="AA219" s="151"/>
      <c r="AB219" s="151"/>
      <c r="AC219" s="151"/>
      <c r="AD219" s="151"/>
      <c r="AE219" s="152">
        <v>19.5</v>
      </c>
      <c r="AF219" s="30">
        <v>35</v>
      </c>
      <c r="AG219" s="12"/>
      <c r="AH219" s="48"/>
      <c r="AI219" s="48"/>
      <c r="AJ219" s="48"/>
    </row>
    <row r="220" spans="1:36" ht="15.6" customHeight="1" x14ac:dyDescent="0.2">
      <c r="A220" s="170"/>
      <c r="B220" s="26" t="s">
        <v>10</v>
      </c>
      <c r="C220" s="153">
        <v>19.149999999999999</v>
      </c>
      <c r="D220" s="154"/>
      <c r="E220" s="154"/>
      <c r="F220" s="154"/>
      <c r="G220" s="154"/>
      <c r="H220" s="105" t="s">
        <v>64</v>
      </c>
      <c r="I220" s="166"/>
      <c r="J220" s="166"/>
      <c r="K220" s="106">
        <f>K219</f>
        <v>19.2</v>
      </c>
      <c r="L220" s="154"/>
      <c r="M220" s="154"/>
      <c r="N220" s="106">
        <f>N219</f>
        <v>19.239999999999998</v>
      </c>
      <c r="O220" s="154"/>
      <c r="P220" s="151"/>
      <c r="Q220" s="154"/>
      <c r="R220" s="106">
        <f>R219</f>
        <v>19.309999999999999</v>
      </c>
      <c r="S220" s="154"/>
      <c r="T220" s="154"/>
      <c r="U220" s="154"/>
      <c r="V220" s="107" t="s">
        <v>64</v>
      </c>
      <c r="W220" s="154"/>
      <c r="X220" s="154"/>
      <c r="Y220" s="108">
        <f>Y219</f>
        <v>19.440000000000001</v>
      </c>
      <c r="Z220" s="154"/>
      <c r="AA220" s="154"/>
      <c r="AB220" s="154"/>
      <c r="AC220" s="154"/>
      <c r="AD220" s="154"/>
      <c r="AE220" s="155"/>
      <c r="AF220" s="29"/>
      <c r="AG220" s="13"/>
      <c r="AH220" s="48"/>
      <c r="AI220" s="48"/>
      <c r="AJ220" s="48"/>
    </row>
    <row r="221" spans="1:36" ht="15.6" customHeight="1" thickBot="1" x14ac:dyDescent="0.25">
      <c r="A221" s="50">
        <v>526</v>
      </c>
      <c r="B221" s="50" t="s">
        <v>11</v>
      </c>
      <c r="C221" s="57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2"/>
      <c r="AF221" s="53"/>
      <c r="AG221" s="3"/>
      <c r="AH221" s="48"/>
      <c r="AI221" s="48"/>
      <c r="AJ221" s="48"/>
    </row>
    <row r="222" spans="1:36" ht="15.6" customHeight="1" x14ac:dyDescent="0.2">
      <c r="A222" s="56"/>
      <c r="B222" s="23" t="s">
        <v>5</v>
      </c>
      <c r="C222" s="76"/>
      <c r="D222" s="133">
        <v>0</v>
      </c>
      <c r="E222" s="133">
        <v>0</v>
      </c>
      <c r="F222" s="133">
        <v>0</v>
      </c>
      <c r="G222" s="133">
        <v>0</v>
      </c>
      <c r="H222" s="78" t="s">
        <v>64</v>
      </c>
      <c r="I222" s="78" t="s">
        <v>64</v>
      </c>
      <c r="J222" s="78" t="s">
        <v>64</v>
      </c>
      <c r="K222" s="79">
        <v>0</v>
      </c>
      <c r="L222" s="79">
        <v>0</v>
      </c>
      <c r="M222" s="79">
        <v>0</v>
      </c>
      <c r="N222" s="79">
        <v>0</v>
      </c>
      <c r="O222" s="79">
        <v>0</v>
      </c>
      <c r="P222" s="80" t="s">
        <v>64</v>
      </c>
      <c r="Q222" s="79">
        <v>0</v>
      </c>
      <c r="R222" s="79">
        <v>3</v>
      </c>
      <c r="S222" s="79">
        <v>2</v>
      </c>
      <c r="T222" s="79">
        <v>0</v>
      </c>
      <c r="U222" s="79">
        <v>0</v>
      </c>
      <c r="V222" s="81">
        <v>0</v>
      </c>
      <c r="W222" s="79">
        <v>0</v>
      </c>
      <c r="X222" s="79">
        <v>1</v>
      </c>
      <c r="Y222" s="79">
        <v>5</v>
      </c>
      <c r="Z222" s="79">
        <v>2</v>
      </c>
      <c r="AA222" s="79">
        <v>1</v>
      </c>
      <c r="AB222" s="79">
        <v>1</v>
      </c>
      <c r="AC222" s="79">
        <v>1</v>
      </c>
      <c r="AD222" s="79">
        <v>2</v>
      </c>
      <c r="AE222" s="82">
        <v>0</v>
      </c>
      <c r="AF222" s="27" t="s">
        <v>6</v>
      </c>
      <c r="AG222" s="44"/>
      <c r="AH222" s="48"/>
      <c r="AI222" s="48"/>
      <c r="AJ222" s="48"/>
    </row>
    <row r="223" spans="1:36" ht="15.6" customHeight="1" x14ac:dyDescent="0.2">
      <c r="A223" s="24">
        <v>20.170000000000002</v>
      </c>
      <c r="B223" s="25" t="s">
        <v>7</v>
      </c>
      <c r="C223" s="83">
        <v>2</v>
      </c>
      <c r="D223" s="135">
        <v>0</v>
      </c>
      <c r="E223" s="135">
        <v>0</v>
      </c>
      <c r="F223" s="135">
        <v>1</v>
      </c>
      <c r="G223" s="135">
        <v>0</v>
      </c>
      <c r="H223" s="85" t="s">
        <v>64</v>
      </c>
      <c r="I223" s="85" t="s">
        <v>64</v>
      </c>
      <c r="J223" s="85" t="s">
        <v>64</v>
      </c>
      <c r="K223" s="86">
        <v>0</v>
      </c>
      <c r="L223" s="86">
        <v>0</v>
      </c>
      <c r="M223" s="86">
        <v>0</v>
      </c>
      <c r="N223" s="86">
        <v>3</v>
      </c>
      <c r="O223" s="86">
        <v>3</v>
      </c>
      <c r="P223" s="87" t="s">
        <v>64</v>
      </c>
      <c r="Q223" s="86">
        <v>0</v>
      </c>
      <c r="R223" s="86">
        <v>1</v>
      </c>
      <c r="S223" s="86">
        <v>3</v>
      </c>
      <c r="T223" s="86">
        <v>2</v>
      </c>
      <c r="U223" s="86">
        <v>1</v>
      </c>
      <c r="V223" s="88">
        <v>1</v>
      </c>
      <c r="W223" s="86">
        <v>0</v>
      </c>
      <c r="X223" s="86">
        <v>0</v>
      </c>
      <c r="Y223" s="86">
        <v>0</v>
      </c>
      <c r="Z223" s="86">
        <v>1</v>
      </c>
      <c r="AA223" s="86">
        <v>0</v>
      </c>
      <c r="AB223" s="86">
        <v>0</v>
      </c>
      <c r="AC223" s="86">
        <v>0</v>
      </c>
      <c r="AD223" s="86">
        <v>0</v>
      </c>
      <c r="AE223" s="89"/>
      <c r="AF223" s="28">
        <f>SUM(C223:AD223)</f>
        <v>18</v>
      </c>
      <c r="AG223" s="12"/>
      <c r="AH223" s="48"/>
      <c r="AI223" s="48"/>
      <c r="AJ223" s="48"/>
    </row>
    <row r="224" spans="1:36" ht="15.6" customHeight="1" x14ac:dyDescent="0.2">
      <c r="A224" s="168" t="s">
        <v>31</v>
      </c>
      <c r="B224" s="25" t="s">
        <v>8</v>
      </c>
      <c r="C224" s="83">
        <f>C223</f>
        <v>2</v>
      </c>
      <c r="D224" s="137">
        <f t="shared" ref="D224" si="640">C224-D222+D223</f>
        <v>2</v>
      </c>
      <c r="E224" s="137">
        <f>D224-E222+E223</f>
        <v>2</v>
      </c>
      <c r="F224" s="137">
        <f>E224-F222+F223</f>
        <v>3</v>
      </c>
      <c r="G224" s="144">
        <f t="shared" ref="G224" si="641">F224-G222+G223</f>
        <v>3</v>
      </c>
      <c r="H224" s="92" t="s">
        <v>64</v>
      </c>
      <c r="I224" s="92" t="s">
        <v>64</v>
      </c>
      <c r="J224" s="92" t="s">
        <v>64</v>
      </c>
      <c r="K224" s="93">
        <f>G224-K222+K223</f>
        <v>3</v>
      </c>
      <c r="L224" s="93">
        <f t="shared" ref="L224" si="642">K224-L222+L223</f>
        <v>3</v>
      </c>
      <c r="M224" s="93">
        <f t="shared" ref="M224" si="643">L224-M222+M223</f>
        <v>3</v>
      </c>
      <c r="N224" s="93">
        <f t="shared" ref="N224" si="644">M224-N222+N223</f>
        <v>6</v>
      </c>
      <c r="O224" s="93">
        <f t="shared" ref="O224" si="645">N224-O222+O223</f>
        <v>9</v>
      </c>
      <c r="P224" s="94" t="s">
        <v>64</v>
      </c>
      <c r="Q224" s="93">
        <f>O224-Q222+Q223</f>
        <v>9</v>
      </c>
      <c r="R224" s="93">
        <f t="shared" ref="R224" si="646">Q224-R222+R223</f>
        <v>7</v>
      </c>
      <c r="S224" s="93">
        <f t="shared" ref="S224" si="647">R224-S222+S223</f>
        <v>8</v>
      </c>
      <c r="T224" s="93">
        <f t="shared" ref="T224" si="648">S224-T222+T223</f>
        <v>10</v>
      </c>
      <c r="U224" s="93">
        <f t="shared" ref="U224" si="649">T224-U222+U223</f>
        <v>11</v>
      </c>
      <c r="V224" s="95">
        <f t="shared" ref="V224" si="650">U224-V222+V223</f>
        <v>12</v>
      </c>
      <c r="W224" s="93">
        <f t="shared" ref="W224" si="651">V224-W222+W223</f>
        <v>12</v>
      </c>
      <c r="X224" s="93">
        <f t="shared" ref="X224" si="652">W224-X222+X223</f>
        <v>11</v>
      </c>
      <c r="Y224" s="96">
        <f t="shared" ref="Y224" si="653">X224-Y222+Y223</f>
        <v>6</v>
      </c>
      <c r="Z224" s="90">
        <f t="shared" ref="Z224" si="654">Y224-Z222+Z223</f>
        <v>5</v>
      </c>
      <c r="AA224" s="90">
        <f t="shared" ref="AA224" si="655">Z224-AA222+AA223</f>
        <v>4</v>
      </c>
      <c r="AB224" s="90">
        <f t="shared" ref="AB224" si="656">AA224-AB222+AB223</f>
        <v>3</v>
      </c>
      <c r="AC224" s="90">
        <f t="shared" ref="AC224" si="657">AB224-AC222+AC223</f>
        <v>2</v>
      </c>
      <c r="AD224" s="90">
        <f t="shared" ref="AD224" si="658">AC224-AD222+AD223</f>
        <v>0</v>
      </c>
      <c r="AE224" s="97">
        <f>AD224-AE222</f>
        <v>0</v>
      </c>
      <c r="AF224" s="29"/>
      <c r="AG224" s="3">
        <f>MAX(C224:AE224)</f>
        <v>12</v>
      </c>
      <c r="AH224" s="48"/>
      <c r="AI224" s="48"/>
      <c r="AJ224" s="48"/>
    </row>
    <row r="225" spans="1:36" ht="15.6" customHeight="1" x14ac:dyDescent="0.2">
      <c r="A225" s="169"/>
      <c r="B225" s="25" t="s">
        <v>9</v>
      </c>
      <c r="C225" s="150"/>
      <c r="D225" s="151"/>
      <c r="E225" s="151"/>
      <c r="F225" s="151"/>
      <c r="G225" s="151"/>
      <c r="H225" s="100" t="s">
        <v>64</v>
      </c>
      <c r="I225" s="166"/>
      <c r="J225" s="166"/>
      <c r="K225" s="101">
        <v>20.23</v>
      </c>
      <c r="L225" s="151"/>
      <c r="M225" s="151"/>
      <c r="N225" s="101">
        <v>20.28</v>
      </c>
      <c r="O225" s="151"/>
      <c r="P225" s="151"/>
      <c r="Q225" s="151"/>
      <c r="R225" s="101">
        <v>20.350000000000001</v>
      </c>
      <c r="S225" s="151"/>
      <c r="T225" s="151"/>
      <c r="U225" s="151"/>
      <c r="V225" s="102">
        <v>20.43</v>
      </c>
      <c r="W225" s="151"/>
      <c r="X225" s="151"/>
      <c r="Y225" s="103">
        <v>20.49</v>
      </c>
      <c r="Z225" s="151"/>
      <c r="AA225" s="151"/>
      <c r="AB225" s="151"/>
      <c r="AC225" s="151"/>
      <c r="AD225" s="151"/>
      <c r="AE225" s="152">
        <v>21.02</v>
      </c>
      <c r="AF225" s="30">
        <v>45</v>
      </c>
      <c r="AG225" s="12"/>
      <c r="AH225" s="48"/>
      <c r="AI225" s="48"/>
      <c r="AJ225" s="48"/>
    </row>
    <row r="226" spans="1:36" ht="15.6" customHeight="1" x14ac:dyDescent="0.2">
      <c r="A226" s="170"/>
      <c r="B226" s="26" t="s">
        <v>10</v>
      </c>
      <c r="C226" s="153">
        <v>20.170000000000002</v>
      </c>
      <c r="D226" s="154"/>
      <c r="E226" s="154"/>
      <c r="F226" s="154"/>
      <c r="G226" s="154"/>
      <c r="H226" s="105" t="s">
        <v>64</v>
      </c>
      <c r="I226" s="166"/>
      <c r="J226" s="166"/>
      <c r="K226" s="106">
        <f>K225</f>
        <v>20.23</v>
      </c>
      <c r="L226" s="154"/>
      <c r="M226" s="154"/>
      <c r="N226" s="106">
        <f>N225</f>
        <v>20.28</v>
      </c>
      <c r="O226" s="154"/>
      <c r="P226" s="151"/>
      <c r="Q226" s="154"/>
      <c r="R226" s="106">
        <f>R225</f>
        <v>20.350000000000001</v>
      </c>
      <c r="S226" s="154"/>
      <c r="T226" s="154"/>
      <c r="U226" s="154"/>
      <c r="V226" s="107">
        <f>V225</f>
        <v>20.43</v>
      </c>
      <c r="W226" s="154"/>
      <c r="X226" s="154"/>
      <c r="Y226" s="108">
        <f>Y225</f>
        <v>20.49</v>
      </c>
      <c r="Z226" s="154"/>
      <c r="AA226" s="154"/>
      <c r="AB226" s="154"/>
      <c r="AC226" s="154"/>
      <c r="AD226" s="154"/>
      <c r="AE226" s="155"/>
      <c r="AF226" s="29"/>
      <c r="AG226" s="13"/>
      <c r="AH226" s="48"/>
      <c r="AI226" s="48"/>
      <c r="AJ226" s="48"/>
    </row>
    <row r="227" spans="1:36" ht="15.6" customHeight="1" thickBot="1" x14ac:dyDescent="0.25">
      <c r="A227" s="50">
        <v>529</v>
      </c>
      <c r="B227" s="50" t="s">
        <v>11</v>
      </c>
      <c r="C227" s="57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2"/>
      <c r="AF227" s="53"/>
      <c r="AG227" s="3"/>
      <c r="AH227" s="48"/>
      <c r="AI227" s="48"/>
      <c r="AJ227" s="48"/>
    </row>
    <row r="228" spans="1:36" ht="15.6" customHeight="1" x14ac:dyDescent="0.2">
      <c r="A228" s="56"/>
      <c r="B228" s="23" t="s">
        <v>5</v>
      </c>
      <c r="C228" s="76"/>
      <c r="D228" s="133" t="s">
        <v>64</v>
      </c>
      <c r="E228" s="133" t="s">
        <v>64</v>
      </c>
      <c r="F228" s="133" t="s">
        <v>64</v>
      </c>
      <c r="G228" s="142" t="s">
        <v>64</v>
      </c>
      <c r="H228" s="78">
        <v>0</v>
      </c>
      <c r="I228" s="78">
        <v>0</v>
      </c>
      <c r="J228" s="78">
        <v>0</v>
      </c>
      <c r="K228" s="79">
        <v>0</v>
      </c>
      <c r="L228" s="79">
        <v>0</v>
      </c>
      <c r="M228" s="79">
        <v>0</v>
      </c>
      <c r="N228" s="79">
        <v>1</v>
      </c>
      <c r="O228" s="79">
        <v>0</v>
      </c>
      <c r="P228" s="80" t="s">
        <v>64</v>
      </c>
      <c r="Q228" s="79">
        <v>0</v>
      </c>
      <c r="R228" s="79">
        <v>2</v>
      </c>
      <c r="S228" s="79">
        <v>2</v>
      </c>
      <c r="T228" s="79">
        <v>2</v>
      </c>
      <c r="U228" s="79">
        <v>0</v>
      </c>
      <c r="V228" s="81" t="s">
        <v>64</v>
      </c>
      <c r="W228" s="79">
        <v>0</v>
      </c>
      <c r="X228" s="79">
        <v>1</v>
      </c>
      <c r="Y228" s="79">
        <v>2</v>
      </c>
      <c r="Z228" s="79">
        <v>0</v>
      </c>
      <c r="AA228" s="79">
        <v>1</v>
      </c>
      <c r="AB228" s="79">
        <v>0</v>
      </c>
      <c r="AC228" s="79">
        <v>2</v>
      </c>
      <c r="AD228" s="79">
        <v>3</v>
      </c>
      <c r="AE228" s="82">
        <v>2</v>
      </c>
      <c r="AF228" s="27" t="s">
        <v>6</v>
      </c>
      <c r="AG228" s="44"/>
      <c r="AH228" s="48"/>
      <c r="AI228" s="48"/>
      <c r="AJ228" s="48"/>
    </row>
    <row r="229" spans="1:36" ht="15.6" customHeight="1" x14ac:dyDescent="0.2">
      <c r="A229" s="24">
        <v>22.15</v>
      </c>
      <c r="B229" s="25" t="s">
        <v>7</v>
      </c>
      <c r="C229" s="83">
        <v>2</v>
      </c>
      <c r="D229" s="135" t="s">
        <v>64</v>
      </c>
      <c r="E229" s="135" t="s">
        <v>64</v>
      </c>
      <c r="F229" s="135" t="s">
        <v>64</v>
      </c>
      <c r="G229" s="143" t="s">
        <v>64</v>
      </c>
      <c r="H229" s="85">
        <v>6</v>
      </c>
      <c r="I229" s="85">
        <v>1</v>
      </c>
      <c r="J229" s="85">
        <v>0</v>
      </c>
      <c r="K229" s="86">
        <v>0</v>
      </c>
      <c r="L229" s="86">
        <v>0</v>
      </c>
      <c r="M229" s="86">
        <v>1</v>
      </c>
      <c r="N229" s="86">
        <v>3</v>
      </c>
      <c r="O229" s="86">
        <v>0</v>
      </c>
      <c r="P229" s="87" t="s">
        <v>64</v>
      </c>
      <c r="Q229" s="86">
        <v>2</v>
      </c>
      <c r="R229" s="86">
        <v>0</v>
      </c>
      <c r="S229" s="86">
        <v>1</v>
      </c>
      <c r="T229" s="86">
        <v>0</v>
      </c>
      <c r="U229" s="86">
        <v>0</v>
      </c>
      <c r="V229" s="88" t="s">
        <v>64</v>
      </c>
      <c r="W229" s="86">
        <v>0</v>
      </c>
      <c r="X229" s="86">
        <v>0</v>
      </c>
      <c r="Y229" s="86">
        <v>0</v>
      </c>
      <c r="Z229" s="86">
        <v>2</v>
      </c>
      <c r="AA229" s="86">
        <v>0</v>
      </c>
      <c r="AB229" s="86">
        <v>0</v>
      </c>
      <c r="AC229" s="86">
        <v>0</v>
      </c>
      <c r="AD229" s="86">
        <v>0</v>
      </c>
      <c r="AE229" s="89"/>
      <c r="AF229" s="28">
        <f>SUM(C229:AE229)</f>
        <v>18</v>
      </c>
      <c r="AG229" s="12"/>
      <c r="AH229" s="48"/>
      <c r="AI229" s="48"/>
      <c r="AJ229" s="48"/>
    </row>
    <row r="230" spans="1:36" ht="15.6" customHeight="1" x14ac:dyDescent="0.2">
      <c r="A230" s="168" t="s">
        <v>31</v>
      </c>
      <c r="B230" s="25" t="s">
        <v>8</v>
      </c>
      <c r="C230" s="83">
        <f>C229</f>
        <v>2</v>
      </c>
      <c r="D230" s="137" t="s">
        <v>64</v>
      </c>
      <c r="E230" s="137" t="s">
        <v>64</v>
      </c>
      <c r="F230" s="137" t="s">
        <v>64</v>
      </c>
      <c r="G230" s="144" t="s">
        <v>64</v>
      </c>
      <c r="H230" s="92">
        <f>C230-H228+H229</f>
        <v>8</v>
      </c>
      <c r="I230" s="92">
        <f t="shared" ref="I230" si="659">H230-I228+I229</f>
        <v>9</v>
      </c>
      <c r="J230" s="92">
        <f t="shared" ref="J230" si="660">I230-J228+J229</f>
        <v>9</v>
      </c>
      <c r="K230" s="93">
        <f t="shared" ref="K230" si="661">J230-K228+K229</f>
        <v>9</v>
      </c>
      <c r="L230" s="93">
        <f t="shared" ref="L230" si="662">K230-L228+L229</f>
        <v>9</v>
      </c>
      <c r="M230" s="93">
        <f t="shared" ref="M230" si="663">L230-M228+M229</f>
        <v>10</v>
      </c>
      <c r="N230" s="93">
        <f t="shared" ref="N230" si="664">M230-N228+N229</f>
        <v>12</v>
      </c>
      <c r="O230" s="93">
        <f t="shared" ref="O230" si="665">N230-O228+O229</f>
        <v>12</v>
      </c>
      <c r="P230" s="94" t="s">
        <v>64</v>
      </c>
      <c r="Q230" s="93">
        <f>O230-Q228+Q229</f>
        <v>14</v>
      </c>
      <c r="R230" s="93">
        <f t="shared" ref="R230" si="666">Q230-R228+R229</f>
        <v>12</v>
      </c>
      <c r="S230" s="93">
        <f t="shared" ref="S230" si="667">R230-S228+S229</f>
        <v>11</v>
      </c>
      <c r="T230" s="93">
        <f t="shared" ref="T230" si="668">S230-T228+T229</f>
        <v>9</v>
      </c>
      <c r="U230" s="93">
        <f t="shared" ref="U230" si="669">T230-U228+U229</f>
        <v>9</v>
      </c>
      <c r="V230" s="95" t="s">
        <v>64</v>
      </c>
      <c r="W230" s="93">
        <f>U230-W228+W229</f>
        <v>9</v>
      </c>
      <c r="X230" s="93">
        <f t="shared" ref="X230" si="670">W230-X228+X229</f>
        <v>8</v>
      </c>
      <c r="Y230" s="96">
        <f t="shared" ref="Y230" si="671">X230-Y228+Y229</f>
        <v>6</v>
      </c>
      <c r="Z230" s="90">
        <f t="shared" ref="Z230" si="672">Y230-Z228+Z229</f>
        <v>8</v>
      </c>
      <c r="AA230" s="90">
        <f t="shared" ref="AA230" si="673">Z230-AA228+AA229</f>
        <v>7</v>
      </c>
      <c r="AB230" s="90">
        <f t="shared" ref="AB230" si="674">AA230-AB228+AB229</f>
        <v>7</v>
      </c>
      <c r="AC230" s="90">
        <f t="shared" ref="AC230" si="675">AB230-AC228+AC229</f>
        <v>5</v>
      </c>
      <c r="AD230" s="90">
        <f t="shared" ref="AD230" si="676">AC230-AD228+AD229</f>
        <v>2</v>
      </c>
      <c r="AE230" s="97">
        <f>AD230-AE228</f>
        <v>0</v>
      </c>
      <c r="AF230" s="29"/>
      <c r="AG230" s="3">
        <f>MAX(C230:AE230)</f>
        <v>14</v>
      </c>
      <c r="AH230" s="48"/>
      <c r="AI230" s="48"/>
      <c r="AJ230" s="48"/>
    </row>
    <row r="231" spans="1:36" ht="15.6" customHeight="1" x14ac:dyDescent="0.2">
      <c r="A231" s="169"/>
      <c r="B231" s="25" t="s">
        <v>9</v>
      </c>
      <c r="C231" s="150"/>
      <c r="D231" s="151"/>
      <c r="E231" s="151"/>
      <c r="F231" s="151"/>
      <c r="G231" s="151"/>
      <c r="H231" s="100">
        <v>22.17</v>
      </c>
      <c r="I231" s="166"/>
      <c r="J231" s="166"/>
      <c r="K231" s="101">
        <v>22.21</v>
      </c>
      <c r="L231" s="151"/>
      <c r="M231" s="151"/>
      <c r="N231" s="101">
        <v>22.25</v>
      </c>
      <c r="O231" s="151"/>
      <c r="P231" s="151"/>
      <c r="Q231" s="151"/>
      <c r="R231" s="101">
        <v>22.32</v>
      </c>
      <c r="S231" s="151"/>
      <c r="T231" s="151"/>
      <c r="U231" s="151"/>
      <c r="V231" s="102" t="s">
        <v>64</v>
      </c>
      <c r="W231" s="151"/>
      <c r="X231" s="151"/>
      <c r="Y231" s="103">
        <v>22.42</v>
      </c>
      <c r="Z231" s="151"/>
      <c r="AA231" s="151"/>
      <c r="AB231" s="151"/>
      <c r="AC231" s="151"/>
      <c r="AD231" s="151"/>
      <c r="AE231" s="152">
        <v>22.54</v>
      </c>
      <c r="AF231" s="30">
        <v>39</v>
      </c>
      <c r="AG231" s="12"/>
      <c r="AH231" s="48"/>
      <c r="AI231" s="48"/>
      <c r="AJ231" s="48"/>
    </row>
    <row r="232" spans="1:36" ht="15.6" customHeight="1" x14ac:dyDescent="0.2">
      <c r="A232" s="170"/>
      <c r="B232" s="26" t="s">
        <v>10</v>
      </c>
      <c r="C232" s="153">
        <v>22.15</v>
      </c>
      <c r="D232" s="154"/>
      <c r="E232" s="154"/>
      <c r="F232" s="154"/>
      <c r="G232" s="154"/>
      <c r="H232" s="105">
        <f>H231</f>
        <v>22.17</v>
      </c>
      <c r="I232" s="166"/>
      <c r="J232" s="166"/>
      <c r="K232" s="106">
        <f>K231</f>
        <v>22.21</v>
      </c>
      <c r="L232" s="154"/>
      <c r="M232" s="154"/>
      <c r="N232" s="106">
        <f>N231</f>
        <v>22.25</v>
      </c>
      <c r="O232" s="154"/>
      <c r="P232" s="151"/>
      <c r="Q232" s="154"/>
      <c r="R232" s="106">
        <f>R231</f>
        <v>22.32</v>
      </c>
      <c r="S232" s="154"/>
      <c r="T232" s="154"/>
      <c r="U232" s="154"/>
      <c r="V232" s="107" t="s">
        <v>64</v>
      </c>
      <c r="W232" s="154"/>
      <c r="X232" s="154"/>
      <c r="Y232" s="108">
        <f>Y231</f>
        <v>22.42</v>
      </c>
      <c r="Z232" s="154"/>
      <c r="AA232" s="154"/>
      <c r="AB232" s="154"/>
      <c r="AC232" s="154"/>
      <c r="AD232" s="154"/>
      <c r="AE232" s="155"/>
      <c r="AF232" s="29"/>
      <c r="AG232" s="13"/>
      <c r="AH232" s="48"/>
      <c r="AI232" s="48"/>
      <c r="AJ232" s="48"/>
    </row>
    <row r="233" spans="1:36" ht="15.6" customHeight="1" thickBot="1" x14ac:dyDescent="0.25">
      <c r="A233" s="50">
        <v>529</v>
      </c>
      <c r="B233" s="50" t="s">
        <v>11</v>
      </c>
      <c r="C233" s="57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2"/>
      <c r="AF233" s="53"/>
      <c r="AG233" s="3"/>
      <c r="AH233" s="48"/>
      <c r="AI233" s="48"/>
      <c r="AJ233" s="48"/>
    </row>
    <row r="234" spans="1:36" s="48" customFormat="1" ht="15.6" customHeight="1" x14ac:dyDescent="0.2">
      <c r="A234" s="61" t="s">
        <v>12</v>
      </c>
      <c r="B234" s="58"/>
      <c r="C234" s="4"/>
      <c r="D234" s="5">
        <f t="shared" ref="D234:AE234" si="677">SUMIF($B6:$B233,"l. wys.",D6:D233)</f>
        <v>2</v>
      </c>
      <c r="E234" s="5">
        <f t="shared" si="677"/>
        <v>0</v>
      </c>
      <c r="F234" s="5">
        <f t="shared" si="677"/>
        <v>2</v>
      </c>
      <c r="G234" s="5">
        <f t="shared" si="677"/>
        <v>28</v>
      </c>
      <c r="H234" s="5">
        <f t="shared" si="677"/>
        <v>0</v>
      </c>
      <c r="I234" s="5">
        <f t="shared" si="677"/>
        <v>0</v>
      </c>
      <c r="J234" s="5">
        <f t="shared" si="677"/>
        <v>0</v>
      </c>
      <c r="K234" s="5">
        <f t="shared" si="677"/>
        <v>11</v>
      </c>
      <c r="L234" s="5">
        <f t="shared" si="677"/>
        <v>9</v>
      </c>
      <c r="M234" s="5">
        <f t="shared" si="677"/>
        <v>4</v>
      </c>
      <c r="N234" s="5">
        <f t="shared" si="677"/>
        <v>17</v>
      </c>
      <c r="O234" s="5">
        <f t="shared" si="677"/>
        <v>3</v>
      </c>
      <c r="P234" s="5">
        <f t="shared" si="677"/>
        <v>0</v>
      </c>
      <c r="Q234" s="5">
        <f t="shared" si="677"/>
        <v>2</v>
      </c>
      <c r="R234" s="5">
        <f t="shared" si="677"/>
        <v>52</v>
      </c>
      <c r="S234" s="5">
        <f t="shared" si="677"/>
        <v>92</v>
      </c>
      <c r="T234" s="5">
        <f t="shared" si="677"/>
        <v>57</v>
      </c>
      <c r="U234" s="5">
        <f t="shared" si="677"/>
        <v>31</v>
      </c>
      <c r="V234" s="5">
        <f t="shared" si="677"/>
        <v>23</v>
      </c>
      <c r="W234" s="5">
        <f t="shared" si="677"/>
        <v>79</v>
      </c>
      <c r="X234" s="5">
        <f t="shared" si="677"/>
        <v>219</v>
      </c>
      <c r="Y234" s="5">
        <f t="shared" si="677"/>
        <v>369</v>
      </c>
      <c r="Z234" s="5">
        <f t="shared" si="677"/>
        <v>182</v>
      </c>
      <c r="AA234" s="5">
        <f t="shared" si="677"/>
        <v>106</v>
      </c>
      <c r="AB234" s="5">
        <f t="shared" si="677"/>
        <v>153</v>
      </c>
      <c r="AC234" s="5">
        <f t="shared" si="677"/>
        <v>235</v>
      </c>
      <c r="AD234" s="5">
        <f t="shared" si="677"/>
        <v>299</v>
      </c>
      <c r="AE234" s="5">
        <f t="shared" si="677"/>
        <v>137</v>
      </c>
      <c r="AF234" s="46" t="str">
        <f>"Σ: "&amp;SUM(C234:AE234)</f>
        <v>Σ: 2112</v>
      </c>
      <c r="AG234" s="47"/>
    </row>
    <row r="235" spans="1:36" s="48" customFormat="1" ht="15.6" customHeight="1" thickBot="1" x14ac:dyDescent="0.25">
      <c r="A235" s="62" t="s">
        <v>13</v>
      </c>
      <c r="B235" s="59"/>
      <c r="C235" s="6">
        <f t="shared" ref="C235:AD235" si="678">SUMIF($B6:$B233,"l. wsiad.",C6:C233)</f>
        <v>73</v>
      </c>
      <c r="D235" s="7">
        <f t="shared" si="678"/>
        <v>75</v>
      </c>
      <c r="E235" s="7">
        <f t="shared" si="678"/>
        <v>84</v>
      </c>
      <c r="F235" s="7">
        <f t="shared" si="678"/>
        <v>28</v>
      </c>
      <c r="G235" s="7">
        <f t="shared" si="678"/>
        <v>30</v>
      </c>
      <c r="H235" s="7">
        <f t="shared" si="678"/>
        <v>7</v>
      </c>
      <c r="I235" s="7">
        <f t="shared" si="678"/>
        <v>2</v>
      </c>
      <c r="J235" s="7">
        <f t="shared" si="678"/>
        <v>5</v>
      </c>
      <c r="K235" s="7">
        <f t="shared" si="678"/>
        <v>82</v>
      </c>
      <c r="L235" s="7">
        <f t="shared" si="678"/>
        <v>60</v>
      </c>
      <c r="M235" s="7">
        <f t="shared" si="678"/>
        <v>54</v>
      </c>
      <c r="N235" s="7">
        <f t="shared" si="678"/>
        <v>153</v>
      </c>
      <c r="O235" s="7">
        <f t="shared" si="678"/>
        <v>51</v>
      </c>
      <c r="P235" s="7">
        <f t="shared" si="678"/>
        <v>4</v>
      </c>
      <c r="Q235" s="7">
        <f t="shared" si="678"/>
        <v>36</v>
      </c>
      <c r="R235" s="7">
        <f t="shared" si="678"/>
        <v>75</v>
      </c>
      <c r="S235" s="7">
        <f t="shared" si="678"/>
        <v>370</v>
      </c>
      <c r="T235" s="7">
        <f t="shared" si="678"/>
        <v>136</v>
      </c>
      <c r="U235" s="7">
        <f t="shared" si="678"/>
        <v>79</v>
      </c>
      <c r="V235" s="7">
        <f t="shared" si="678"/>
        <v>39</v>
      </c>
      <c r="W235" s="7">
        <f t="shared" si="678"/>
        <v>51</v>
      </c>
      <c r="X235" s="7">
        <f t="shared" si="678"/>
        <v>138</v>
      </c>
      <c r="Y235" s="7">
        <f t="shared" si="678"/>
        <v>226</v>
      </c>
      <c r="Z235" s="7">
        <f t="shared" si="678"/>
        <v>132</v>
      </c>
      <c r="AA235" s="7">
        <f t="shared" si="678"/>
        <v>40</v>
      </c>
      <c r="AB235" s="7">
        <f t="shared" si="678"/>
        <v>39</v>
      </c>
      <c r="AC235" s="7">
        <f t="shared" si="678"/>
        <v>31</v>
      </c>
      <c r="AD235" s="8">
        <f t="shared" si="678"/>
        <v>12</v>
      </c>
      <c r="AE235" s="9"/>
      <c r="AF235" s="49" t="str">
        <f>"Σ: "&amp;SUM(C235:AE235)</f>
        <v>Σ: 2112</v>
      </c>
      <c r="AG235" s="10"/>
    </row>
    <row r="236" spans="1:36" x14ac:dyDescent="0.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</row>
    <row r="237" spans="1:36" x14ac:dyDescent="0.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60"/>
      <c r="AH237" s="48"/>
      <c r="AI237" s="48"/>
      <c r="AJ237" s="48"/>
    </row>
    <row r="238" spans="1:36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</row>
    <row r="239" spans="1:36" x14ac:dyDescent="0.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</row>
    <row r="240" spans="1:36" x14ac:dyDescent="0.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</row>
    <row r="241" spans="1:36" x14ac:dyDescent="0.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</row>
    <row r="242" spans="1:36" x14ac:dyDescent="0.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</row>
    <row r="243" spans="1:36" x14ac:dyDescent="0.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</row>
    <row r="244" spans="1:36" x14ac:dyDescent="0.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</row>
    <row r="245" spans="1:36" x14ac:dyDescent="0.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</row>
    <row r="246" spans="1:36" x14ac:dyDescent="0.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</row>
    <row r="247" spans="1:36" x14ac:dyDescent="0.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</row>
  </sheetData>
  <sheetProtection selectLockedCells="1" selectUnlockedCells="1"/>
  <mergeCells count="38">
    <mergeCell ref="A224:A226"/>
    <mergeCell ref="A194:A196"/>
    <mergeCell ref="A200:A202"/>
    <mergeCell ref="A206:A208"/>
    <mergeCell ref="A212:A214"/>
    <mergeCell ref="A170:A172"/>
    <mergeCell ref="A176:A178"/>
    <mergeCell ref="A182:A184"/>
    <mergeCell ref="A188:A190"/>
    <mergeCell ref="A218:A220"/>
    <mergeCell ref="A14:A16"/>
    <mergeCell ref="A20:A22"/>
    <mergeCell ref="A26:A28"/>
    <mergeCell ref="A32:A34"/>
    <mergeCell ref="A38:A40"/>
    <mergeCell ref="A92:A94"/>
    <mergeCell ref="A98:A100"/>
    <mergeCell ref="A44:A46"/>
    <mergeCell ref="A50:A52"/>
    <mergeCell ref="A56:A58"/>
    <mergeCell ref="A62:A64"/>
    <mergeCell ref="A68:A70"/>
    <mergeCell ref="A8:A10"/>
    <mergeCell ref="A230:A232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52:A154"/>
    <mergeCell ref="A158:A160"/>
    <mergeCell ref="A164:A166"/>
    <mergeCell ref="A74:A76"/>
    <mergeCell ref="A80:A82"/>
    <mergeCell ref="A86:A88"/>
  </mergeCells>
  <conditionalFormatting sqref="AF8:AF233">
    <cfRule type="expression" dxfId="2522" priority="1229" stopIfTrue="1">
      <formula>AQ8</formula>
    </cfRule>
  </conditionalFormatting>
  <conditionalFormatting sqref="C8:AE8">
    <cfRule type="cellIs" dxfId="2521" priority="1230" stopIfTrue="1" operator="equal">
      <formula>$AG8</formula>
    </cfRule>
  </conditionalFormatting>
  <conditionalFormatting sqref="AF230:AF233">
    <cfRule type="expression" dxfId="2520" priority="1193" stopIfTrue="1">
      <formula>AQ230</formula>
    </cfRule>
  </conditionalFormatting>
  <conditionalFormatting sqref="C230:AE230">
    <cfRule type="cellIs" dxfId="2519" priority="1192" stopIfTrue="1" operator="equal">
      <formula>$AG230</formula>
    </cfRule>
  </conditionalFormatting>
  <conditionalFormatting sqref="C230:AE230">
    <cfRule type="cellIs" dxfId="2518" priority="1191" stopIfTrue="1" operator="equal">
      <formula>$AG230</formula>
    </cfRule>
  </conditionalFormatting>
  <conditionalFormatting sqref="AF230:AF233">
    <cfRule type="expression" dxfId="2517" priority="1190" stopIfTrue="1">
      <formula>AQ230</formula>
    </cfRule>
  </conditionalFormatting>
  <conditionalFormatting sqref="C230:AE230">
    <cfRule type="cellIs" dxfId="2516" priority="1189" stopIfTrue="1" operator="equal">
      <formula>$AG230</formula>
    </cfRule>
  </conditionalFormatting>
  <conditionalFormatting sqref="AF230:AF233">
    <cfRule type="expression" dxfId="2515" priority="1188" stopIfTrue="1">
      <formula>AQ230</formula>
    </cfRule>
  </conditionalFormatting>
  <conditionalFormatting sqref="C230:AE230">
    <cfRule type="cellIs" dxfId="2514" priority="1187" stopIfTrue="1" operator="equal">
      <formula>$AG230</formula>
    </cfRule>
  </conditionalFormatting>
  <conditionalFormatting sqref="C230:AE230">
    <cfRule type="cellIs" dxfId="2513" priority="1095" stopIfTrue="1" operator="equal">
      <formula>$AG230</formula>
    </cfRule>
  </conditionalFormatting>
  <conditionalFormatting sqref="AF26:AF29">
    <cfRule type="expression" dxfId="2512" priority="1022" stopIfTrue="1">
      <formula>AQ26</formula>
    </cfRule>
  </conditionalFormatting>
  <conditionalFormatting sqref="C26:AE26">
    <cfRule type="cellIs" dxfId="2511" priority="1021" stopIfTrue="1" operator="equal">
      <formula>$AG26</formula>
    </cfRule>
  </conditionalFormatting>
  <conditionalFormatting sqref="C26:AE26">
    <cfRule type="cellIs" dxfId="2510" priority="1020" stopIfTrue="1" operator="equal">
      <formula>$AG26</formula>
    </cfRule>
  </conditionalFormatting>
  <conditionalFormatting sqref="AF26:AF29">
    <cfRule type="expression" dxfId="2509" priority="1019" stopIfTrue="1">
      <formula>AQ26</formula>
    </cfRule>
  </conditionalFormatting>
  <conditionalFormatting sqref="C26:AE26">
    <cfRule type="cellIs" dxfId="2508" priority="1018" stopIfTrue="1" operator="equal">
      <formula>$AG26</formula>
    </cfRule>
  </conditionalFormatting>
  <conditionalFormatting sqref="AF26:AF29">
    <cfRule type="expression" dxfId="2507" priority="1017" stopIfTrue="1">
      <formula>AQ26</formula>
    </cfRule>
  </conditionalFormatting>
  <conditionalFormatting sqref="C26:AE26">
    <cfRule type="cellIs" dxfId="2506" priority="1016" stopIfTrue="1" operator="equal">
      <formula>$AG26</formula>
    </cfRule>
  </conditionalFormatting>
  <conditionalFormatting sqref="AF14:AF17">
    <cfRule type="expression" dxfId="2505" priority="1015" stopIfTrue="1">
      <formula>AQ14</formula>
    </cfRule>
  </conditionalFormatting>
  <conditionalFormatting sqref="C14:AE14">
    <cfRule type="cellIs" dxfId="2504" priority="1014" stopIfTrue="1" operator="equal">
      <formula>$AG14</formula>
    </cfRule>
  </conditionalFormatting>
  <conditionalFormatting sqref="C14:AE14">
    <cfRule type="cellIs" dxfId="2503" priority="1013" stopIfTrue="1" operator="equal">
      <formula>$AG14</formula>
    </cfRule>
  </conditionalFormatting>
  <conditionalFormatting sqref="AF14:AF17">
    <cfRule type="expression" dxfId="2502" priority="1012" stopIfTrue="1">
      <formula>AQ14</formula>
    </cfRule>
  </conditionalFormatting>
  <conditionalFormatting sqref="C14:AE14">
    <cfRule type="cellIs" dxfId="2501" priority="1011" stopIfTrue="1" operator="equal">
      <formula>$AG14</formula>
    </cfRule>
  </conditionalFormatting>
  <conditionalFormatting sqref="AF14:AF17">
    <cfRule type="expression" dxfId="2500" priority="1010" stopIfTrue="1">
      <formula>AQ14</formula>
    </cfRule>
  </conditionalFormatting>
  <conditionalFormatting sqref="C14:AE14">
    <cfRule type="cellIs" dxfId="2499" priority="1009" stopIfTrue="1" operator="equal">
      <formula>$AG14</formula>
    </cfRule>
  </conditionalFormatting>
  <conditionalFormatting sqref="AF20:AF23">
    <cfRule type="expression" dxfId="2498" priority="1008" stopIfTrue="1">
      <formula>AQ20</formula>
    </cfRule>
  </conditionalFormatting>
  <conditionalFormatting sqref="C20:AE20">
    <cfRule type="cellIs" dxfId="2497" priority="1007" stopIfTrue="1" operator="equal">
      <formula>$AG20</formula>
    </cfRule>
  </conditionalFormatting>
  <conditionalFormatting sqref="C20:AE20">
    <cfRule type="cellIs" dxfId="2496" priority="1006" stopIfTrue="1" operator="equal">
      <formula>$AG20</formula>
    </cfRule>
  </conditionalFormatting>
  <conditionalFormatting sqref="AF20:AF23">
    <cfRule type="expression" dxfId="2495" priority="1005" stopIfTrue="1">
      <formula>AQ20</formula>
    </cfRule>
  </conditionalFormatting>
  <conditionalFormatting sqref="C20:AE20">
    <cfRule type="cellIs" dxfId="2494" priority="1004" stopIfTrue="1" operator="equal">
      <formula>$AG20</formula>
    </cfRule>
  </conditionalFormatting>
  <conditionalFormatting sqref="AF20:AF23">
    <cfRule type="expression" dxfId="2493" priority="1003" stopIfTrue="1">
      <formula>AQ20</formula>
    </cfRule>
  </conditionalFormatting>
  <conditionalFormatting sqref="C20:AE20">
    <cfRule type="cellIs" dxfId="2492" priority="1002" stopIfTrue="1" operator="equal">
      <formula>$AG20</formula>
    </cfRule>
  </conditionalFormatting>
  <conditionalFormatting sqref="AF44:AF47">
    <cfRule type="expression" dxfId="2491" priority="1001" stopIfTrue="1">
      <formula>AQ44</formula>
    </cfRule>
  </conditionalFormatting>
  <conditionalFormatting sqref="C44:AE44">
    <cfRule type="cellIs" dxfId="2490" priority="1000" stopIfTrue="1" operator="equal">
      <formula>$AG44</formula>
    </cfRule>
  </conditionalFormatting>
  <conditionalFormatting sqref="C44:AE44">
    <cfRule type="cellIs" dxfId="2489" priority="999" stopIfTrue="1" operator="equal">
      <formula>$AG44</formula>
    </cfRule>
  </conditionalFormatting>
  <conditionalFormatting sqref="AF44:AF47">
    <cfRule type="expression" dxfId="2488" priority="998" stopIfTrue="1">
      <formula>AQ44</formula>
    </cfRule>
  </conditionalFormatting>
  <conditionalFormatting sqref="C44:AE44">
    <cfRule type="cellIs" dxfId="2487" priority="997" stopIfTrue="1" operator="equal">
      <formula>$AG44</formula>
    </cfRule>
  </conditionalFormatting>
  <conditionalFormatting sqref="AF44:AF47">
    <cfRule type="expression" dxfId="2486" priority="996" stopIfTrue="1">
      <formula>AQ44</formula>
    </cfRule>
  </conditionalFormatting>
  <conditionalFormatting sqref="C44:AE44">
    <cfRule type="cellIs" dxfId="2485" priority="995" stopIfTrue="1" operator="equal">
      <formula>$AG44</formula>
    </cfRule>
  </conditionalFormatting>
  <conditionalFormatting sqref="AF32:AF35">
    <cfRule type="expression" dxfId="2484" priority="994" stopIfTrue="1">
      <formula>AQ32</formula>
    </cfRule>
  </conditionalFormatting>
  <conditionalFormatting sqref="C32:AE32">
    <cfRule type="cellIs" dxfId="2483" priority="993" stopIfTrue="1" operator="equal">
      <formula>$AG32</formula>
    </cfRule>
  </conditionalFormatting>
  <conditionalFormatting sqref="C32:AE32">
    <cfRule type="cellIs" dxfId="2482" priority="992" stopIfTrue="1" operator="equal">
      <formula>$AG32</formula>
    </cfRule>
  </conditionalFormatting>
  <conditionalFormatting sqref="AF32:AF35">
    <cfRule type="expression" dxfId="2481" priority="991" stopIfTrue="1">
      <formula>AQ32</formula>
    </cfRule>
  </conditionalFormatting>
  <conditionalFormatting sqref="C32:AE32">
    <cfRule type="cellIs" dxfId="2480" priority="990" stopIfTrue="1" operator="equal">
      <formula>$AG32</formula>
    </cfRule>
  </conditionalFormatting>
  <conditionalFormatting sqref="AF32:AF35">
    <cfRule type="expression" dxfId="2479" priority="989" stopIfTrue="1">
      <formula>AQ32</formula>
    </cfRule>
  </conditionalFormatting>
  <conditionalFormatting sqref="C32:AE32">
    <cfRule type="cellIs" dxfId="2478" priority="988" stopIfTrue="1" operator="equal">
      <formula>$AG32</formula>
    </cfRule>
  </conditionalFormatting>
  <conditionalFormatting sqref="AF38:AF41">
    <cfRule type="expression" dxfId="2477" priority="987" stopIfTrue="1">
      <formula>AQ38</formula>
    </cfRule>
  </conditionalFormatting>
  <conditionalFormatting sqref="C38:AE38">
    <cfRule type="cellIs" dxfId="2476" priority="986" stopIfTrue="1" operator="equal">
      <formula>$AG38</formula>
    </cfRule>
  </conditionalFormatting>
  <conditionalFormatting sqref="C38:AE38">
    <cfRule type="cellIs" dxfId="2475" priority="985" stopIfTrue="1" operator="equal">
      <formula>$AG38</formula>
    </cfRule>
  </conditionalFormatting>
  <conditionalFormatting sqref="AF38:AF41">
    <cfRule type="expression" dxfId="2474" priority="984" stopIfTrue="1">
      <formula>AQ38</formula>
    </cfRule>
  </conditionalFormatting>
  <conditionalFormatting sqref="C38:AE38">
    <cfRule type="cellIs" dxfId="2473" priority="983" stopIfTrue="1" operator="equal">
      <formula>$AG38</formula>
    </cfRule>
  </conditionalFormatting>
  <conditionalFormatting sqref="AF38:AF41">
    <cfRule type="expression" dxfId="2472" priority="982" stopIfTrue="1">
      <formula>AQ38</formula>
    </cfRule>
  </conditionalFormatting>
  <conditionalFormatting sqref="C38:AE38">
    <cfRule type="cellIs" dxfId="2471" priority="981" stopIfTrue="1" operator="equal">
      <formula>$AG38</formula>
    </cfRule>
  </conditionalFormatting>
  <conditionalFormatting sqref="AF62:AF65">
    <cfRule type="expression" dxfId="2470" priority="980" stopIfTrue="1">
      <formula>AQ62</formula>
    </cfRule>
  </conditionalFormatting>
  <conditionalFormatting sqref="C62:AE62">
    <cfRule type="cellIs" dxfId="2469" priority="979" stopIfTrue="1" operator="equal">
      <formula>$AG62</formula>
    </cfRule>
  </conditionalFormatting>
  <conditionalFormatting sqref="C62:AE62">
    <cfRule type="cellIs" dxfId="2468" priority="978" stopIfTrue="1" operator="equal">
      <formula>$AG62</formula>
    </cfRule>
  </conditionalFormatting>
  <conditionalFormatting sqref="AF62:AF65">
    <cfRule type="expression" dxfId="2467" priority="977" stopIfTrue="1">
      <formula>AQ62</formula>
    </cfRule>
  </conditionalFormatting>
  <conditionalFormatting sqref="C62:AE62">
    <cfRule type="cellIs" dxfId="2466" priority="976" stopIfTrue="1" operator="equal">
      <formula>$AG62</formula>
    </cfRule>
  </conditionalFormatting>
  <conditionalFormatting sqref="AF62:AF65">
    <cfRule type="expression" dxfId="2465" priority="975" stopIfTrue="1">
      <formula>AQ62</formula>
    </cfRule>
  </conditionalFormatting>
  <conditionalFormatting sqref="C62:AE62">
    <cfRule type="cellIs" dxfId="2464" priority="974" stopIfTrue="1" operator="equal">
      <formula>$AG62</formula>
    </cfRule>
  </conditionalFormatting>
  <conditionalFormatting sqref="AF50:AF53">
    <cfRule type="expression" dxfId="2463" priority="973" stopIfTrue="1">
      <formula>AQ50</formula>
    </cfRule>
  </conditionalFormatting>
  <conditionalFormatting sqref="C50:AE50">
    <cfRule type="cellIs" dxfId="2462" priority="972" stopIfTrue="1" operator="equal">
      <formula>$AG50</formula>
    </cfRule>
  </conditionalFormatting>
  <conditionalFormatting sqref="C50:AE50">
    <cfRule type="cellIs" dxfId="2461" priority="971" stopIfTrue="1" operator="equal">
      <formula>$AG50</formula>
    </cfRule>
  </conditionalFormatting>
  <conditionalFormatting sqref="AF50:AF53">
    <cfRule type="expression" dxfId="2460" priority="970" stopIfTrue="1">
      <formula>AQ50</formula>
    </cfRule>
  </conditionalFormatting>
  <conditionalFormatting sqref="C50:AE50">
    <cfRule type="cellIs" dxfId="2459" priority="969" stopIfTrue="1" operator="equal">
      <formula>$AG50</formula>
    </cfRule>
  </conditionalFormatting>
  <conditionalFormatting sqref="AF50:AF53">
    <cfRule type="expression" dxfId="2458" priority="968" stopIfTrue="1">
      <formula>AQ50</formula>
    </cfRule>
  </conditionalFormatting>
  <conditionalFormatting sqref="C50:AE50">
    <cfRule type="cellIs" dxfId="2457" priority="967" stopIfTrue="1" operator="equal">
      <formula>$AG50</formula>
    </cfRule>
  </conditionalFormatting>
  <conditionalFormatting sqref="AF56:AF59">
    <cfRule type="expression" dxfId="2456" priority="966" stopIfTrue="1">
      <formula>AQ56</formula>
    </cfRule>
  </conditionalFormatting>
  <conditionalFormatting sqref="C56:AE56">
    <cfRule type="cellIs" dxfId="2455" priority="965" stopIfTrue="1" operator="equal">
      <formula>$AG56</formula>
    </cfRule>
  </conditionalFormatting>
  <conditionalFormatting sqref="C56:AE56">
    <cfRule type="cellIs" dxfId="2454" priority="964" stopIfTrue="1" operator="equal">
      <formula>$AG56</formula>
    </cfRule>
  </conditionalFormatting>
  <conditionalFormatting sqref="AF56:AF59">
    <cfRule type="expression" dxfId="2453" priority="963" stopIfTrue="1">
      <formula>AQ56</formula>
    </cfRule>
  </conditionalFormatting>
  <conditionalFormatting sqref="C56:AE56">
    <cfRule type="cellIs" dxfId="2452" priority="962" stopIfTrue="1" operator="equal">
      <formula>$AG56</formula>
    </cfRule>
  </conditionalFormatting>
  <conditionalFormatting sqref="AF56:AF59">
    <cfRule type="expression" dxfId="2451" priority="961" stopIfTrue="1">
      <formula>AQ56</formula>
    </cfRule>
  </conditionalFormatting>
  <conditionalFormatting sqref="C56:AE56">
    <cfRule type="cellIs" dxfId="2450" priority="960" stopIfTrue="1" operator="equal">
      <formula>$AG56</formula>
    </cfRule>
  </conditionalFormatting>
  <conditionalFormatting sqref="AF68:AF71">
    <cfRule type="expression" dxfId="2449" priority="959" stopIfTrue="1">
      <formula>AQ68</formula>
    </cfRule>
  </conditionalFormatting>
  <conditionalFormatting sqref="C68:AE68">
    <cfRule type="cellIs" dxfId="2448" priority="958" stopIfTrue="1" operator="equal">
      <formula>$AG68</formula>
    </cfRule>
  </conditionalFormatting>
  <conditionalFormatting sqref="C68:AE68">
    <cfRule type="cellIs" dxfId="2447" priority="957" stopIfTrue="1" operator="equal">
      <formula>$AG68</formula>
    </cfRule>
  </conditionalFormatting>
  <conditionalFormatting sqref="AF68:AF71">
    <cfRule type="expression" dxfId="2446" priority="956" stopIfTrue="1">
      <formula>AQ68</formula>
    </cfRule>
  </conditionalFormatting>
  <conditionalFormatting sqref="C68:AE68">
    <cfRule type="cellIs" dxfId="2445" priority="955" stopIfTrue="1" operator="equal">
      <formula>$AG68</formula>
    </cfRule>
  </conditionalFormatting>
  <conditionalFormatting sqref="AF68:AF71">
    <cfRule type="expression" dxfId="2444" priority="954" stopIfTrue="1">
      <formula>AQ68</formula>
    </cfRule>
  </conditionalFormatting>
  <conditionalFormatting sqref="C68:AE68">
    <cfRule type="cellIs" dxfId="2443" priority="953" stopIfTrue="1" operator="equal">
      <formula>$AG68</formula>
    </cfRule>
  </conditionalFormatting>
  <conditionalFormatting sqref="C14:AE14">
    <cfRule type="cellIs" dxfId="2442" priority="952" stopIfTrue="1" operator="equal">
      <formula>$AG14</formula>
    </cfRule>
  </conditionalFormatting>
  <conditionalFormatting sqref="AF20:AF23">
    <cfRule type="expression" dxfId="2441" priority="951" stopIfTrue="1">
      <formula>AQ20</formula>
    </cfRule>
  </conditionalFormatting>
  <conditionalFormatting sqref="C20:AE20">
    <cfRule type="cellIs" dxfId="2440" priority="950" stopIfTrue="1" operator="equal">
      <formula>$AG20</formula>
    </cfRule>
  </conditionalFormatting>
  <conditionalFormatting sqref="C20:AE20">
    <cfRule type="cellIs" dxfId="2439" priority="949" stopIfTrue="1" operator="equal">
      <formula>$AG20</formula>
    </cfRule>
  </conditionalFormatting>
  <conditionalFormatting sqref="AF20:AF23">
    <cfRule type="expression" dxfId="2438" priority="948" stopIfTrue="1">
      <formula>AQ20</formula>
    </cfRule>
  </conditionalFormatting>
  <conditionalFormatting sqref="C20:AE20">
    <cfRule type="cellIs" dxfId="2437" priority="947" stopIfTrue="1" operator="equal">
      <formula>$AG20</formula>
    </cfRule>
  </conditionalFormatting>
  <conditionalFormatting sqref="AF20:AF23">
    <cfRule type="expression" dxfId="2436" priority="946" stopIfTrue="1">
      <formula>AQ20</formula>
    </cfRule>
  </conditionalFormatting>
  <conditionalFormatting sqref="C20:AE20">
    <cfRule type="cellIs" dxfId="2435" priority="945" stopIfTrue="1" operator="equal">
      <formula>$AG20</formula>
    </cfRule>
  </conditionalFormatting>
  <conditionalFormatting sqref="C20:AE20">
    <cfRule type="cellIs" dxfId="2434" priority="944" stopIfTrue="1" operator="equal">
      <formula>$AG20</formula>
    </cfRule>
  </conditionalFormatting>
  <conditionalFormatting sqref="AF26:AF29">
    <cfRule type="expression" dxfId="2433" priority="943" stopIfTrue="1">
      <formula>AQ26</formula>
    </cfRule>
  </conditionalFormatting>
  <conditionalFormatting sqref="C26:AE26">
    <cfRule type="cellIs" dxfId="2432" priority="942" stopIfTrue="1" operator="equal">
      <formula>$AG26</formula>
    </cfRule>
  </conditionalFormatting>
  <conditionalFormatting sqref="C26:AE26">
    <cfRule type="cellIs" dxfId="2431" priority="941" stopIfTrue="1" operator="equal">
      <formula>$AG26</formula>
    </cfRule>
  </conditionalFormatting>
  <conditionalFormatting sqref="AF26:AF29">
    <cfRule type="expression" dxfId="2430" priority="940" stopIfTrue="1">
      <formula>AQ26</formula>
    </cfRule>
  </conditionalFormatting>
  <conditionalFormatting sqref="C26:AE26">
    <cfRule type="cellIs" dxfId="2429" priority="939" stopIfTrue="1" operator="equal">
      <formula>$AG26</formula>
    </cfRule>
  </conditionalFormatting>
  <conditionalFormatting sqref="AF26:AF29">
    <cfRule type="expression" dxfId="2428" priority="938" stopIfTrue="1">
      <formula>AQ26</formula>
    </cfRule>
  </conditionalFormatting>
  <conditionalFormatting sqref="C26:AE26">
    <cfRule type="cellIs" dxfId="2427" priority="937" stopIfTrue="1" operator="equal">
      <formula>$AG26</formula>
    </cfRule>
  </conditionalFormatting>
  <conditionalFormatting sqref="C26:AE26">
    <cfRule type="cellIs" dxfId="2426" priority="936" stopIfTrue="1" operator="equal">
      <formula>$AG26</formula>
    </cfRule>
  </conditionalFormatting>
  <conditionalFormatting sqref="AF32:AF35">
    <cfRule type="expression" dxfId="2425" priority="935" stopIfTrue="1">
      <formula>AQ32</formula>
    </cfRule>
  </conditionalFormatting>
  <conditionalFormatting sqref="C32:AE32">
    <cfRule type="cellIs" dxfId="2424" priority="934" stopIfTrue="1" operator="equal">
      <formula>$AG32</formula>
    </cfRule>
  </conditionalFormatting>
  <conditionalFormatting sqref="C32:AE32">
    <cfRule type="cellIs" dxfId="2423" priority="933" stopIfTrue="1" operator="equal">
      <formula>$AG32</formula>
    </cfRule>
  </conditionalFormatting>
  <conditionalFormatting sqref="AF32:AF35">
    <cfRule type="expression" dxfId="2422" priority="932" stopIfTrue="1">
      <formula>AQ32</formula>
    </cfRule>
  </conditionalFormatting>
  <conditionalFormatting sqref="C32:AE32">
    <cfRule type="cellIs" dxfId="2421" priority="931" stopIfTrue="1" operator="equal">
      <formula>$AG32</formula>
    </cfRule>
  </conditionalFormatting>
  <conditionalFormatting sqref="AF32:AF35">
    <cfRule type="expression" dxfId="2420" priority="930" stopIfTrue="1">
      <formula>AQ32</formula>
    </cfRule>
  </conditionalFormatting>
  <conditionalFormatting sqref="C32:AE32">
    <cfRule type="cellIs" dxfId="2419" priority="929" stopIfTrue="1" operator="equal">
      <formula>$AG32</formula>
    </cfRule>
  </conditionalFormatting>
  <conditionalFormatting sqref="C32:AE32">
    <cfRule type="cellIs" dxfId="2418" priority="928" stopIfTrue="1" operator="equal">
      <formula>$AG32</formula>
    </cfRule>
  </conditionalFormatting>
  <conditionalFormatting sqref="AF38:AF41">
    <cfRule type="expression" dxfId="2417" priority="927" stopIfTrue="1">
      <formula>AQ38</formula>
    </cfRule>
  </conditionalFormatting>
  <conditionalFormatting sqref="C38:AE38">
    <cfRule type="cellIs" dxfId="2416" priority="926" stopIfTrue="1" operator="equal">
      <formula>$AG38</formula>
    </cfRule>
  </conditionalFormatting>
  <conditionalFormatting sqref="C38:AE38">
    <cfRule type="cellIs" dxfId="2415" priority="925" stopIfTrue="1" operator="equal">
      <formula>$AG38</formula>
    </cfRule>
  </conditionalFormatting>
  <conditionalFormatting sqref="AF38:AF41">
    <cfRule type="expression" dxfId="2414" priority="924" stopIfTrue="1">
      <formula>AQ38</formula>
    </cfRule>
  </conditionalFormatting>
  <conditionalFormatting sqref="C38:AE38">
    <cfRule type="cellIs" dxfId="2413" priority="923" stopIfTrue="1" operator="equal">
      <formula>$AG38</formula>
    </cfRule>
  </conditionalFormatting>
  <conditionalFormatting sqref="AF38:AF41">
    <cfRule type="expression" dxfId="2412" priority="922" stopIfTrue="1">
      <formula>AQ38</formula>
    </cfRule>
  </conditionalFormatting>
  <conditionalFormatting sqref="C38:AE38">
    <cfRule type="cellIs" dxfId="2411" priority="921" stopIfTrue="1" operator="equal">
      <formula>$AG38</formula>
    </cfRule>
  </conditionalFormatting>
  <conditionalFormatting sqref="C38:AE38">
    <cfRule type="cellIs" dxfId="2410" priority="920" stopIfTrue="1" operator="equal">
      <formula>$AG38</formula>
    </cfRule>
  </conditionalFormatting>
  <conditionalFormatting sqref="AF44:AF47">
    <cfRule type="expression" dxfId="2409" priority="919" stopIfTrue="1">
      <formula>AQ44</formula>
    </cfRule>
  </conditionalFormatting>
  <conditionalFormatting sqref="C44:AE44">
    <cfRule type="cellIs" dxfId="2408" priority="918" stopIfTrue="1" operator="equal">
      <formula>$AG44</formula>
    </cfRule>
  </conditionalFormatting>
  <conditionalFormatting sqref="C44:AE44">
    <cfRule type="cellIs" dxfId="2407" priority="917" stopIfTrue="1" operator="equal">
      <formula>$AG44</formula>
    </cfRule>
  </conditionalFormatting>
  <conditionalFormatting sqref="AF44:AF47">
    <cfRule type="expression" dxfId="2406" priority="916" stopIfTrue="1">
      <formula>AQ44</formula>
    </cfRule>
  </conditionalFormatting>
  <conditionalFormatting sqref="C44:AE44">
    <cfRule type="cellIs" dxfId="2405" priority="915" stopIfTrue="1" operator="equal">
      <formula>$AG44</formula>
    </cfRule>
  </conditionalFormatting>
  <conditionalFormatting sqref="AF44:AF47">
    <cfRule type="expression" dxfId="2404" priority="914" stopIfTrue="1">
      <formula>AQ44</formula>
    </cfRule>
  </conditionalFormatting>
  <conditionalFormatting sqref="C44:AE44">
    <cfRule type="cellIs" dxfId="2403" priority="913" stopIfTrue="1" operator="equal">
      <formula>$AG44</formula>
    </cfRule>
  </conditionalFormatting>
  <conditionalFormatting sqref="C44:AE44">
    <cfRule type="cellIs" dxfId="2402" priority="912" stopIfTrue="1" operator="equal">
      <formula>$AG44</formula>
    </cfRule>
  </conditionalFormatting>
  <conditionalFormatting sqref="AF50:AF53">
    <cfRule type="expression" dxfId="2401" priority="911" stopIfTrue="1">
      <formula>AQ50</formula>
    </cfRule>
  </conditionalFormatting>
  <conditionalFormatting sqref="C50:AE50">
    <cfRule type="cellIs" dxfId="2400" priority="910" stopIfTrue="1" operator="equal">
      <formula>$AG50</formula>
    </cfRule>
  </conditionalFormatting>
  <conditionalFormatting sqref="C50:AE50">
    <cfRule type="cellIs" dxfId="2399" priority="909" stopIfTrue="1" operator="equal">
      <formula>$AG50</formula>
    </cfRule>
  </conditionalFormatting>
  <conditionalFormatting sqref="AF50:AF53">
    <cfRule type="expression" dxfId="2398" priority="908" stopIfTrue="1">
      <formula>AQ50</formula>
    </cfRule>
  </conditionalFormatting>
  <conditionalFormatting sqref="C50:AE50">
    <cfRule type="cellIs" dxfId="2397" priority="907" stopIfTrue="1" operator="equal">
      <formula>$AG50</formula>
    </cfRule>
  </conditionalFormatting>
  <conditionalFormatting sqref="AF50:AF53">
    <cfRule type="expression" dxfId="2396" priority="906" stopIfTrue="1">
      <formula>AQ50</formula>
    </cfRule>
  </conditionalFormatting>
  <conditionalFormatting sqref="C50:AE50">
    <cfRule type="cellIs" dxfId="2395" priority="905" stopIfTrue="1" operator="equal">
      <formula>$AG50</formula>
    </cfRule>
  </conditionalFormatting>
  <conditionalFormatting sqref="C50:AE50">
    <cfRule type="cellIs" dxfId="2394" priority="904" stopIfTrue="1" operator="equal">
      <formula>$AG50</formula>
    </cfRule>
  </conditionalFormatting>
  <conditionalFormatting sqref="AF56:AF59">
    <cfRule type="expression" dxfId="2393" priority="903" stopIfTrue="1">
      <formula>AQ56</formula>
    </cfRule>
  </conditionalFormatting>
  <conditionalFormatting sqref="C56:AE56">
    <cfRule type="cellIs" dxfId="2392" priority="902" stopIfTrue="1" operator="equal">
      <formula>$AG56</formula>
    </cfRule>
  </conditionalFormatting>
  <conditionalFormatting sqref="C56:AE56">
    <cfRule type="cellIs" dxfId="2391" priority="901" stopIfTrue="1" operator="equal">
      <formula>$AG56</formula>
    </cfRule>
  </conditionalFormatting>
  <conditionalFormatting sqref="AF56:AF59">
    <cfRule type="expression" dxfId="2390" priority="900" stopIfTrue="1">
      <formula>AQ56</formula>
    </cfRule>
  </conditionalFormatting>
  <conditionalFormatting sqref="C56:AE56">
    <cfRule type="cellIs" dxfId="2389" priority="899" stopIfTrue="1" operator="equal">
      <formula>$AG56</formula>
    </cfRule>
  </conditionalFormatting>
  <conditionalFormatting sqref="AF56:AF59">
    <cfRule type="expression" dxfId="2388" priority="898" stopIfTrue="1">
      <formula>AQ56</formula>
    </cfRule>
  </conditionalFormatting>
  <conditionalFormatting sqref="C56:AE56">
    <cfRule type="cellIs" dxfId="2387" priority="897" stopIfTrue="1" operator="equal">
      <formula>$AG56</formula>
    </cfRule>
  </conditionalFormatting>
  <conditionalFormatting sqref="C56:AE56">
    <cfRule type="cellIs" dxfId="2386" priority="896" stopIfTrue="1" operator="equal">
      <formula>$AG56</formula>
    </cfRule>
  </conditionalFormatting>
  <conditionalFormatting sqref="AF62:AF65">
    <cfRule type="expression" dxfId="2385" priority="895" stopIfTrue="1">
      <formula>AQ62</formula>
    </cfRule>
  </conditionalFormatting>
  <conditionalFormatting sqref="C62:AE62">
    <cfRule type="cellIs" dxfId="2384" priority="894" stopIfTrue="1" operator="equal">
      <formula>$AG62</formula>
    </cfRule>
  </conditionalFormatting>
  <conditionalFormatting sqref="C62:AE62">
    <cfRule type="cellIs" dxfId="2383" priority="893" stopIfTrue="1" operator="equal">
      <formula>$AG62</formula>
    </cfRule>
  </conditionalFormatting>
  <conditionalFormatting sqref="AF62:AF65">
    <cfRule type="expression" dxfId="2382" priority="892" stopIfTrue="1">
      <formula>AQ62</formula>
    </cfRule>
  </conditionalFormatting>
  <conditionalFormatting sqref="C62:AE62">
    <cfRule type="cellIs" dxfId="2381" priority="891" stopIfTrue="1" operator="equal">
      <formula>$AG62</formula>
    </cfRule>
  </conditionalFormatting>
  <conditionalFormatting sqref="AF62:AF65">
    <cfRule type="expression" dxfId="2380" priority="890" stopIfTrue="1">
      <formula>AQ62</formula>
    </cfRule>
  </conditionalFormatting>
  <conditionalFormatting sqref="C62:AE62">
    <cfRule type="cellIs" dxfId="2379" priority="889" stopIfTrue="1" operator="equal">
      <formula>$AG62</formula>
    </cfRule>
  </conditionalFormatting>
  <conditionalFormatting sqref="C62:AE62">
    <cfRule type="cellIs" dxfId="2378" priority="888" stopIfTrue="1" operator="equal">
      <formula>$AG62</formula>
    </cfRule>
  </conditionalFormatting>
  <conditionalFormatting sqref="AF68:AF71">
    <cfRule type="expression" dxfId="2377" priority="887" stopIfTrue="1">
      <formula>AQ68</formula>
    </cfRule>
  </conditionalFormatting>
  <conditionalFormatting sqref="C68:AE68">
    <cfRule type="cellIs" dxfId="2376" priority="886" stopIfTrue="1" operator="equal">
      <formula>$AG68</formula>
    </cfRule>
  </conditionalFormatting>
  <conditionalFormatting sqref="C68:AE68">
    <cfRule type="cellIs" dxfId="2375" priority="885" stopIfTrue="1" operator="equal">
      <formula>$AG68</formula>
    </cfRule>
  </conditionalFormatting>
  <conditionalFormatting sqref="AF68:AF71">
    <cfRule type="expression" dxfId="2374" priority="884" stopIfTrue="1">
      <formula>AQ68</formula>
    </cfRule>
  </conditionalFormatting>
  <conditionalFormatting sqref="C68:AE68">
    <cfRule type="cellIs" dxfId="2373" priority="883" stopIfTrue="1" operator="equal">
      <formula>$AG68</formula>
    </cfRule>
  </conditionalFormatting>
  <conditionalFormatting sqref="AF68:AF71">
    <cfRule type="expression" dxfId="2372" priority="882" stopIfTrue="1">
      <formula>AQ68</formula>
    </cfRule>
  </conditionalFormatting>
  <conditionalFormatting sqref="C68:AE68">
    <cfRule type="cellIs" dxfId="2371" priority="881" stopIfTrue="1" operator="equal">
      <formula>$AG68</formula>
    </cfRule>
  </conditionalFormatting>
  <conditionalFormatting sqref="C68:AE68">
    <cfRule type="cellIs" dxfId="2370" priority="880" stopIfTrue="1" operator="equal">
      <formula>$AG68</formula>
    </cfRule>
  </conditionalFormatting>
  <conditionalFormatting sqref="AF86:AF89">
    <cfRule type="expression" dxfId="2369" priority="879" stopIfTrue="1">
      <formula>AQ86</formula>
    </cfRule>
  </conditionalFormatting>
  <conditionalFormatting sqref="C86:AE86">
    <cfRule type="cellIs" dxfId="2368" priority="878" stopIfTrue="1" operator="equal">
      <formula>$AG86</formula>
    </cfRule>
  </conditionalFormatting>
  <conditionalFormatting sqref="C86:AE86">
    <cfRule type="cellIs" dxfId="2367" priority="877" stopIfTrue="1" operator="equal">
      <formula>$AG86</formula>
    </cfRule>
  </conditionalFormatting>
  <conditionalFormatting sqref="AF86:AF89">
    <cfRule type="expression" dxfId="2366" priority="876" stopIfTrue="1">
      <formula>AQ86</formula>
    </cfRule>
  </conditionalFormatting>
  <conditionalFormatting sqref="C86:AE86">
    <cfRule type="cellIs" dxfId="2365" priority="875" stopIfTrue="1" operator="equal">
      <formula>$AG86</formula>
    </cfRule>
  </conditionalFormatting>
  <conditionalFormatting sqref="AF86:AF89">
    <cfRule type="expression" dxfId="2364" priority="874" stopIfTrue="1">
      <formula>AQ86</formula>
    </cfRule>
  </conditionalFormatting>
  <conditionalFormatting sqref="C86:AE86">
    <cfRule type="cellIs" dxfId="2363" priority="873" stopIfTrue="1" operator="equal">
      <formula>$AG86</formula>
    </cfRule>
  </conditionalFormatting>
  <conditionalFormatting sqref="AF74:AF77">
    <cfRule type="expression" dxfId="2362" priority="872" stopIfTrue="1">
      <formula>AQ74</formula>
    </cfRule>
  </conditionalFormatting>
  <conditionalFormatting sqref="C74:AE74">
    <cfRule type="cellIs" dxfId="2361" priority="871" stopIfTrue="1" operator="equal">
      <formula>$AG74</formula>
    </cfRule>
  </conditionalFormatting>
  <conditionalFormatting sqref="C74:AE74">
    <cfRule type="cellIs" dxfId="2360" priority="870" stopIfTrue="1" operator="equal">
      <formula>$AG74</formula>
    </cfRule>
  </conditionalFormatting>
  <conditionalFormatting sqref="AF74:AF77">
    <cfRule type="expression" dxfId="2359" priority="869" stopIfTrue="1">
      <formula>AQ74</formula>
    </cfRule>
  </conditionalFormatting>
  <conditionalFormatting sqref="C74:AE74">
    <cfRule type="cellIs" dxfId="2358" priority="868" stopIfTrue="1" operator="equal">
      <formula>$AG74</formula>
    </cfRule>
  </conditionalFormatting>
  <conditionalFormatting sqref="AF74:AF77">
    <cfRule type="expression" dxfId="2357" priority="867" stopIfTrue="1">
      <formula>AQ74</formula>
    </cfRule>
  </conditionalFormatting>
  <conditionalFormatting sqref="C74:AE74">
    <cfRule type="cellIs" dxfId="2356" priority="866" stopIfTrue="1" operator="equal">
      <formula>$AG74</formula>
    </cfRule>
  </conditionalFormatting>
  <conditionalFormatting sqref="AF80:AF83">
    <cfRule type="expression" dxfId="2355" priority="865" stopIfTrue="1">
      <formula>AQ80</formula>
    </cfRule>
  </conditionalFormatting>
  <conditionalFormatting sqref="C80:AE80">
    <cfRule type="cellIs" dxfId="2354" priority="864" stopIfTrue="1" operator="equal">
      <formula>$AG80</formula>
    </cfRule>
  </conditionalFormatting>
  <conditionalFormatting sqref="C80:AE80">
    <cfRule type="cellIs" dxfId="2353" priority="863" stopIfTrue="1" operator="equal">
      <formula>$AG80</formula>
    </cfRule>
  </conditionalFormatting>
  <conditionalFormatting sqref="AF80:AF83">
    <cfRule type="expression" dxfId="2352" priority="862" stopIfTrue="1">
      <formula>AQ80</formula>
    </cfRule>
  </conditionalFormatting>
  <conditionalFormatting sqref="C80:AE80">
    <cfRule type="cellIs" dxfId="2351" priority="861" stopIfTrue="1" operator="equal">
      <formula>$AG80</formula>
    </cfRule>
  </conditionalFormatting>
  <conditionalFormatting sqref="AF80:AF83">
    <cfRule type="expression" dxfId="2350" priority="860" stopIfTrue="1">
      <formula>AQ80</formula>
    </cfRule>
  </conditionalFormatting>
  <conditionalFormatting sqref="C80:AE80">
    <cfRule type="cellIs" dxfId="2349" priority="859" stopIfTrue="1" operator="equal">
      <formula>$AG80</formula>
    </cfRule>
  </conditionalFormatting>
  <conditionalFormatting sqref="AF104:AF107">
    <cfRule type="expression" dxfId="2348" priority="858" stopIfTrue="1">
      <formula>AQ104</formula>
    </cfRule>
  </conditionalFormatting>
  <conditionalFormatting sqref="C104:AE104">
    <cfRule type="cellIs" dxfId="2347" priority="857" stopIfTrue="1" operator="equal">
      <formula>$AG104</formula>
    </cfRule>
  </conditionalFormatting>
  <conditionalFormatting sqref="C104:AE104">
    <cfRule type="cellIs" dxfId="2346" priority="856" stopIfTrue="1" operator="equal">
      <formula>$AG104</formula>
    </cfRule>
  </conditionalFormatting>
  <conditionalFormatting sqref="AF104:AF107">
    <cfRule type="expression" dxfId="2345" priority="855" stopIfTrue="1">
      <formula>AQ104</formula>
    </cfRule>
  </conditionalFormatting>
  <conditionalFormatting sqref="C104:AE104">
    <cfRule type="cellIs" dxfId="2344" priority="854" stopIfTrue="1" operator="equal">
      <formula>$AG104</formula>
    </cfRule>
  </conditionalFormatting>
  <conditionalFormatting sqref="AF104:AF107">
    <cfRule type="expression" dxfId="2343" priority="853" stopIfTrue="1">
      <formula>AQ104</formula>
    </cfRule>
  </conditionalFormatting>
  <conditionalFormatting sqref="C104:AE104">
    <cfRule type="cellIs" dxfId="2342" priority="852" stopIfTrue="1" operator="equal">
      <formula>$AG104</formula>
    </cfRule>
  </conditionalFormatting>
  <conditionalFormatting sqref="AF92:AF95">
    <cfRule type="expression" dxfId="2341" priority="851" stopIfTrue="1">
      <formula>AQ92</formula>
    </cfRule>
  </conditionalFormatting>
  <conditionalFormatting sqref="C92:AE92">
    <cfRule type="cellIs" dxfId="2340" priority="850" stopIfTrue="1" operator="equal">
      <formula>$AG92</formula>
    </cfRule>
  </conditionalFormatting>
  <conditionalFormatting sqref="C92:AE92">
    <cfRule type="cellIs" dxfId="2339" priority="849" stopIfTrue="1" operator="equal">
      <formula>$AG92</formula>
    </cfRule>
  </conditionalFormatting>
  <conditionalFormatting sqref="AF92:AF95">
    <cfRule type="expression" dxfId="2338" priority="848" stopIfTrue="1">
      <formula>AQ92</formula>
    </cfRule>
  </conditionalFormatting>
  <conditionalFormatting sqref="C92:AE92">
    <cfRule type="cellIs" dxfId="2337" priority="847" stopIfTrue="1" operator="equal">
      <formula>$AG92</formula>
    </cfRule>
  </conditionalFormatting>
  <conditionalFormatting sqref="AF92:AF95">
    <cfRule type="expression" dxfId="2336" priority="846" stopIfTrue="1">
      <formula>AQ92</formula>
    </cfRule>
  </conditionalFormatting>
  <conditionalFormatting sqref="C92:AE92">
    <cfRule type="cellIs" dxfId="2335" priority="845" stopIfTrue="1" operator="equal">
      <formula>$AG92</formula>
    </cfRule>
  </conditionalFormatting>
  <conditionalFormatting sqref="AF98:AF101">
    <cfRule type="expression" dxfId="2334" priority="844" stopIfTrue="1">
      <formula>AQ98</formula>
    </cfRule>
  </conditionalFormatting>
  <conditionalFormatting sqref="C98:AE98">
    <cfRule type="cellIs" dxfId="2333" priority="843" stopIfTrue="1" operator="equal">
      <formula>$AG98</formula>
    </cfRule>
  </conditionalFormatting>
  <conditionalFormatting sqref="C98:AE98">
    <cfRule type="cellIs" dxfId="2332" priority="842" stopIfTrue="1" operator="equal">
      <formula>$AG98</formula>
    </cfRule>
  </conditionalFormatting>
  <conditionalFormatting sqref="AF98:AF101">
    <cfRule type="expression" dxfId="2331" priority="841" stopIfTrue="1">
      <formula>AQ98</formula>
    </cfRule>
  </conditionalFormatting>
  <conditionalFormatting sqref="C98:AE98">
    <cfRule type="cellIs" dxfId="2330" priority="840" stopIfTrue="1" operator="equal">
      <formula>$AG98</formula>
    </cfRule>
  </conditionalFormatting>
  <conditionalFormatting sqref="AF98:AF101">
    <cfRule type="expression" dxfId="2329" priority="839" stopIfTrue="1">
      <formula>AQ98</formula>
    </cfRule>
  </conditionalFormatting>
  <conditionalFormatting sqref="C98:AE98">
    <cfRule type="cellIs" dxfId="2328" priority="838" stopIfTrue="1" operator="equal">
      <formula>$AG98</formula>
    </cfRule>
  </conditionalFormatting>
  <conditionalFormatting sqref="AF122:AF125">
    <cfRule type="expression" dxfId="2327" priority="837" stopIfTrue="1">
      <formula>AQ122</formula>
    </cfRule>
  </conditionalFormatting>
  <conditionalFormatting sqref="C122:AE122">
    <cfRule type="cellIs" dxfId="2326" priority="836" stopIfTrue="1" operator="equal">
      <formula>$AG122</formula>
    </cfRule>
  </conditionalFormatting>
  <conditionalFormatting sqref="C122:AE122">
    <cfRule type="cellIs" dxfId="2325" priority="835" stopIfTrue="1" operator="equal">
      <formula>$AG122</formula>
    </cfRule>
  </conditionalFormatting>
  <conditionalFormatting sqref="AF122:AF125">
    <cfRule type="expression" dxfId="2324" priority="834" stopIfTrue="1">
      <formula>AQ122</formula>
    </cfRule>
  </conditionalFormatting>
  <conditionalFormatting sqref="C122:AE122">
    <cfRule type="cellIs" dxfId="2323" priority="833" stopIfTrue="1" operator="equal">
      <formula>$AG122</formula>
    </cfRule>
  </conditionalFormatting>
  <conditionalFormatting sqref="AF122:AF125">
    <cfRule type="expression" dxfId="2322" priority="832" stopIfTrue="1">
      <formula>AQ122</formula>
    </cfRule>
  </conditionalFormatting>
  <conditionalFormatting sqref="C122:AE122">
    <cfRule type="cellIs" dxfId="2321" priority="831" stopIfTrue="1" operator="equal">
      <formula>$AG122</formula>
    </cfRule>
  </conditionalFormatting>
  <conditionalFormatting sqref="AF110:AF113">
    <cfRule type="expression" dxfId="2320" priority="830" stopIfTrue="1">
      <formula>AQ110</formula>
    </cfRule>
  </conditionalFormatting>
  <conditionalFormatting sqref="C110:AE110">
    <cfRule type="cellIs" dxfId="2319" priority="829" stopIfTrue="1" operator="equal">
      <formula>$AG110</formula>
    </cfRule>
  </conditionalFormatting>
  <conditionalFormatting sqref="C110:AE110">
    <cfRule type="cellIs" dxfId="2318" priority="828" stopIfTrue="1" operator="equal">
      <formula>$AG110</formula>
    </cfRule>
  </conditionalFormatting>
  <conditionalFormatting sqref="AF110:AF113">
    <cfRule type="expression" dxfId="2317" priority="827" stopIfTrue="1">
      <formula>AQ110</formula>
    </cfRule>
  </conditionalFormatting>
  <conditionalFormatting sqref="C110:AE110">
    <cfRule type="cellIs" dxfId="2316" priority="826" stopIfTrue="1" operator="equal">
      <formula>$AG110</formula>
    </cfRule>
  </conditionalFormatting>
  <conditionalFormatting sqref="AF110:AF113">
    <cfRule type="expression" dxfId="2315" priority="825" stopIfTrue="1">
      <formula>AQ110</formula>
    </cfRule>
  </conditionalFormatting>
  <conditionalFormatting sqref="C110:AE110">
    <cfRule type="cellIs" dxfId="2314" priority="824" stopIfTrue="1" operator="equal">
      <formula>$AG110</formula>
    </cfRule>
  </conditionalFormatting>
  <conditionalFormatting sqref="AF116:AF119">
    <cfRule type="expression" dxfId="2313" priority="823" stopIfTrue="1">
      <formula>AQ116</formula>
    </cfRule>
  </conditionalFormatting>
  <conditionalFormatting sqref="C116:AE116">
    <cfRule type="cellIs" dxfId="2312" priority="822" stopIfTrue="1" operator="equal">
      <formula>$AG116</formula>
    </cfRule>
  </conditionalFormatting>
  <conditionalFormatting sqref="C116:AE116">
    <cfRule type="cellIs" dxfId="2311" priority="821" stopIfTrue="1" operator="equal">
      <formula>$AG116</formula>
    </cfRule>
  </conditionalFormatting>
  <conditionalFormatting sqref="AF116:AF119">
    <cfRule type="expression" dxfId="2310" priority="820" stopIfTrue="1">
      <formula>AQ116</formula>
    </cfRule>
  </conditionalFormatting>
  <conditionalFormatting sqref="C116:AE116">
    <cfRule type="cellIs" dxfId="2309" priority="819" stopIfTrue="1" operator="equal">
      <formula>$AG116</formula>
    </cfRule>
  </conditionalFormatting>
  <conditionalFormatting sqref="AF116:AF119">
    <cfRule type="expression" dxfId="2308" priority="818" stopIfTrue="1">
      <formula>AQ116</formula>
    </cfRule>
  </conditionalFormatting>
  <conditionalFormatting sqref="C116:AE116">
    <cfRule type="cellIs" dxfId="2307" priority="817" stopIfTrue="1" operator="equal">
      <formula>$AG116</formula>
    </cfRule>
  </conditionalFormatting>
  <conditionalFormatting sqref="AF128:AF131">
    <cfRule type="expression" dxfId="2306" priority="816" stopIfTrue="1">
      <formula>AQ128</formula>
    </cfRule>
  </conditionalFormatting>
  <conditionalFormatting sqref="C128:AE128">
    <cfRule type="cellIs" dxfId="2305" priority="815" stopIfTrue="1" operator="equal">
      <formula>$AG128</formula>
    </cfRule>
  </conditionalFormatting>
  <conditionalFormatting sqref="C128:AE128">
    <cfRule type="cellIs" dxfId="2304" priority="814" stopIfTrue="1" operator="equal">
      <formula>$AG128</formula>
    </cfRule>
  </conditionalFormatting>
  <conditionalFormatting sqref="AF128:AF131">
    <cfRule type="expression" dxfId="2303" priority="813" stopIfTrue="1">
      <formula>AQ128</formula>
    </cfRule>
  </conditionalFormatting>
  <conditionalFormatting sqref="C128:AE128">
    <cfRule type="cellIs" dxfId="2302" priority="812" stopIfTrue="1" operator="equal">
      <formula>$AG128</formula>
    </cfRule>
  </conditionalFormatting>
  <conditionalFormatting sqref="AF128:AF131">
    <cfRule type="expression" dxfId="2301" priority="811" stopIfTrue="1">
      <formula>AQ128</formula>
    </cfRule>
  </conditionalFormatting>
  <conditionalFormatting sqref="C128:AE128">
    <cfRule type="cellIs" dxfId="2300" priority="810" stopIfTrue="1" operator="equal">
      <formula>$AG128</formula>
    </cfRule>
  </conditionalFormatting>
  <conditionalFormatting sqref="C74:AE74">
    <cfRule type="cellIs" dxfId="2299" priority="809" stopIfTrue="1" operator="equal">
      <formula>$AG74</formula>
    </cfRule>
  </conditionalFormatting>
  <conditionalFormatting sqref="AF80:AF83">
    <cfRule type="expression" dxfId="2298" priority="808" stopIfTrue="1">
      <formula>AQ80</formula>
    </cfRule>
  </conditionalFormatting>
  <conditionalFormatting sqref="C80:AE80">
    <cfRule type="cellIs" dxfId="2297" priority="807" stopIfTrue="1" operator="equal">
      <formula>$AG80</formula>
    </cfRule>
  </conditionalFormatting>
  <conditionalFormatting sqref="C80:AE80">
    <cfRule type="cellIs" dxfId="2296" priority="806" stopIfTrue="1" operator="equal">
      <formula>$AG80</formula>
    </cfRule>
  </conditionalFormatting>
  <conditionalFormatting sqref="AF80:AF83">
    <cfRule type="expression" dxfId="2295" priority="805" stopIfTrue="1">
      <formula>AQ80</formula>
    </cfRule>
  </conditionalFormatting>
  <conditionalFormatting sqref="C80:AE80">
    <cfRule type="cellIs" dxfId="2294" priority="804" stopIfTrue="1" operator="equal">
      <formula>$AG80</formula>
    </cfRule>
  </conditionalFormatting>
  <conditionalFormatting sqref="AF80:AF83">
    <cfRule type="expression" dxfId="2293" priority="803" stopIfTrue="1">
      <formula>AQ80</formula>
    </cfRule>
  </conditionalFormatting>
  <conditionalFormatting sqref="C80:AE80">
    <cfRule type="cellIs" dxfId="2292" priority="802" stopIfTrue="1" operator="equal">
      <formula>$AG80</formula>
    </cfRule>
  </conditionalFormatting>
  <conditionalFormatting sqref="C80:AE80">
    <cfRule type="cellIs" dxfId="2291" priority="801" stopIfTrue="1" operator="equal">
      <formula>$AG80</formula>
    </cfRule>
  </conditionalFormatting>
  <conditionalFormatting sqref="AF86:AF89">
    <cfRule type="expression" dxfId="2290" priority="800" stopIfTrue="1">
      <formula>AQ86</formula>
    </cfRule>
  </conditionalFormatting>
  <conditionalFormatting sqref="C86:AE86">
    <cfRule type="cellIs" dxfId="2289" priority="799" stopIfTrue="1" operator="equal">
      <formula>$AG86</formula>
    </cfRule>
  </conditionalFormatting>
  <conditionalFormatting sqref="C86:AE86">
    <cfRule type="cellIs" dxfId="2288" priority="798" stopIfTrue="1" operator="equal">
      <formula>$AG86</formula>
    </cfRule>
  </conditionalFormatting>
  <conditionalFormatting sqref="AF86:AF89">
    <cfRule type="expression" dxfId="2287" priority="797" stopIfTrue="1">
      <formula>AQ86</formula>
    </cfRule>
  </conditionalFormatting>
  <conditionalFormatting sqref="C86:AE86">
    <cfRule type="cellIs" dxfId="2286" priority="796" stopIfTrue="1" operator="equal">
      <formula>$AG86</formula>
    </cfRule>
  </conditionalFormatting>
  <conditionalFormatting sqref="AF86:AF89">
    <cfRule type="expression" dxfId="2285" priority="795" stopIfTrue="1">
      <formula>AQ86</formula>
    </cfRule>
  </conditionalFormatting>
  <conditionalFormatting sqref="C86:AE86">
    <cfRule type="cellIs" dxfId="2284" priority="794" stopIfTrue="1" operator="equal">
      <formula>$AG86</formula>
    </cfRule>
  </conditionalFormatting>
  <conditionalFormatting sqref="C86:AE86">
    <cfRule type="cellIs" dxfId="2283" priority="793" stopIfTrue="1" operator="equal">
      <formula>$AG86</formula>
    </cfRule>
  </conditionalFormatting>
  <conditionalFormatting sqref="AF92:AF95">
    <cfRule type="expression" dxfId="2282" priority="792" stopIfTrue="1">
      <formula>AQ92</formula>
    </cfRule>
  </conditionalFormatting>
  <conditionalFormatting sqref="C92:AE92">
    <cfRule type="cellIs" dxfId="2281" priority="791" stopIfTrue="1" operator="equal">
      <formula>$AG92</formula>
    </cfRule>
  </conditionalFormatting>
  <conditionalFormatting sqref="C92:AE92">
    <cfRule type="cellIs" dxfId="2280" priority="790" stopIfTrue="1" operator="equal">
      <formula>$AG92</formula>
    </cfRule>
  </conditionalFormatting>
  <conditionalFormatting sqref="AF92:AF95">
    <cfRule type="expression" dxfId="2279" priority="789" stopIfTrue="1">
      <formula>AQ92</formula>
    </cfRule>
  </conditionalFormatting>
  <conditionalFormatting sqref="C92:AE92">
    <cfRule type="cellIs" dxfId="2278" priority="788" stopIfTrue="1" operator="equal">
      <formula>$AG92</formula>
    </cfRule>
  </conditionalFormatting>
  <conditionalFormatting sqref="AF92:AF95">
    <cfRule type="expression" dxfId="2277" priority="787" stopIfTrue="1">
      <formula>AQ92</formula>
    </cfRule>
  </conditionalFormatting>
  <conditionalFormatting sqref="C92:AE92">
    <cfRule type="cellIs" dxfId="2276" priority="786" stopIfTrue="1" operator="equal">
      <formula>$AG92</formula>
    </cfRule>
  </conditionalFormatting>
  <conditionalFormatting sqref="C92:AE92">
    <cfRule type="cellIs" dxfId="2275" priority="785" stopIfTrue="1" operator="equal">
      <formula>$AG92</formula>
    </cfRule>
  </conditionalFormatting>
  <conditionalFormatting sqref="AF98:AF101">
    <cfRule type="expression" dxfId="2274" priority="784" stopIfTrue="1">
      <formula>AQ98</formula>
    </cfRule>
  </conditionalFormatting>
  <conditionalFormatting sqref="C98:AE98">
    <cfRule type="cellIs" dxfId="2273" priority="783" stopIfTrue="1" operator="equal">
      <formula>$AG98</formula>
    </cfRule>
  </conditionalFormatting>
  <conditionalFormatting sqref="C98:AE98">
    <cfRule type="cellIs" dxfId="2272" priority="782" stopIfTrue="1" operator="equal">
      <formula>$AG98</formula>
    </cfRule>
  </conditionalFormatting>
  <conditionalFormatting sqref="AF98:AF101">
    <cfRule type="expression" dxfId="2271" priority="781" stopIfTrue="1">
      <formula>AQ98</formula>
    </cfRule>
  </conditionalFormatting>
  <conditionalFormatting sqref="C98:AE98">
    <cfRule type="cellIs" dxfId="2270" priority="780" stopIfTrue="1" operator="equal">
      <formula>$AG98</formula>
    </cfRule>
  </conditionalFormatting>
  <conditionalFormatting sqref="AF98:AF101">
    <cfRule type="expression" dxfId="2269" priority="779" stopIfTrue="1">
      <formula>AQ98</formula>
    </cfRule>
  </conditionalFormatting>
  <conditionalFormatting sqref="C98:AE98">
    <cfRule type="cellIs" dxfId="2268" priority="778" stopIfTrue="1" operator="equal">
      <formula>$AG98</formula>
    </cfRule>
  </conditionalFormatting>
  <conditionalFormatting sqref="C98:AE98">
    <cfRule type="cellIs" dxfId="2267" priority="777" stopIfTrue="1" operator="equal">
      <formula>$AG98</formula>
    </cfRule>
  </conditionalFormatting>
  <conditionalFormatting sqref="AF104:AF107">
    <cfRule type="expression" dxfId="2266" priority="776" stopIfTrue="1">
      <formula>AQ104</formula>
    </cfRule>
  </conditionalFormatting>
  <conditionalFormatting sqref="C104:AE104">
    <cfRule type="cellIs" dxfId="2265" priority="775" stopIfTrue="1" operator="equal">
      <formula>$AG104</formula>
    </cfRule>
  </conditionalFormatting>
  <conditionalFormatting sqref="C104:AE104">
    <cfRule type="cellIs" dxfId="2264" priority="774" stopIfTrue="1" operator="equal">
      <formula>$AG104</formula>
    </cfRule>
  </conditionalFormatting>
  <conditionalFormatting sqref="AF104:AF107">
    <cfRule type="expression" dxfId="2263" priority="773" stopIfTrue="1">
      <formula>AQ104</formula>
    </cfRule>
  </conditionalFormatting>
  <conditionalFormatting sqref="C104:AE104">
    <cfRule type="cellIs" dxfId="2262" priority="772" stopIfTrue="1" operator="equal">
      <formula>$AG104</formula>
    </cfRule>
  </conditionalFormatting>
  <conditionalFormatting sqref="AF104:AF107">
    <cfRule type="expression" dxfId="2261" priority="771" stopIfTrue="1">
      <formula>AQ104</formula>
    </cfRule>
  </conditionalFormatting>
  <conditionalFormatting sqref="C104:AE104">
    <cfRule type="cellIs" dxfId="2260" priority="770" stopIfTrue="1" operator="equal">
      <formula>$AG104</formula>
    </cfRule>
  </conditionalFormatting>
  <conditionalFormatting sqref="C104:AE104">
    <cfRule type="cellIs" dxfId="2259" priority="769" stopIfTrue="1" operator="equal">
      <formula>$AG104</formula>
    </cfRule>
  </conditionalFormatting>
  <conditionalFormatting sqref="AF110:AF113">
    <cfRule type="expression" dxfId="2258" priority="768" stopIfTrue="1">
      <formula>AQ110</formula>
    </cfRule>
  </conditionalFormatting>
  <conditionalFormatting sqref="C110:AE110">
    <cfRule type="cellIs" dxfId="2257" priority="767" stopIfTrue="1" operator="equal">
      <formula>$AG110</formula>
    </cfRule>
  </conditionalFormatting>
  <conditionalFormatting sqref="C110:AE110">
    <cfRule type="cellIs" dxfId="2256" priority="766" stopIfTrue="1" operator="equal">
      <formula>$AG110</formula>
    </cfRule>
  </conditionalFormatting>
  <conditionalFormatting sqref="AF110:AF113">
    <cfRule type="expression" dxfId="2255" priority="765" stopIfTrue="1">
      <formula>AQ110</formula>
    </cfRule>
  </conditionalFormatting>
  <conditionalFormatting sqref="C110:AE110">
    <cfRule type="cellIs" dxfId="2254" priority="764" stopIfTrue="1" operator="equal">
      <formula>$AG110</formula>
    </cfRule>
  </conditionalFormatting>
  <conditionalFormatting sqref="AF110:AF113">
    <cfRule type="expression" dxfId="2253" priority="763" stopIfTrue="1">
      <formula>AQ110</formula>
    </cfRule>
  </conditionalFormatting>
  <conditionalFormatting sqref="C110:AE110">
    <cfRule type="cellIs" dxfId="2252" priority="762" stopIfTrue="1" operator="equal">
      <formula>$AG110</formula>
    </cfRule>
  </conditionalFormatting>
  <conditionalFormatting sqref="C110:AE110">
    <cfRule type="cellIs" dxfId="2251" priority="761" stopIfTrue="1" operator="equal">
      <formula>$AG110</formula>
    </cfRule>
  </conditionalFormatting>
  <conditionalFormatting sqref="AF116:AF119">
    <cfRule type="expression" dxfId="2250" priority="760" stopIfTrue="1">
      <formula>AQ116</formula>
    </cfRule>
  </conditionalFormatting>
  <conditionalFormatting sqref="C116:AE116">
    <cfRule type="cellIs" dxfId="2249" priority="759" stopIfTrue="1" operator="equal">
      <formula>$AG116</formula>
    </cfRule>
  </conditionalFormatting>
  <conditionalFormatting sqref="C116:AE116">
    <cfRule type="cellIs" dxfId="2248" priority="758" stopIfTrue="1" operator="equal">
      <formula>$AG116</formula>
    </cfRule>
  </conditionalFormatting>
  <conditionalFormatting sqref="AF116:AF119">
    <cfRule type="expression" dxfId="2247" priority="757" stopIfTrue="1">
      <formula>AQ116</formula>
    </cfRule>
  </conditionalFormatting>
  <conditionalFormatting sqref="C116:AE116">
    <cfRule type="cellIs" dxfId="2246" priority="756" stopIfTrue="1" operator="equal">
      <formula>$AG116</formula>
    </cfRule>
  </conditionalFormatting>
  <conditionalFormatting sqref="AF116:AF119">
    <cfRule type="expression" dxfId="2245" priority="755" stopIfTrue="1">
      <formula>AQ116</formula>
    </cfRule>
  </conditionalFormatting>
  <conditionalFormatting sqref="C116:AE116">
    <cfRule type="cellIs" dxfId="2244" priority="754" stopIfTrue="1" operator="equal">
      <formula>$AG116</formula>
    </cfRule>
  </conditionalFormatting>
  <conditionalFormatting sqref="C116:AE116">
    <cfRule type="cellIs" dxfId="2243" priority="753" stopIfTrue="1" operator="equal">
      <formula>$AG116</formula>
    </cfRule>
  </conditionalFormatting>
  <conditionalFormatting sqref="AF122:AF125">
    <cfRule type="expression" dxfId="2242" priority="752" stopIfTrue="1">
      <formula>AQ122</formula>
    </cfRule>
  </conditionalFormatting>
  <conditionalFormatting sqref="C122:AE122">
    <cfRule type="cellIs" dxfId="2241" priority="751" stopIfTrue="1" operator="equal">
      <formula>$AG122</formula>
    </cfRule>
  </conditionalFormatting>
  <conditionalFormatting sqref="C122:AE122">
    <cfRule type="cellIs" dxfId="2240" priority="750" stopIfTrue="1" operator="equal">
      <formula>$AG122</formula>
    </cfRule>
  </conditionalFormatting>
  <conditionalFormatting sqref="AF122:AF125">
    <cfRule type="expression" dxfId="2239" priority="749" stopIfTrue="1">
      <formula>AQ122</formula>
    </cfRule>
  </conditionalFormatting>
  <conditionalFormatting sqref="C122:AE122">
    <cfRule type="cellIs" dxfId="2238" priority="748" stopIfTrue="1" operator="equal">
      <formula>$AG122</formula>
    </cfRule>
  </conditionalFormatting>
  <conditionalFormatting sqref="AF122:AF125">
    <cfRule type="expression" dxfId="2237" priority="747" stopIfTrue="1">
      <formula>AQ122</formula>
    </cfRule>
  </conditionalFormatting>
  <conditionalFormatting sqref="C122:AE122">
    <cfRule type="cellIs" dxfId="2236" priority="746" stopIfTrue="1" operator="equal">
      <formula>$AG122</formula>
    </cfRule>
  </conditionalFormatting>
  <conditionalFormatting sqref="C122:AE122">
    <cfRule type="cellIs" dxfId="2235" priority="745" stopIfTrue="1" operator="equal">
      <formula>$AG122</formula>
    </cfRule>
  </conditionalFormatting>
  <conditionalFormatting sqref="AF128:AF131">
    <cfRule type="expression" dxfId="2234" priority="744" stopIfTrue="1">
      <formula>AQ128</formula>
    </cfRule>
  </conditionalFormatting>
  <conditionalFormatting sqref="C128:AE128">
    <cfRule type="cellIs" dxfId="2233" priority="743" stopIfTrue="1" operator="equal">
      <formula>$AG128</formula>
    </cfRule>
  </conditionalFormatting>
  <conditionalFormatting sqref="C128:AE128">
    <cfRule type="cellIs" dxfId="2232" priority="742" stopIfTrue="1" operator="equal">
      <formula>$AG128</formula>
    </cfRule>
  </conditionalFormatting>
  <conditionalFormatting sqref="AF128:AF131">
    <cfRule type="expression" dxfId="2231" priority="741" stopIfTrue="1">
      <formula>AQ128</formula>
    </cfRule>
  </conditionalFormatting>
  <conditionalFormatting sqref="C128:AE128">
    <cfRule type="cellIs" dxfId="2230" priority="740" stopIfTrue="1" operator="equal">
      <formula>$AG128</formula>
    </cfRule>
  </conditionalFormatting>
  <conditionalFormatting sqref="AF128:AF131">
    <cfRule type="expression" dxfId="2229" priority="739" stopIfTrue="1">
      <formula>AQ128</formula>
    </cfRule>
  </conditionalFormatting>
  <conditionalFormatting sqref="C128:AE128">
    <cfRule type="cellIs" dxfId="2228" priority="738" stopIfTrue="1" operator="equal">
      <formula>$AG128</formula>
    </cfRule>
  </conditionalFormatting>
  <conditionalFormatting sqref="C128:AE128">
    <cfRule type="cellIs" dxfId="2227" priority="737" stopIfTrue="1" operator="equal">
      <formula>$AG128</formula>
    </cfRule>
  </conditionalFormatting>
  <conditionalFormatting sqref="AF146:AF149">
    <cfRule type="expression" dxfId="2226" priority="736" stopIfTrue="1">
      <formula>AQ146</formula>
    </cfRule>
  </conditionalFormatting>
  <conditionalFormatting sqref="C146:AE146">
    <cfRule type="cellIs" dxfId="2225" priority="735" stopIfTrue="1" operator="equal">
      <formula>$AG146</formula>
    </cfRule>
  </conditionalFormatting>
  <conditionalFormatting sqref="C146:AE146">
    <cfRule type="cellIs" dxfId="2224" priority="734" stopIfTrue="1" operator="equal">
      <formula>$AG146</formula>
    </cfRule>
  </conditionalFormatting>
  <conditionalFormatting sqref="AF146:AF149">
    <cfRule type="expression" dxfId="2223" priority="733" stopIfTrue="1">
      <formula>AQ146</formula>
    </cfRule>
  </conditionalFormatting>
  <conditionalFormatting sqref="C146:AE146">
    <cfRule type="cellIs" dxfId="2222" priority="732" stopIfTrue="1" operator="equal">
      <formula>$AG146</formula>
    </cfRule>
  </conditionalFormatting>
  <conditionalFormatting sqref="AF146:AF149">
    <cfRule type="expression" dxfId="2221" priority="731" stopIfTrue="1">
      <formula>AQ146</formula>
    </cfRule>
  </conditionalFormatting>
  <conditionalFormatting sqref="C146:AE146">
    <cfRule type="cellIs" dxfId="2220" priority="730" stopIfTrue="1" operator="equal">
      <formula>$AG146</formula>
    </cfRule>
  </conditionalFormatting>
  <conditionalFormatting sqref="AF134:AF137">
    <cfRule type="expression" dxfId="2219" priority="729" stopIfTrue="1">
      <formula>AQ134</formula>
    </cfRule>
  </conditionalFormatting>
  <conditionalFormatting sqref="C134:AE134">
    <cfRule type="cellIs" dxfId="2218" priority="728" stopIfTrue="1" operator="equal">
      <formula>$AG134</formula>
    </cfRule>
  </conditionalFormatting>
  <conditionalFormatting sqref="C134:AE134">
    <cfRule type="cellIs" dxfId="2217" priority="727" stopIfTrue="1" operator="equal">
      <formula>$AG134</formula>
    </cfRule>
  </conditionalFormatting>
  <conditionalFormatting sqref="AF134:AF137">
    <cfRule type="expression" dxfId="2216" priority="726" stopIfTrue="1">
      <formula>AQ134</formula>
    </cfRule>
  </conditionalFormatting>
  <conditionalFormatting sqref="C134:AE134">
    <cfRule type="cellIs" dxfId="2215" priority="725" stopIfTrue="1" operator="equal">
      <formula>$AG134</formula>
    </cfRule>
  </conditionalFormatting>
  <conditionalFormatting sqref="AF134:AF137">
    <cfRule type="expression" dxfId="2214" priority="724" stopIfTrue="1">
      <formula>AQ134</formula>
    </cfRule>
  </conditionalFormatting>
  <conditionalFormatting sqref="C134:AE134">
    <cfRule type="cellIs" dxfId="2213" priority="723" stopIfTrue="1" operator="equal">
      <formula>$AG134</formula>
    </cfRule>
  </conditionalFormatting>
  <conditionalFormatting sqref="AF140:AF143">
    <cfRule type="expression" dxfId="2212" priority="722" stopIfTrue="1">
      <formula>AQ140</formula>
    </cfRule>
  </conditionalFormatting>
  <conditionalFormatting sqref="C140:AE140">
    <cfRule type="cellIs" dxfId="2211" priority="721" stopIfTrue="1" operator="equal">
      <formula>$AG140</formula>
    </cfRule>
  </conditionalFormatting>
  <conditionalFormatting sqref="C140:AE140">
    <cfRule type="cellIs" dxfId="2210" priority="720" stopIfTrue="1" operator="equal">
      <formula>$AG140</formula>
    </cfRule>
  </conditionalFormatting>
  <conditionalFormatting sqref="AF140:AF143">
    <cfRule type="expression" dxfId="2209" priority="719" stopIfTrue="1">
      <formula>AQ140</formula>
    </cfRule>
  </conditionalFormatting>
  <conditionalFormatting sqref="C140:AE140">
    <cfRule type="cellIs" dxfId="2208" priority="718" stopIfTrue="1" operator="equal">
      <formula>$AG140</formula>
    </cfRule>
  </conditionalFormatting>
  <conditionalFormatting sqref="AF140:AF143">
    <cfRule type="expression" dxfId="2207" priority="717" stopIfTrue="1">
      <formula>AQ140</formula>
    </cfRule>
  </conditionalFormatting>
  <conditionalFormatting sqref="C140:AE140">
    <cfRule type="cellIs" dxfId="2206" priority="716" stopIfTrue="1" operator="equal">
      <formula>$AG140</formula>
    </cfRule>
  </conditionalFormatting>
  <conditionalFormatting sqref="AF164:AF167">
    <cfRule type="expression" dxfId="2205" priority="715" stopIfTrue="1">
      <formula>AQ164</formula>
    </cfRule>
  </conditionalFormatting>
  <conditionalFormatting sqref="C164:AE164">
    <cfRule type="cellIs" dxfId="2204" priority="714" stopIfTrue="1" operator="equal">
      <formula>$AG164</formula>
    </cfRule>
  </conditionalFormatting>
  <conditionalFormatting sqref="C164:AE164">
    <cfRule type="cellIs" dxfId="2203" priority="713" stopIfTrue="1" operator="equal">
      <formula>$AG164</formula>
    </cfRule>
  </conditionalFormatting>
  <conditionalFormatting sqref="AF164:AF167">
    <cfRule type="expression" dxfId="2202" priority="712" stopIfTrue="1">
      <formula>AQ164</formula>
    </cfRule>
  </conditionalFormatting>
  <conditionalFormatting sqref="C164:AE164">
    <cfRule type="cellIs" dxfId="2201" priority="711" stopIfTrue="1" operator="equal">
      <formula>$AG164</formula>
    </cfRule>
  </conditionalFormatting>
  <conditionalFormatting sqref="AF164:AF167">
    <cfRule type="expression" dxfId="2200" priority="710" stopIfTrue="1">
      <formula>AQ164</formula>
    </cfRule>
  </conditionalFormatting>
  <conditionalFormatting sqref="C164:AE164">
    <cfRule type="cellIs" dxfId="2199" priority="709" stopIfTrue="1" operator="equal">
      <formula>$AG164</formula>
    </cfRule>
  </conditionalFormatting>
  <conditionalFormatting sqref="AF152:AF155">
    <cfRule type="expression" dxfId="2198" priority="708" stopIfTrue="1">
      <formula>AQ152</formula>
    </cfRule>
  </conditionalFormatting>
  <conditionalFormatting sqref="C152:AE152">
    <cfRule type="cellIs" dxfId="2197" priority="707" stopIfTrue="1" operator="equal">
      <formula>$AG152</formula>
    </cfRule>
  </conditionalFormatting>
  <conditionalFormatting sqref="C152:AE152">
    <cfRule type="cellIs" dxfId="2196" priority="706" stopIfTrue="1" operator="equal">
      <formula>$AG152</formula>
    </cfRule>
  </conditionalFormatting>
  <conditionalFormatting sqref="AF152:AF155">
    <cfRule type="expression" dxfId="2195" priority="705" stopIfTrue="1">
      <formula>AQ152</formula>
    </cfRule>
  </conditionalFormatting>
  <conditionalFormatting sqref="C152:AE152">
    <cfRule type="cellIs" dxfId="2194" priority="704" stopIfTrue="1" operator="equal">
      <formula>$AG152</formula>
    </cfRule>
  </conditionalFormatting>
  <conditionalFormatting sqref="AF152:AF155">
    <cfRule type="expression" dxfId="2193" priority="703" stopIfTrue="1">
      <formula>AQ152</formula>
    </cfRule>
  </conditionalFormatting>
  <conditionalFormatting sqref="C152:AE152">
    <cfRule type="cellIs" dxfId="2192" priority="702" stopIfTrue="1" operator="equal">
      <formula>$AG152</formula>
    </cfRule>
  </conditionalFormatting>
  <conditionalFormatting sqref="AF158:AF161">
    <cfRule type="expression" dxfId="2191" priority="701" stopIfTrue="1">
      <formula>AQ158</formula>
    </cfRule>
  </conditionalFormatting>
  <conditionalFormatting sqref="C158:AE158">
    <cfRule type="cellIs" dxfId="2190" priority="700" stopIfTrue="1" operator="equal">
      <formula>$AG158</formula>
    </cfRule>
  </conditionalFormatting>
  <conditionalFormatting sqref="C158:AE158">
    <cfRule type="cellIs" dxfId="2189" priority="699" stopIfTrue="1" operator="equal">
      <formula>$AG158</formula>
    </cfRule>
  </conditionalFormatting>
  <conditionalFormatting sqref="AF158:AF161">
    <cfRule type="expression" dxfId="2188" priority="698" stopIfTrue="1">
      <formula>AQ158</formula>
    </cfRule>
  </conditionalFormatting>
  <conditionalFormatting sqref="C158:AE158">
    <cfRule type="cellIs" dxfId="2187" priority="697" stopIfTrue="1" operator="equal">
      <formula>$AG158</formula>
    </cfRule>
  </conditionalFormatting>
  <conditionalFormatting sqref="AF158:AF161">
    <cfRule type="expression" dxfId="2186" priority="696" stopIfTrue="1">
      <formula>AQ158</formula>
    </cfRule>
  </conditionalFormatting>
  <conditionalFormatting sqref="C158:AE158">
    <cfRule type="cellIs" dxfId="2185" priority="695" stopIfTrue="1" operator="equal">
      <formula>$AG158</formula>
    </cfRule>
  </conditionalFormatting>
  <conditionalFormatting sqref="AF182:AF185">
    <cfRule type="expression" dxfId="2184" priority="694" stopIfTrue="1">
      <formula>AQ182</formula>
    </cfRule>
  </conditionalFormatting>
  <conditionalFormatting sqref="C182:AE182">
    <cfRule type="cellIs" dxfId="2183" priority="693" stopIfTrue="1" operator="equal">
      <formula>$AG182</formula>
    </cfRule>
  </conditionalFormatting>
  <conditionalFormatting sqref="C182:AE182">
    <cfRule type="cellIs" dxfId="2182" priority="692" stopIfTrue="1" operator="equal">
      <formula>$AG182</formula>
    </cfRule>
  </conditionalFormatting>
  <conditionalFormatting sqref="AF182:AF185">
    <cfRule type="expression" dxfId="2181" priority="691" stopIfTrue="1">
      <formula>AQ182</formula>
    </cfRule>
  </conditionalFormatting>
  <conditionalFormatting sqref="C182:AE182">
    <cfRule type="cellIs" dxfId="2180" priority="690" stopIfTrue="1" operator="equal">
      <formula>$AG182</formula>
    </cfRule>
  </conditionalFormatting>
  <conditionalFormatting sqref="AF182:AF185">
    <cfRule type="expression" dxfId="2179" priority="689" stopIfTrue="1">
      <formula>AQ182</formula>
    </cfRule>
  </conditionalFormatting>
  <conditionalFormatting sqref="C182:AE182">
    <cfRule type="cellIs" dxfId="2178" priority="688" stopIfTrue="1" operator="equal">
      <formula>$AG182</formula>
    </cfRule>
  </conditionalFormatting>
  <conditionalFormatting sqref="AF170:AF173">
    <cfRule type="expression" dxfId="2177" priority="687" stopIfTrue="1">
      <formula>AQ170</formula>
    </cfRule>
  </conditionalFormatting>
  <conditionalFormatting sqref="C170:AE170">
    <cfRule type="cellIs" dxfId="2176" priority="686" stopIfTrue="1" operator="equal">
      <formula>$AG170</formula>
    </cfRule>
  </conditionalFormatting>
  <conditionalFormatting sqref="C170:AE170">
    <cfRule type="cellIs" dxfId="2175" priority="685" stopIfTrue="1" operator="equal">
      <formula>$AG170</formula>
    </cfRule>
  </conditionalFormatting>
  <conditionalFormatting sqref="AF170:AF173">
    <cfRule type="expression" dxfId="2174" priority="684" stopIfTrue="1">
      <formula>AQ170</formula>
    </cfRule>
  </conditionalFormatting>
  <conditionalFormatting sqref="C170:AE170">
    <cfRule type="cellIs" dxfId="2173" priority="683" stopIfTrue="1" operator="equal">
      <formula>$AG170</formula>
    </cfRule>
  </conditionalFormatting>
  <conditionalFormatting sqref="AF170:AF173">
    <cfRule type="expression" dxfId="2172" priority="682" stopIfTrue="1">
      <formula>AQ170</formula>
    </cfRule>
  </conditionalFormatting>
  <conditionalFormatting sqref="C170:AE170">
    <cfRule type="cellIs" dxfId="2171" priority="681" stopIfTrue="1" operator="equal">
      <formula>$AG170</formula>
    </cfRule>
  </conditionalFormatting>
  <conditionalFormatting sqref="AF176:AF179">
    <cfRule type="expression" dxfId="2170" priority="680" stopIfTrue="1">
      <formula>AQ176</formula>
    </cfRule>
  </conditionalFormatting>
  <conditionalFormatting sqref="C176:AE176">
    <cfRule type="cellIs" dxfId="2169" priority="679" stopIfTrue="1" operator="equal">
      <formula>$AG176</formula>
    </cfRule>
  </conditionalFormatting>
  <conditionalFormatting sqref="C176:AE176">
    <cfRule type="cellIs" dxfId="2168" priority="678" stopIfTrue="1" operator="equal">
      <formula>$AG176</formula>
    </cfRule>
  </conditionalFormatting>
  <conditionalFormatting sqref="AF176:AF179">
    <cfRule type="expression" dxfId="2167" priority="677" stopIfTrue="1">
      <formula>AQ176</formula>
    </cfRule>
  </conditionalFormatting>
  <conditionalFormatting sqref="C176:AE176">
    <cfRule type="cellIs" dxfId="2166" priority="676" stopIfTrue="1" operator="equal">
      <formula>$AG176</formula>
    </cfRule>
  </conditionalFormatting>
  <conditionalFormatting sqref="AF176:AF179">
    <cfRule type="expression" dxfId="2165" priority="675" stopIfTrue="1">
      <formula>AQ176</formula>
    </cfRule>
  </conditionalFormatting>
  <conditionalFormatting sqref="C176:AE176">
    <cfRule type="cellIs" dxfId="2164" priority="674" stopIfTrue="1" operator="equal">
      <formula>$AG176</formula>
    </cfRule>
  </conditionalFormatting>
  <conditionalFormatting sqref="AF188:AF191">
    <cfRule type="expression" dxfId="2163" priority="673" stopIfTrue="1">
      <formula>AQ188</formula>
    </cfRule>
  </conditionalFormatting>
  <conditionalFormatting sqref="C188:AE188">
    <cfRule type="cellIs" dxfId="2162" priority="672" stopIfTrue="1" operator="equal">
      <formula>$AG188</formula>
    </cfRule>
  </conditionalFormatting>
  <conditionalFormatting sqref="C188:AE188">
    <cfRule type="cellIs" dxfId="2161" priority="671" stopIfTrue="1" operator="equal">
      <formula>$AG188</formula>
    </cfRule>
  </conditionalFormatting>
  <conditionalFormatting sqref="AF188:AF191">
    <cfRule type="expression" dxfId="2160" priority="670" stopIfTrue="1">
      <formula>AQ188</formula>
    </cfRule>
  </conditionalFormatting>
  <conditionalFormatting sqref="C188:AE188">
    <cfRule type="cellIs" dxfId="2159" priority="669" stopIfTrue="1" operator="equal">
      <formula>$AG188</formula>
    </cfRule>
  </conditionalFormatting>
  <conditionalFormatting sqref="AF188:AF191">
    <cfRule type="expression" dxfId="2158" priority="668" stopIfTrue="1">
      <formula>AQ188</formula>
    </cfRule>
  </conditionalFormatting>
  <conditionalFormatting sqref="C188:AE188">
    <cfRule type="cellIs" dxfId="2157" priority="667" stopIfTrue="1" operator="equal">
      <formula>$AG188</formula>
    </cfRule>
  </conditionalFormatting>
  <conditionalFormatting sqref="C134:AE134">
    <cfRule type="cellIs" dxfId="2156" priority="666" stopIfTrue="1" operator="equal">
      <formula>$AG134</formula>
    </cfRule>
  </conditionalFormatting>
  <conditionalFormatting sqref="AF140:AF143">
    <cfRule type="expression" dxfId="2155" priority="665" stopIfTrue="1">
      <formula>AQ140</formula>
    </cfRule>
  </conditionalFormatting>
  <conditionalFormatting sqref="C140:AE140">
    <cfRule type="cellIs" dxfId="2154" priority="664" stopIfTrue="1" operator="equal">
      <formula>$AG140</formula>
    </cfRule>
  </conditionalFormatting>
  <conditionalFormatting sqref="C140:AE140">
    <cfRule type="cellIs" dxfId="2153" priority="663" stopIfTrue="1" operator="equal">
      <formula>$AG140</formula>
    </cfRule>
  </conditionalFormatting>
  <conditionalFormatting sqref="AF140:AF143">
    <cfRule type="expression" dxfId="2152" priority="662" stopIfTrue="1">
      <formula>AQ140</formula>
    </cfRule>
  </conditionalFormatting>
  <conditionalFormatting sqref="C140:AE140">
    <cfRule type="cellIs" dxfId="2151" priority="661" stopIfTrue="1" operator="equal">
      <formula>$AG140</formula>
    </cfRule>
  </conditionalFormatting>
  <conditionalFormatting sqref="AF140:AF143">
    <cfRule type="expression" dxfId="2150" priority="660" stopIfTrue="1">
      <formula>AQ140</formula>
    </cfRule>
  </conditionalFormatting>
  <conditionalFormatting sqref="C140:AE140">
    <cfRule type="cellIs" dxfId="2149" priority="659" stopIfTrue="1" operator="equal">
      <formula>$AG140</formula>
    </cfRule>
  </conditionalFormatting>
  <conditionalFormatting sqref="C140:AE140">
    <cfRule type="cellIs" dxfId="2148" priority="658" stopIfTrue="1" operator="equal">
      <formula>$AG140</formula>
    </cfRule>
  </conditionalFormatting>
  <conditionalFormatting sqref="AF146:AF149">
    <cfRule type="expression" dxfId="2147" priority="657" stopIfTrue="1">
      <formula>AQ146</formula>
    </cfRule>
  </conditionalFormatting>
  <conditionalFormatting sqref="C146:AE146">
    <cfRule type="cellIs" dxfId="2146" priority="656" stopIfTrue="1" operator="equal">
      <formula>$AG146</formula>
    </cfRule>
  </conditionalFormatting>
  <conditionalFormatting sqref="C146:AE146">
    <cfRule type="cellIs" dxfId="2145" priority="655" stopIfTrue="1" operator="equal">
      <formula>$AG146</formula>
    </cfRule>
  </conditionalFormatting>
  <conditionalFormatting sqref="AF146:AF149">
    <cfRule type="expression" dxfId="2144" priority="654" stopIfTrue="1">
      <formula>AQ146</formula>
    </cfRule>
  </conditionalFormatting>
  <conditionalFormatting sqref="C146:AE146">
    <cfRule type="cellIs" dxfId="2143" priority="653" stopIfTrue="1" operator="equal">
      <formula>$AG146</formula>
    </cfRule>
  </conditionalFormatting>
  <conditionalFormatting sqref="AF146:AF149">
    <cfRule type="expression" dxfId="2142" priority="652" stopIfTrue="1">
      <formula>AQ146</formula>
    </cfRule>
  </conditionalFormatting>
  <conditionalFormatting sqref="C146:AE146">
    <cfRule type="cellIs" dxfId="2141" priority="651" stopIfTrue="1" operator="equal">
      <formula>$AG146</formula>
    </cfRule>
  </conditionalFormatting>
  <conditionalFormatting sqref="C146:AE146">
    <cfRule type="cellIs" dxfId="2140" priority="650" stopIfTrue="1" operator="equal">
      <formula>$AG146</formula>
    </cfRule>
  </conditionalFormatting>
  <conditionalFormatting sqref="AF152:AF155">
    <cfRule type="expression" dxfId="2139" priority="649" stopIfTrue="1">
      <formula>AQ152</formula>
    </cfRule>
  </conditionalFormatting>
  <conditionalFormatting sqref="C152:AE152">
    <cfRule type="cellIs" dxfId="2138" priority="648" stopIfTrue="1" operator="equal">
      <formula>$AG152</formula>
    </cfRule>
  </conditionalFormatting>
  <conditionalFormatting sqref="C152:AE152">
    <cfRule type="cellIs" dxfId="2137" priority="647" stopIfTrue="1" operator="equal">
      <formula>$AG152</formula>
    </cfRule>
  </conditionalFormatting>
  <conditionalFormatting sqref="AF152:AF155">
    <cfRule type="expression" dxfId="2136" priority="646" stopIfTrue="1">
      <formula>AQ152</formula>
    </cfRule>
  </conditionalFormatting>
  <conditionalFormatting sqref="C152:AE152">
    <cfRule type="cellIs" dxfId="2135" priority="645" stopIfTrue="1" operator="equal">
      <formula>$AG152</formula>
    </cfRule>
  </conditionalFormatting>
  <conditionalFormatting sqref="AF152:AF155">
    <cfRule type="expression" dxfId="2134" priority="644" stopIfTrue="1">
      <formula>AQ152</formula>
    </cfRule>
  </conditionalFormatting>
  <conditionalFormatting sqref="C152:AE152">
    <cfRule type="cellIs" dxfId="2133" priority="643" stopIfTrue="1" operator="equal">
      <formula>$AG152</formula>
    </cfRule>
  </conditionalFormatting>
  <conditionalFormatting sqref="C152:AE152">
    <cfRule type="cellIs" dxfId="2132" priority="642" stopIfTrue="1" operator="equal">
      <formula>$AG152</formula>
    </cfRule>
  </conditionalFormatting>
  <conditionalFormatting sqref="AF158:AF161">
    <cfRule type="expression" dxfId="2131" priority="641" stopIfTrue="1">
      <formula>AQ158</formula>
    </cfRule>
  </conditionalFormatting>
  <conditionalFormatting sqref="C158:AE158">
    <cfRule type="cellIs" dxfId="2130" priority="640" stopIfTrue="1" operator="equal">
      <formula>$AG158</formula>
    </cfRule>
  </conditionalFormatting>
  <conditionalFormatting sqref="C158:AE158">
    <cfRule type="cellIs" dxfId="2129" priority="639" stopIfTrue="1" operator="equal">
      <formula>$AG158</formula>
    </cfRule>
  </conditionalFormatting>
  <conditionalFormatting sqref="AF158:AF161">
    <cfRule type="expression" dxfId="2128" priority="638" stopIfTrue="1">
      <formula>AQ158</formula>
    </cfRule>
  </conditionalFormatting>
  <conditionalFormatting sqref="C158:AE158">
    <cfRule type="cellIs" dxfId="2127" priority="637" stopIfTrue="1" operator="equal">
      <formula>$AG158</formula>
    </cfRule>
  </conditionalFormatting>
  <conditionalFormatting sqref="AF158:AF161">
    <cfRule type="expression" dxfId="2126" priority="636" stopIfTrue="1">
      <formula>AQ158</formula>
    </cfRule>
  </conditionalFormatting>
  <conditionalFormatting sqref="C158:AE158">
    <cfRule type="cellIs" dxfId="2125" priority="635" stopIfTrue="1" operator="equal">
      <formula>$AG158</formula>
    </cfRule>
  </conditionalFormatting>
  <conditionalFormatting sqref="C158:AE158">
    <cfRule type="cellIs" dxfId="2124" priority="634" stopIfTrue="1" operator="equal">
      <formula>$AG158</formula>
    </cfRule>
  </conditionalFormatting>
  <conditionalFormatting sqref="AF164:AF167">
    <cfRule type="expression" dxfId="2123" priority="633" stopIfTrue="1">
      <formula>AQ164</formula>
    </cfRule>
  </conditionalFormatting>
  <conditionalFormatting sqref="C164:AE164">
    <cfRule type="cellIs" dxfId="2122" priority="632" stopIfTrue="1" operator="equal">
      <formula>$AG164</formula>
    </cfRule>
  </conditionalFormatting>
  <conditionalFormatting sqref="C164:AE164">
    <cfRule type="cellIs" dxfId="2121" priority="631" stopIfTrue="1" operator="equal">
      <formula>$AG164</formula>
    </cfRule>
  </conditionalFormatting>
  <conditionalFormatting sqref="AF164:AF167">
    <cfRule type="expression" dxfId="2120" priority="630" stopIfTrue="1">
      <formula>AQ164</formula>
    </cfRule>
  </conditionalFormatting>
  <conditionalFormatting sqref="C164:AE164">
    <cfRule type="cellIs" dxfId="2119" priority="629" stopIfTrue="1" operator="equal">
      <formula>$AG164</formula>
    </cfRule>
  </conditionalFormatting>
  <conditionalFormatting sqref="AF164:AF167">
    <cfRule type="expression" dxfId="2118" priority="628" stopIfTrue="1">
      <formula>AQ164</formula>
    </cfRule>
  </conditionalFormatting>
  <conditionalFormatting sqref="C164:AE164">
    <cfRule type="cellIs" dxfId="2117" priority="627" stopIfTrue="1" operator="equal">
      <formula>$AG164</formula>
    </cfRule>
  </conditionalFormatting>
  <conditionalFormatting sqref="C164:AE164">
    <cfRule type="cellIs" dxfId="2116" priority="626" stopIfTrue="1" operator="equal">
      <formula>$AG164</formula>
    </cfRule>
  </conditionalFormatting>
  <conditionalFormatting sqref="AF170:AF173">
    <cfRule type="expression" dxfId="2115" priority="625" stopIfTrue="1">
      <formula>AQ170</formula>
    </cfRule>
  </conditionalFormatting>
  <conditionalFormatting sqref="C170:AE170">
    <cfRule type="cellIs" dxfId="2114" priority="624" stopIfTrue="1" operator="equal">
      <formula>$AG170</formula>
    </cfRule>
  </conditionalFormatting>
  <conditionalFormatting sqref="C170:AE170">
    <cfRule type="cellIs" dxfId="2113" priority="623" stopIfTrue="1" operator="equal">
      <formula>$AG170</formula>
    </cfRule>
  </conditionalFormatting>
  <conditionalFormatting sqref="AF170:AF173">
    <cfRule type="expression" dxfId="2112" priority="622" stopIfTrue="1">
      <formula>AQ170</formula>
    </cfRule>
  </conditionalFormatting>
  <conditionalFormatting sqref="C170:AE170">
    <cfRule type="cellIs" dxfId="2111" priority="621" stopIfTrue="1" operator="equal">
      <formula>$AG170</formula>
    </cfRule>
  </conditionalFormatting>
  <conditionalFormatting sqref="AF170:AF173">
    <cfRule type="expression" dxfId="2110" priority="620" stopIfTrue="1">
      <formula>AQ170</formula>
    </cfRule>
  </conditionalFormatting>
  <conditionalFormatting sqref="C170:AE170">
    <cfRule type="cellIs" dxfId="2109" priority="619" stopIfTrue="1" operator="equal">
      <formula>$AG170</formula>
    </cfRule>
  </conditionalFormatting>
  <conditionalFormatting sqref="C170:AE170">
    <cfRule type="cellIs" dxfId="2108" priority="618" stopIfTrue="1" operator="equal">
      <formula>$AG170</formula>
    </cfRule>
  </conditionalFormatting>
  <conditionalFormatting sqref="AF176:AF179">
    <cfRule type="expression" dxfId="2107" priority="617" stopIfTrue="1">
      <formula>AQ176</formula>
    </cfRule>
  </conditionalFormatting>
  <conditionalFormatting sqref="C176:AE176">
    <cfRule type="cellIs" dxfId="2106" priority="616" stopIfTrue="1" operator="equal">
      <formula>$AG176</formula>
    </cfRule>
  </conditionalFormatting>
  <conditionalFormatting sqref="C176:AE176">
    <cfRule type="cellIs" dxfId="2105" priority="615" stopIfTrue="1" operator="equal">
      <formula>$AG176</formula>
    </cfRule>
  </conditionalFormatting>
  <conditionalFormatting sqref="AF176:AF179">
    <cfRule type="expression" dxfId="2104" priority="614" stopIfTrue="1">
      <formula>AQ176</formula>
    </cfRule>
  </conditionalFormatting>
  <conditionalFormatting sqref="C176:AE176">
    <cfRule type="cellIs" dxfId="2103" priority="613" stopIfTrue="1" operator="equal">
      <formula>$AG176</formula>
    </cfRule>
  </conditionalFormatting>
  <conditionalFormatting sqref="AF176:AF179">
    <cfRule type="expression" dxfId="2102" priority="612" stopIfTrue="1">
      <formula>AQ176</formula>
    </cfRule>
  </conditionalFormatting>
  <conditionalFormatting sqref="C176:AE176">
    <cfRule type="cellIs" dxfId="2101" priority="611" stopIfTrue="1" operator="equal">
      <formula>$AG176</formula>
    </cfRule>
  </conditionalFormatting>
  <conditionalFormatting sqref="C176:AE176">
    <cfRule type="cellIs" dxfId="2100" priority="610" stopIfTrue="1" operator="equal">
      <formula>$AG176</formula>
    </cfRule>
  </conditionalFormatting>
  <conditionalFormatting sqref="AF182:AF185">
    <cfRule type="expression" dxfId="2099" priority="609" stopIfTrue="1">
      <formula>AQ182</formula>
    </cfRule>
  </conditionalFormatting>
  <conditionalFormatting sqref="C182:AE182">
    <cfRule type="cellIs" dxfId="2098" priority="608" stopIfTrue="1" operator="equal">
      <formula>$AG182</formula>
    </cfRule>
  </conditionalFormatting>
  <conditionalFormatting sqref="C182:AE182">
    <cfRule type="cellIs" dxfId="2097" priority="607" stopIfTrue="1" operator="equal">
      <formula>$AG182</formula>
    </cfRule>
  </conditionalFormatting>
  <conditionalFormatting sqref="AF182:AF185">
    <cfRule type="expression" dxfId="2096" priority="606" stopIfTrue="1">
      <formula>AQ182</formula>
    </cfRule>
  </conditionalFormatting>
  <conditionalFormatting sqref="C182:AE182">
    <cfRule type="cellIs" dxfId="2095" priority="605" stopIfTrue="1" operator="equal">
      <formula>$AG182</formula>
    </cfRule>
  </conditionalFormatting>
  <conditionalFormatting sqref="AF182:AF185">
    <cfRule type="expression" dxfId="2094" priority="604" stopIfTrue="1">
      <formula>AQ182</formula>
    </cfRule>
  </conditionalFormatting>
  <conditionalFormatting sqref="C182:AE182">
    <cfRule type="cellIs" dxfId="2093" priority="603" stopIfTrue="1" operator="equal">
      <formula>$AG182</formula>
    </cfRule>
  </conditionalFormatting>
  <conditionalFormatting sqref="C182:AE182">
    <cfRule type="cellIs" dxfId="2092" priority="602" stopIfTrue="1" operator="equal">
      <formula>$AG182</formula>
    </cfRule>
  </conditionalFormatting>
  <conditionalFormatting sqref="AF188:AF191">
    <cfRule type="expression" dxfId="2091" priority="601" stopIfTrue="1">
      <formula>AQ188</formula>
    </cfRule>
  </conditionalFormatting>
  <conditionalFormatting sqref="C188:AE188">
    <cfRule type="cellIs" dxfId="2090" priority="600" stopIfTrue="1" operator="equal">
      <formula>$AG188</formula>
    </cfRule>
  </conditionalFormatting>
  <conditionalFormatting sqref="C188:AE188">
    <cfRule type="cellIs" dxfId="2089" priority="599" stopIfTrue="1" operator="equal">
      <formula>$AG188</formula>
    </cfRule>
  </conditionalFormatting>
  <conditionalFormatting sqref="AF188:AF191">
    <cfRule type="expression" dxfId="2088" priority="598" stopIfTrue="1">
      <formula>AQ188</formula>
    </cfRule>
  </conditionalFormatting>
  <conditionalFormatting sqref="C188:AE188">
    <cfRule type="cellIs" dxfId="2087" priority="597" stopIfTrue="1" operator="equal">
      <formula>$AG188</formula>
    </cfRule>
  </conditionalFormatting>
  <conditionalFormatting sqref="AF188:AF191">
    <cfRule type="expression" dxfId="2086" priority="596" stopIfTrue="1">
      <formula>AQ188</formula>
    </cfRule>
  </conditionalFormatting>
  <conditionalFormatting sqref="C188:AE188">
    <cfRule type="cellIs" dxfId="2085" priority="595" stopIfTrue="1" operator="equal">
      <formula>$AG188</formula>
    </cfRule>
  </conditionalFormatting>
  <conditionalFormatting sqref="C188:AE188">
    <cfRule type="cellIs" dxfId="2084" priority="594" stopIfTrue="1" operator="equal">
      <formula>$AG188</formula>
    </cfRule>
  </conditionalFormatting>
  <conditionalFormatting sqref="AF206:AF209">
    <cfRule type="expression" dxfId="2083" priority="593" stopIfTrue="1">
      <formula>AQ206</formula>
    </cfRule>
  </conditionalFormatting>
  <conditionalFormatting sqref="C206:AE206">
    <cfRule type="cellIs" dxfId="2082" priority="592" stopIfTrue="1" operator="equal">
      <formula>$AG206</formula>
    </cfRule>
  </conditionalFormatting>
  <conditionalFormatting sqref="C206:AE206">
    <cfRule type="cellIs" dxfId="2081" priority="591" stopIfTrue="1" operator="equal">
      <formula>$AG206</formula>
    </cfRule>
  </conditionalFormatting>
  <conditionalFormatting sqref="AF206:AF209">
    <cfRule type="expression" dxfId="2080" priority="590" stopIfTrue="1">
      <formula>AQ206</formula>
    </cfRule>
  </conditionalFormatting>
  <conditionalFormatting sqref="C206:AE206">
    <cfRule type="cellIs" dxfId="2079" priority="589" stopIfTrue="1" operator="equal">
      <formula>$AG206</formula>
    </cfRule>
  </conditionalFormatting>
  <conditionalFormatting sqref="AF206:AF209">
    <cfRule type="expression" dxfId="2078" priority="588" stopIfTrue="1">
      <formula>AQ206</formula>
    </cfRule>
  </conditionalFormatting>
  <conditionalFormatting sqref="C206:AE206">
    <cfRule type="cellIs" dxfId="2077" priority="587" stopIfTrue="1" operator="equal">
      <formula>$AG206</formula>
    </cfRule>
  </conditionalFormatting>
  <conditionalFormatting sqref="AF194:AF197">
    <cfRule type="expression" dxfId="2076" priority="586" stopIfTrue="1">
      <formula>AQ194</formula>
    </cfRule>
  </conditionalFormatting>
  <conditionalFormatting sqref="C194:AE194">
    <cfRule type="cellIs" dxfId="2075" priority="585" stopIfTrue="1" operator="equal">
      <formula>$AG194</formula>
    </cfRule>
  </conditionalFormatting>
  <conditionalFormatting sqref="C194:AE194">
    <cfRule type="cellIs" dxfId="2074" priority="584" stopIfTrue="1" operator="equal">
      <formula>$AG194</formula>
    </cfRule>
  </conditionalFormatting>
  <conditionalFormatting sqref="AF194:AF197">
    <cfRule type="expression" dxfId="2073" priority="583" stopIfTrue="1">
      <formula>AQ194</formula>
    </cfRule>
  </conditionalFormatting>
  <conditionalFormatting sqref="C194:AE194">
    <cfRule type="cellIs" dxfId="2072" priority="582" stopIfTrue="1" operator="equal">
      <formula>$AG194</formula>
    </cfRule>
  </conditionalFormatting>
  <conditionalFormatting sqref="AF194:AF197">
    <cfRule type="expression" dxfId="2071" priority="581" stopIfTrue="1">
      <formula>AQ194</formula>
    </cfRule>
  </conditionalFormatting>
  <conditionalFormatting sqref="C194:AE194">
    <cfRule type="cellIs" dxfId="2070" priority="580" stopIfTrue="1" operator="equal">
      <formula>$AG194</formula>
    </cfRule>
  </conditionalFormatting>
  <conditionalFormatting sqref="AF200:AF203">
    <cfRule type="expression" dxfId="2069" priority="579" stopIfTrue="1">
      <formula>AQ200</formula>
    </cfRule>
  </conditionalFormatting>
  <conditionalFormatting sqref="C200:AE200">
    <cfRule type="cellIs" dxfId="2068" priority="578" stopIfTrue="1" operator="equal">
      <formula>$AG200</formula>
    </cfRule>
  </conditionalFormatting>
  <conditionalFormatting sqref="C200:AE200">
    <cfRule type="cellIs" dxfId="2067" priority="577" stopIfTrue="1" operator="equal">
      <formula>$AG200</formula>
    </cfRule>
  </conditionalFormatting>
  <conditionalFormatting sqref="AF200:AF203">
    <cfRule type="expression" dxfId="2066" priority="576" stopIfTrue="1">
      <formula>AQ200</formula>
    </cfRule>
  </conditionalFormatting>
  <conditionalFormatting sqref="C200:AE200">
    <cfRule type="cellIs" dxfId="2065" priority="575" stopIfTrue="1" operator="equal">
      <formula>$AG200</formula>
    </cfRule>
  </conditionalFormatting>
  <conditionalFormatting sqref="AF200:AF203">
    <cfRule type="expression" dxfId="2064" priority="574" stopIfTrue="1">
      <formula>AQ200</formula>
    </cfRule>
  </conditionalFormatting>
  <conditionalFormatting sqref="C200:AE200">
    <cfRule type="cellIs" dxfId="2063" priority="573" stopIfTrue="1" operator="equal">
      <formula>$AG200</formula>
    </cfRule>
  </conditionalFormatting>
  <conditionalFormatting sqref="AF224:AF227">
    <cfRule type="expression" dxfId="2062" priority="572" stopIfTrue="1">
      <formula>AQ224</formula>
    </cfRule>
  </conditionalFormatting>
  <conditionalFormatting sqref="C224:AE224">
    <cfRule type="cellIs" dxfId="2061" priority="571" stopIfTrue="1" operator="equal">
      <formula>$AG224</formula>
    </cfRule>
  </conditionalFormatting>
  <conditionalFormatting sqref="C224:AE224">
    <cfRule type="cellIs" dxfId="2060" priority="570" stopIfTrue="1" operator="equal">
      <formula>$AG224</formula>
    </cfRule>
  </conditionalFormatting>
  <conditionalFormatting sqref="AF224:AF227">
    <cfRule type="expression" dxfId="2059" priority="569" stopIfTrue="1">
      <formula>AQ224</formula>
    </cfRule>
  </conditionalFormatting>
  <conditionalFormatting sqref="C224:AE224">
    <cfRule type="cellIs" dxfId="2058" priority="568" stopIfTrue="1" operator="equal">
      <formula>$AG224</formula>
    </cfRule>
  </conditionalFormatting>
  <conditionalFormatting sqref="AF224:AF227">
    <cfRule type="expression" dxfId="2057" priority="567" stopIfTrue="1">
      <formula>AQ224</formula>
    </cfRule>
  </conditionalFormatting>
  <conditionalFormatting sqref="C224:AE224">
    <cfRule type="cellIs" dxfId="2056" priority="566" stopIfTrue="1" operator="equal">
      <formula>$AG224</formula>
    </cfRule>
  </conditionalFormatting>
  <conditionalFormatting sqref="AF212:AF215">
    <cfRule type="expression" dxfId="2055" priority="565" stopIfTrue="1">
      <formula>AQ212</formula>
    </cfRule>
  </conditionalFormatting>
  <conditionalFormatting sqref="C212:AE212">
    <cfRule type="cellIs" dxfId="2054" priority="564" stopIfTrue="1" operator="equal">
      <formula>$AG212</formula>
    </cfRule>
  </conditionalFormatting>
  <conditionalFormatting sqref="C212:AE212">
    <cfRule type="cellIs" dxfId="2053" priority="563" stopIfTrue="1" operator="equal">
      <formula>$AG212</formula>
    </cfRule>
  </conditionalFormatting>
  <conditionalFormatting sqref="AF212:AF215">
    <cfRule type="expression" dxfId="2052" priority="562" stopIfTrue="1">
      <formula>AQ212</formula>
    </cfRule>
  </conditionalFormatting>
  <conditionalFormatting sqref="C212:AE212">
    <cfRule type="cellIs" dxfId="2051" priority="561" stopIfTrue="1" operator="equal">
      <formula>$AG212</formula>
    </cfRule>
  </conditionalFormatting>
  <conditionalFormatting sqref="AF212:AF215">
    <cfRule type="expression" dxfId="2050" priority="560" stopIfTrue="1">
      <formula>AQ212</formula>
    </cfRule>
  </conditionalFormatting>
  <conditionalFormatting sqref="C212:AE212">
    <cfRule type="cellIs" dxfId="2049" priority="559" stopIfTrue="1" operator="equal">
      <formula>$AG212</formula>
    </cfRule>
  </conditionalFormatting>
  <conditionalFormatting sqref="AF218:AF221">
    <cfRule type="expression" dxfId="2048" priority="558" stopIfTrue="1">
      <formula>AQ218</formula>
    </cfRule>
  </conditionalFormatting>
  <conditionalFormatting sqref="C218:AE218">
    <cfRule type="cellIs" dxfId="2047" priority="557" stopIfTrue="1" operator="equal">
      <formula>$AG218</formula>
    </cfRule>
  </conditionalFormatting>
  <conditionalFormatting sqref="C218:AE218">
    <cfRule type="cellIs" dxfId="2046" priority="556" stopIfTrue="1" operator="equal">
      <formula>$AG218</formula>
    </cfRule>
  </conditionalFormatting>
  <conditionalFormatting sqref="AF218:AF221">
    <cfRule type="expression" dxfId="2045" priority="555" stopIfTrue="1">
      <formula>AQ218</formula>
    </cfRule>
  </conditionalFormatting>
  <conditionalFormatting sqref="C218:AE218">
    <cfRule type="cellIs" dxfId="2044" priority="554" stopIfTrue="1" operator="equal">
      <formula>$AG218</formula>
    </cfRule>
  </conditionalFormatting>
  <conditionalFormatting sqref="AF218:AF221">
    <cfRule type="expression" dxfId="2043" priority="553" stopIfTrue="1">
      <formula>AQ218</formula>
    </cfRule>
  </conditionalFormatting>
  <conditionalFormatting sqref="C218:AE218">
    <cfRule type="cellIs" dxfId="2042" priority="552" stopIfTrue="1" operator="equal">
      <formula>$AG218</formula>
    </cfRule>
  </conditionalFormatting>
  <conditionalFormatting sqref="AF230:AF233">
    <cfRule type="expression" dxfId="2041" priority="544" stopIfTrue="1">
      <formula>AQ230</formula>
    </cfRule>
  </conditionalFormatting>
  <conditionalFormatting sqref="C230:AE230">
    <cfRule type="cellIs" dxfId="2040" priority="543" stopIfTrue="1" operator="equal">
      <formula>$AG230</formula>
    </cfRule>
  </conditionalFormatting>
  <conditionalFormatting sqref="C230:AE230">
    <cfRule type="cellIs" dxfId="2039" priority="542" stopIfTrue="1" operator="equal">
      <formula>$AG230</formula>
    </cfRule>
  </conditionalFormatting>
  <conditionalFormatting sqref="AF230:AF233">
    <cfRule type="expression" dxfId="2038" priority="541" stopIfTrue="1">
      <formula>AQ230</formula>
    </cfRule>
  </conditionalFormatting>
  <conditionalFormatting sqref="C230:AE230">
    <cfRule type="cellIs" dxfId="2037" priority="540" stopIfTrue="1" operator="equal">
      <formula>$AG230</formula>
    </cfRule>
  </conditionalFormatting>
  <conditionalFormatting sqref="AF230:AF233">
    <cfRule type="expression" dxfId="2036" priority="539" stopIfTrue="1">
      <formula>AQ230</formula>
    </cfRule>
  </conditionalFormatting>
  <conditionalFormatting sqref="C230:AE230">
    <cfRule type="cellIs" dxfId="2035" priority="538" stopIfTrue="1" operator="equal">
      <formula>$AG230</formula>
    </cfRule>
  </conditionalFormatting>
  <conditionalFormatting sqref="C194:AE194">
    <cfRule type="cellIs" dxfId="2034" priority="523" stopIfTrue="1" operator="equal">
      <formula>$AG194</formula>
    </cfRule>
  </conditionalFormatting>
  <conditionalFormatting sqref="AF200:AF203">
    <cfRule type="expression" dxfId="2033" priority="522" stopIfTrue="1">
      <formula>AQ200</formula>
    </cfRule>
  </conditionalFormatting>
  <conditionalFormatting sqref="C200:AE200">
    <cfRule type="cellIs" dxfId="2032" priority="521" stopIfTrue="1" operator="equal">
      <formula>$AG200</formula>
    </cfRule>
  </conditionalFormatting>
  <conditionalFormatting sqref="C200:AE200">
    <cfRule type="cellIs" dxfId="2031" priority="520" stopIfTrue="1" operator="equal">
      <formula>$AG200</formula>
    </cfRule>
  </conditionalFormatting>
  <conditionalFormatting sqref="AF200:AF203">
    <cfRule type="expression" dxfId="2030" priority="519" stopIfTrue="1">
      <formula>AQ200</formula>
    </cfRule>
  </conditionalFormatting>
  <conditionalFormatting sqref="C200:AE200">
    <cfRule type="cellIs" dxfId="2029" priority="518" stopIfTrue="1" operator="equal">
      <formula>$AG200</formula>
    </cfRule>
  </conditionalFormatting>
  <conditionalFormatting sqref="AF200:AF203">
    <cfRule type="expression" dxfId="2028" priority="517" stopIfTrue="1">
      <formula>AQ200</formula>
    </cfRule>
  </conditionalFormatting>
  <conditionalFormatting sqref="C200:AE200">
    <cfRule type="cellIs" dxfId="2027" priority="516" stopIfTrue="1" operator="equal">
      <formula>$AG200</formula>
    </cfRule>
  </conditionalFormatting>
  <conditionalFormatting sqref="C200:AE200">
    <cfRule type="cellIs" dxfId="2026" priority="515" stopIfTrue="1" operator="equal">
      <formula>$AG200</formula>
    </cfRule>
  </conditionalFormatting>
  <conditionalFormatting sqref="AF206:AF209">
    <cfRule type="expression" dxfId="2025" priority="514" stopIfTrue="1">
      <formula>AQ206</formula>
    </cfRule>
  </conditionalFormatting>
  <conditionalFormatting sqref="C206:AE206">
    <cfRule type="cellIs" dxfId="2024" priority="513" stopIfTrue="1" operator="equal">
      <formula>$AG206</formula>
    </cfRule>
  </conditionalFormatting>
  <conditionalFormatting sqref="C206:AE206">
    <cfRule type="cellIs" dxfId="2023" priority="512" stopIfTrue="1" operator="equal">
      <formula>$AG206</formula>
    </cfRule>
  </conditionalFormatting>
  <conditionalFormatting sqref="AF206:AF209">
    <cfRule type="expression" dxfId="2022" priority="511" stopIfTrue="1">
      <formula>AQ206</formula>
    </cfRule>
  </conditionalFormatting>
  <conditionalFormatting sqref="C206:AE206">
    <cfRule type="cellIs" dxfId="2021" priority="510" stopIfTrue="1" operator="equal">
      <formula>$AG206</formula>
    </cfRule>
  </conditionalFormatting>
  <conditionalFormatting sqref="AF206:AF209">
    <cfRule type="expression" dxfId="2020" priority="509" stopIfTrue="1">
      <formula>AQ206</formula>
    </cfRule>
  </conditionalFormatting>
  <conditionalFormatting sqref="C206:AE206">
    <cfRule type="cellIs" dxfId="2019" priority="508" stopIfTrue="1" operator="equal">
      <formula>$AG206</formula>
    </cfRule>
  </conditionalFormatting>
  <conditionalFormatting sqref="C206:AE206">
    <cfRule type="cellIs" dxfId="2018" priority="507" stopIfTrue="1" operator="equal">
      <formula>$AG206</formula>
    </cfRule>
  </conditionalFormatting>
  <conditionalFormatting sqref="AF212:AF215">
    <cfRule type="expression" dxfId="2017" priority="506" stopIfTrue="1">
      <formula>AQ212</formula>
    </cfRule>
  </conditionalFormatting>
  <conditionalFormatting sqref="C212:AE212">
    <cfRule type="cellIs" dxfId="2016" priority="505" stopIfTrue="1" operator="equal">
      <formula>$AG212</formula>
    </cfRule>
  </conditionalFormatting>
  <conditionalFormatting sqref="C212:AE212">
    <cfRule type="cellIs" dxfId="2015" priority="504" stopIfTrue="1" operator="equal">
      <formula>$AG212</formula>
    </cfRule>
  </conditionalFormatting>
  <conditionalFormatting sqref="AF212:AF215">
    <cfRule type="expression" dxfId="2014" priority="503" stopIfTrue="1">
      <formula>AQ212</formula>
    </cfRule>
  </conditionalFormatting>
  <conditionalFormatting sqref="C212:AE212">
    <cfRule type="cellIs" dxfId="2013" priority="502" stopIfTrue="1" operator="equal">
      <formula>$AG212</formula>
    </cfRule>
  </conditionalFormatting>
  <conditionalFormatting sqref="AF212:AF215">
    <cfRule type="expression" dxfId="2012" priority="501" stopIfTrue="1">
      <formula>AQ212</formula>
    </cfRule>
  </conditionalFormatting>
  <conditionalFormatting sqref="C212:AE212">
    <cfRule type="cellIs" dxfId="2011" priority="500" stopIfTrue="1" operator="equal">
      <formula>$AG212</formula>
    </cfRule>
  </conditionalFormatting>
  <conditionalFormatting sqref="C212:AE212">
    <cfRule type="cellIs" dxfId="2010" priority="499" stopIfTrue="1" operator="equal">
      <formula>$AG212</formula>
    </cfRule>
  </conditionalFormatting>
  <conditionalFormatting sqref="AF218:AF221">
    <cfRule type="expression" dxfId="2009" priority="498" stopIfTrue="1">
      <formula>AQ218</formula>
    </cfRule>
  </conditionalFormatting>
  <conditionalFormatting sqref="C218:AE218">
    <cfRule type="cellIs" dxfId="2008" priority="497" stopIfTrue="1" operator="equal">
      <formula>$AG218</formula>
    </cfRule>
  </conditionalFormatting>
  <conditionalFormatting sqref="C218:AE218">
    <cfRule type="cellIs" dxfId="2007" priority="496" stopIfTrue="1" operator="equal">
      <formula>$AG218</formula>
    </cfRule>
  </conditionalFormatting>
  <conditionalFormatting sqref="AF218:AF221">
    <cfRule type="expression" dxfId="2006" priority="495" stopIfTrue="1">
      <formula>AQ218</formula>
    </cfRule>
  </conditionalFormatting>
  <conditionalFormatting sqref="C218:AE218">
    <cfRule type="cellIs" dxfId="2005" priority="494" stopIfTrue="1" operator="equal">
      <formula>$AG218</formula>
    </cfRule>
  </conditionalFormatting>
  <conditionalFormatting sqref="AF218:AF221">
    <cfRule type="expression" dxfId="2004" priority="493" stopIfTrue="1">
      <formula>AQ218</formula>
    </cfRule>
  </conditionalFormatting>
  <conditionalFormatting sqref="C218:AE218">
    <cfRule type="cellIs" dxfId="2003" priority="492" stopIfTrue="1" operator="equal">
      <formula>$AG218</formula>
    </cfRule>
  </conditionalFormatting>
  <conditionalFormatting sqref="C218:AE218">
    <cfRule type="cellIs" dxfId="2002" priority="491" stopIfTrue="1" operator="equal">
      <formula>$AG218</formula>
    </cfRule>
  </conditionalFormatting>
  <conditionalFormatting sqref="AF224:AF227">
    <cfRule type="expression" dxfId="2001" priority="490" stopIfTrue="1">
      <formula>AQ224</formula>
    </cfRule>
  </conditionalFormatting>
  <conditionalFormatting sqref="C224:AE224">
    <cfRule type="cellIs" dxfId="2000" priority="489" stopIfTrue="1" operator="equal">
      <formula>$AG224</formula>
    </cfRule>
  </conditionalFormatting>
  <conditionalFormatting sqref="C224:AE224">
    <cfRule type="cellIs" dxfId="1999" priority="488" stopIfTrue="1" operator="equal">
      <formula>$AG224</formula>
    </cfRule>
  </conditionalFormatting>
  <conditionalFormatting sqref="AF224:AF227">
    <cfRule type="expression" dxfId="1998" priority="487" stopIfTrue="1">
      <formula>AQ224</formula>
    </cfRule>
  </conditionalFormatting>
  <conditionalFormatting sqref="C224:AE224">
    <cfRule type="cellIs" dxfId="1997" priority="486" stopIfTrue="1" operator="equal">
      <formula>$AG224</formula>
    </cfRule>
  </conditionalFormatting>
  <conditionalFormatting sqref="AF224:AF227">
    <cfRule type="expression" dxfId="1996" priority="485" stopIfTrue="1">
      <formula>AQ224</formula>
    </cfRule>
  </conditionalFormatting>
  <conditionalFormatting sqref="C224:AE224">
    <cfRule type="cellIs" dxfId="1995" priority="484" stopIfTrue="1" operator="equal">
      <formula>$AG224</formula>
    </cfRule>
  </conditionalFormatting>
  <conditionalFormatting sqref="C224:AE224">
    <cfRule type="cellIs" dxfId="1994" priority="483" stopIfTrue="1" operator="equal">
      <formula>$AG224</formula>
    </cfRule>
  </conditionalFormatting>
  <conditionalFormatting sqref="AF230:AF233">
    <cfRule type="expression" dxfId="1993" priority="482" stopIfTrue="1">
      <formula>AQ230</formula>
    </cfRule>
  </conditionalFormatting>
  <conditionalFormatting sqref="C230:AE230">
    <cfRule type="cellIs" dxfId="1992" priority="481" stopIfTrue="1" operator="equal">
      <formula>$AG230</formula>
    </cfRule>
  </conditionalFormatting>
  <conditionalFormatting sqref="C230:AE230">
    <cfRule type="cellIs" dxfId="1991" priority="480" stopIfTrue="1" operator="equal">
      <formula>$AG230</formula>
    </cfRule>
  </conditionalFormatting>
  <conditionalFormatting sqref="AF230:AF233">
    <cfRule type="expression" dxfId="1990" priority="479" stopIfTrue="1">
      <formula>AQ230</formula>
    </cfRule>
  </conditionalFormatting>
  <conditionalFormatting sqref="C230:AE230">
    <cfRule type="cellIs" dxfId="1989" priority="478" stopIfTrue="1" operator="equal">
      <formula>$AG230</formula>
    </cfRule>
  </conditionalFormatting>
  <conditionalFormatting sqref="AF230:AF233">
    <cfRule type="expression" dxfId="1988" priority="477" stopIfTrue="1">
      <formula>AQ230</formula>
    </cfRule>
  </conditionalFormatting>
  <conditionalFormatting sqref="C230:AE230">
    <cfRule type="cellIs" dxfId="1987" priority="476" stopIfTrue="1" operator="equal">
      <formula>$AG230</formula>
    </cfRule>
  </conditionalFormatting>
  <conditionalFormatting sqref="C230:AE230">
    <cfRule type="cellIs" dxfId="1986" priority="475" stopIfTrue="1" operator="equal">
      <formula>$AG230</formula>
    </cfRule>
  </conditionalFormatting>
  <conditionalFormatting sqref="D14:G14">
    <cfRule type="cellIs" dxfId="1985" priority="450" stopIfTrue="1" operator="equal">
      <formula>$AG14</formula>
    </cfRule>
  </conditionalFormatting>
  <conditionalFormatting sqref="D20:G20">
    <cfRule type="cellIs" dxfId="1984" priority="449" stopIfTrue="1" operator="equal">
      <formula>$AG20</formula>
    </cfRule>
  </conditionalFormatting>
  <conditionalFormatting sqref="D26:G26">
    <cfRule type="cellIs" dxfId="1983" priority="448" stopIfTrue="1" operator="equal">
      <formula>$AG26</formula>
    </cfRule>
  </conditionalFormatting>
  <conditionalFormatting sqref="D26:G26">
    <cfRule type="cellIs" dxfId="1982" priority="447" stopIfTrue="1" operator="equal">
      <formula>$AG26</formula>
    </cfRule>
  </conditionalFormatting>
  <conditionalFormatting sqref="D26:G26">
    <cfRule type="cellIs" dxfId="1981" priority="446" stopIfTrue="1" operator="equal">
      <formula>$AG26</formula>
    </cfRule>
  </conditionalFormatting>
  <conditionalFormatting sqref="D26:G26">
    <cfRule type="cellIs" dxfId="1980" priority="445" stopIfTrue="1" operator="equal">
      <formula>$AG26</formula>
    </cfRule>
  </conditionalFormatting>
  <conditionalFormatting sqref="D32:G32">
    <cfRule type="cellIs" dxfId="1979" priority="444" stopIfTrue="1" operator="equal">
      <formula>$AG32</formula>
    </cfRule>
  </conditionalFormatting>
  <conditionalFormatting sqref="D32:G32">
    <cfRule type="cellIs" dxfId="1978" priority="443" stopIfTrue="1" operator="equal">
      <formula>$AG32</formula>
    </cfRule>
  </conditionalFormatting>
  <conditionalFormatting sqref="D32:G32">
    <cfRule type="cellIs" dxfId="1977" priority="442" stopIfTrue="1" operator="equal">
      <formula>$AG32</formula>
    </cfRule>
  </conditionalFormatting>
  <conditionalFormatting sqref="D32:G32">
    <cfRule type="cellIs" dxfId="1976" priority="441" stopIfTrue="1" operator="equal">
      <formula>$AG32</formula>
    </cfRule>
  </conditionalFormatting>
  <conditionalFormatting sqref="D26:G26">
    <cfRule type="cellIs" dxfId="1975" priority="440" stopIfTrue="1" operator="equal">
      <formula>$AG26</formula>
    </cfRule>
  </conditionalFormatting>
  <conditionalFormatting sqref="D32:G32">
    <cfRule type="cellIs" dxfId="1974" priority="439" stopIfTrue="1" operator="equal">
      <formula>$AG32</formula>
    </cfRule>
  </conditionalFormatting>
  <conditionalFormatting sqref="D32:G32">
    <cfRule type="cellIs" dxfId="1973" priority="438" stopIfTrue="1" operator="equal">
      <formula>$AG32</formula>
    </cfRule>
  </conditionalFormatting>
  <conditionalFormatting sqref="D32:G32">
    <cfRule type="cellIs" dxfId="1972" priority="437" stopIfTrue="1" operator="equal">
      <formula>$AG32</formula>
    </cfRule>
  </conditionalFormatting>
  <conditionalFormatting sqref="D32:G32">
    <cfRule type="cellIs" dxfId="1971" priority="436" stopIfTrue="1" operator="equal">
      <formula>$AG32</formula>
    </cfRule>
  </conditionalFormatting>
  <conditionalFormatting sqref="D32:G32">
    <cfRule type="cellIs" dxfId="1970" priority="435" stopIfTrue="1" operator="equal">
      <formula>$AG32</formula>
    </cfRule>
  </conditionalFormatting>
  <conditionalFormatting sqref="D26:G26">
    <cfRule type="cellIs" dxfId="1969" priority="434" stopIfTrue="1" operator="equal">
      <formula>$AG26</formula>
    </cfRule>
  </conditionalFormatting>
  <conditionalFormatting sqref="D32:G32">
    <cfRule type="cellIs" dxfId="1968" priority="433" stopIfTrue="1" operator="equal">
      <formula>$AG32</formula>
    </cfRule>
  </conditionalFormatting>
  <conditionalFormatting sqref="D38:G38">
    <cfRule type="cellIs" dxfId="1967" priority="432" stopIfTrue="1" operator="equal">
      <formula>$AG38</formula>
    </cfRule>
  </conditionalFormatting>
  <conditionalFormatting sqref="D38:G38">
    <cfRule type="cellIs" dxfId="1966" priority="431" stopIfTrue="1" operator="equal">
      <formula>$AG38</formula>
    </cfRule>
  </conditionalFormatting>
  <conditionalFormatting sqref="D38:G38">
    <cfRule type="cellIs" dxfId="1965" priority="430" stopIfTrue="1" operator="equal">
      <formula>$AG38</formula>
    </cfRule>
  </conditionalFormatting>
  <conditionalFormatting sqref="D38:G38">
    <cfRule type="cellIs" dxfId="1964" priority="429" stopIfTrue="1" operator="equal">
      <formula>$AG38</formula>
    </cfRule>
  </conditionalFormatting>
  <conditionalFormatting sqref="D44:G44">
    <cfRule type="cellIs" dxfId="1963" priority="428" stopIfTrue="1" operator="equal">
      <formula>$AG44</formula>
    </cfRule>
  </conditionalFormatting>
  <conditionalFormatting sqref="D44:G44">
    <cfRule type="cellIs" dxfId="1962" priority="427" stopIfTrue="1" operator="equal">
      <formula>$AG44</formula>
    </cfRule>
  </conditionalFormatting>
  <conditionalFormatting sqref="D44:G44">
    <cfRule type="cellIs" dxfId="1961" priority="426" stopIfTrue="1" operator="equal">
      <formula>$AG44</formula>
    </cfRule>
  </conditionalFormatting>
  <conditionalFormatting sqref="D44:G44">
    <cfRule type="cellIs" dxfId="1960" priority="425" stopIfTrue="1" operator="equal">
      <formula>$AG44</formula>
    </cfRule>
  </conditionalFormatting>
  <conditionalFormatting sqref="D38:G38">
    <cfRule type="cellIs" dxfId="1959" priority="424" stopIfTrue="1" operator="equal">
      <formula>$AG38</formula>
    </cfRule>
  </conditionalFormatting>
  <conditionalFormatting sqref="D44:G44">
    <cfRule type="cellIs" dxfId="1958" priority="423" stopIfTrue="1" operator="equal">
      <formula>$AG44</formula>
    </cfRule>
  </conditionalFormatting>
  <conditionalFormatting sqref="D44:G44">
    <cfRule type="cellIs" dxfId="1957" priority="422" stopIfTrue="1" operator="equal">
      <formula>$AG44</formula>
    </cfRule>
  </conditionalFormatting>
  <conditionalFormatting sqref="D44:G44">
    <cfRule type="cellIs" dxfId="1956" priority="421" stopIfTrue="1" operator="equal">
      <formula>$AG44</formula>
    </cfRule>
  </conditionalFormatting>
  <conditionalFormatting sqref="D44:G44">
    <cfRule type="cellIs" dxfId="1955" priority="420" stopIfTrue="1" operator="equal">
      <formula>$AG44</formula>
    </cfRule>
  </conditionalFormatting>
  <conditionalFormatting sqref="D44:G44">
    <cfRule type="cellIs" dxfId="1954" priority="419" stopIfTrue="1" operator="equal">
      <formula>$AG44</formula>
    </cfRule>
  </conditionalFormatting>
  <conditionalFormatting sqref="D38:G38">
    <cfRule type="cellIs" dxfId="1953" priority="418" stopIfTrue="1" operator="equal">
      <formula>$AG38</formula>
    </cfRule>
  </conditionalFormatting>
  <conditionalFormatting sqref="D44:G44">
    <cfRule type="cellIs" dxfId="1952" priority="417" stopIfTrue="1" operator="equal">
      <formula>$AG44</formula>
    </cfRule>
  </conditionalFormatting>
  <conditionalFormatting sqref="D50:G50">
    <cfRule type="cellIs" dxfId="1951" priority="416" stopIfTrue="1" operator="equal">
      <formula>$AG50</formula>
    </cfRule>
  </conditionalFormatting>
  <conditionalFormatting sqref="D50:G50">
    <cfRule type="cellIs" dxfId="1950" priority="415" stopIfTrue="1" operator="equal">
      <formula>$AG50</formula>
    </cfRule>
  </conditionalFormatting>
  <conditionalFormatting sqref="D50:G50">
    <cfRule type="cellIs" dxfId="1949" priority="414" stopIfTrue="1" operator="equal">
      <formula>$AG50</formula>
    </cfRule>
  </conditionalFormatting>
  <conditionalFormatting sqref="D50:G50">
    <cfRule type="cellIs" dxfId="1948" priority="413" stopIfTrue="1" operator="equal">
      <formula>$AG50</formula>
    </cfRule>
  </conditionalFormatting>
  <conditionalFormatting sqref="D56:G56">
    <cfRule type="cellIs" dxfId="1947" priority="412" stopIfTrue="1" operator="equal">
      <formula>$AG56</formula>
    </cfRule>
  </conditionalFormatting>
  <conditionalFormatting sqref="D56:G56">
    <cfRule type="cellIs" dxfId="1946" priority="411" stopIfTrue="1" operator="equal">
      <formula>$AG56</formula>
    </cfRule>
  </conditionalFormatting>
  <conditionalFormatting sqref="D56:G56">
    <cfRule type="cellIs" dxfId="1945" priority="410" stopIfTrue="1" operator="equal">
      <formula>$AG56</formula>
    </cfRule>
  </conditionalFormatting>
  <conditionalFormatting sqref="D56:G56">
    <cfRule type="cellIs" dxfId="1944" priority="409" stopIfTrue="1" operator="equal">
      <formula>$AG56</formula>
    </cfRule>
  </conditionalFormatting>
  <conditionalFormatting sqref="D50:G50">
    <cfRule type="cellIs" dxfId="1943" priority="408" stopIfTrue="1" operator="equal">
      <formula>$AG50</formula>
    </cfRule>
  </conditionalFormatting>
  <conditionalFormatting sqref="D56:G56">
    <cfRule type="cellIs" dxfId="1942" priority="407" stopIfTrue="1" operator="equal">
      <formula>$AG56</formula>
    </cfRule>
  </conditionalFormatting>
  <conditionalFormatting sqref="D56:G56">
    <cfRule type="cellIs" dxfId="1941" priority="406" stopIfTrue="1" operator="equal">
      <formula>$AG56</formula>
    </cfRule>
  </conditionalFormatting>
  <conditionalFormatting sqref="D56:G56">
    <cfRule type="cellIs" dxfId="1940" priority="405" stopIfTrue="1" operator="equal">
      <formula>$AG56</formula>
    </cfRule>
  </conditionalFormatting>
  <conditionalFormatting sqref="D56:G56">
    <cfRule type="cellIs" dxfId="1939" priority="404" stopIfTrue="1" operator="equal">
      <formula>$AG56</formula>
    </cfRule>
  </conditionalFormatting>
  <conditionalFormatting sqref="D56:G56">
    <cfRule type="cellIs" dxfId="1938" priority="403" stopIfTrue="1" operator="equal">
      <formula>$AG56</formula>
    </cfRule>
  </conditionalFormatting>
  <conditionalFormatting sqref="D50:G50">
    <cfRule type="cellIs" dxfId="1937" priority="402" stopIfTrue="1" operator="equal">
      <formula>$AG50</formula>
    </cfRule>
  </conditionalFormatting>
  <conditionalFormatting sqref="D56:G56">
    <cfRule type="cellIs" dxfId="1936" priority="401" stopIfTrue="1" operator="equal">
      <formula>$AG56</formula>
    </cfRule>
  </conditionalFormatting>
  <conditionalFormatting sqref="D62:G62">
    <cfRule type="cellIs" dxfId="1935" priority="400" stopIfTrue="1" operator="equal">
      <formula>$AG62</formula>
    </cfRule>
  </conditionalFormatting>
  <conditionalFormatting sqref="D62:G62">
    <cfRule type="cellIs" dxfId="1934" priority="399" stopIfTrue="1" operator="equal">
      <formula>$AG62</formula>
    </cfRule>
  </conditionalFormatting>
  <conditionalFormatting sqref="D62:G62">
    <cfRule type="cellIs" dxfId="1933" priority="398" stopIfTrue="1" operator="equal">
      <formula>$AG62</formula>
    </cfRule>
  </conditionalFormatting>
  <conditionalFormatting sqref="D62:G62">
    <cfRule type="cellIs" dxfId="1932" priority="397" stopIfTrue="1" operator="equal">
      <formula>$AG62</formula>
    </cfRule>
  </conditionalFormatting>
  <conditionalFormatting sqref="D68:G68">
    <cfRule type="cellIs" dxfId="1931" priority="396" stopIfTrue="1" operator="equal">
      <formula>$AG68</formula>
    </cfRule>
  </conditionalFormatting>
  <conditionalFormatting sqref="D68:G68">
    <cfRule type="cellIs" dxfId="1930" priority="395" stopIfTrue="1" operator="equal">
      <formula>$AG68</formula>
    </cfRule>
  </conditionalFormatting>
  <conditionalFormatting sqref="D68:G68">
    <cfRule type="cellIs" dxfId="1929" priority="394" stopIfTrue="1" operator="equal">
      <formula>$AG68</formula>
    </cfRule>
  </conditionalFormatting>
  <conditionalFormatting sqref="D68:G68">
    <cfRule type="cellIs" dxfId="1928" priority="393" stopIfTrue="1" operator="equal">
      <formula>$AG68</formula>
    </cfRule>
  </conditionalFormatting>
  <conditionalFormatting sqref="D62:G62">
    <cfRule type="cellIs" dxfId="1927" priority="392" stopIfTrue="1" operator="equal">
      <formula>$AG62</formula>
    </cfRule>
  </conditionalFormatting>
  <conditionalFormatting sqref="D68:G68">
    <cfRule type="cellIs" dxfId="1926" priority="391" stopIfTrue="1" operator="equal">
      <formula>$AG68</formula>
    </cfRule>
  </conditionalFormatting>
  <conditionalFormatting sqref="D68:G68">
    <cfRule type="cellIs" dxfId="1925" priority="390" stopIfTrue="1" operator="equal">
      <formula>$AG68</formula>
    </cfRule>
  </conditionalFormatting>
  <conditionalFormatting sqref="D68:G68">
    <cfRule type="cellIs" dxfId="1924" priority="389" stopIfTrue="1" operator="equal">
      <formula>$AG68</formula>
    </cfRule>
  </conditionalFormatting>
  <conditionalFormatting sqref="D68:G68">
    <cfRule type="cellIs" dxfId="1923" priority="388" stopIfTrue="1" operator="equal">
      <formula>$AG68</formula>
    </cfRule>
  </conditionalFormatting>
  <conditionalFormatting sqref="D68:G68">
    <cfRule type="cellIs" dxfId="1922" priority="387" stopIfTrue="1" operator="equal">
      <formula>$AG68</formula>
    </cfRule>
  </conditionalFormatting>
  <conditionalFormatting sqref="D62:G62">
    <cfRule type="cellIs" dxfId="1921" priority="386" stopIfTrue="1" operator="equal">
      <formula>$AG62</formula>
    </cfRule>
  </conditionalFormatting>
  <conditionalFormatting sqref="D68:G68">
    <cfRule type="cellIs" dxfId="1920" priority="385" stopIfTrue="1" operator="equal">
      <formula>$AG68</formula>
    </cfRule>
  </conditionalFormatting>
  <conditionalFormatting sqref="D74:G74">
    <cfRule type="cellIs" dxfId="1919" priority="384" stopIfTrue="1" operator="equal">
      <formula>$AG74</formula>
    </cfRule>
  </conditionalFormatting>
  <conditionalFormatting sqref="D74:G74">
    <cfRule type="cellIs" dxfId="1918" priority="383" stopIfTrue="1" operator="equal">
      <formula>$AG74</formula>
    </cfRule>
  </conditionalFormatting>
  <conditionalFormatting sqref="D74:G74">
    <cfRule type="cellIs" dxfId="1917" priority="382" stopIfTrue="1" operator="equal">
      <formula>$AG74</formula>
    </cfRule>
  </conditionalFormatting>
  <conditionalFormatting sqref="D74:G74">
    <cfRule type="cellIs" dxfId="1916" priority="381" stopIfTrue="1" operator="equal">
      <formula>$AG74</formula>
    </cfRule>
  </conditionalFormatting>
  <conditionalFormatting sqref="D80:G80">
    <cfRule type="cellIs" dxfId="1915" priority="380" stopIfTrue="1" operator="equal">
      <formula>$AG80</formula>
    </cfRule>
  </conditionalFormatting>
  <conditionalFormatting sqref="D80:G80">
    <cfRule type="cellIs" dxfId="1914" priority="379" stopIfTrue="1" operator="equal">
      <formula>$AG80</formula>
    </cfRule>
  </conditionalFormatting>
  <conditionalFormatting sqref="D80:G80">
    <cfRule type="cellIs" dxfId="1913" priority="378" stopIfTrue="1" operator="equal">
      <formula>$AG80</formula>
    </cfRule>
  </conditionalFormatting>
  <conditionalFormatting sqref="D80:G80">
    <cfRule type="cellIs" dxfId="1912" priority="377" stopIfTrue="1" operator="equal">
      <formula>$AG80</formula>
    </cfRule>
  </conditionalFormatting>
  <conditionalFormatting sqref="D74:G74">
    <cfRule type="cellIs" dxfId="1911" priority="376" stopIfTrue="1" operator="equal">
      <formula>$AG74</formula>
    </cfRule>
  </conditionalFormatting>
  <conditionalFormatting sqref="D80:G80">
    <cfRule type="cellIs" dxfId="1910" priority="375" stopIfTrue="1" operator="equal">
      <formula>$AG80</formula>
    </cfRule>
  </conditionalFormatting>
  <conditionalFormatting sqref="D80:G80">
    <cfRule type="cellIs" dxfId="1909" priority="374" stopIfTrue="1" operator="equal">
      <formula>$AG80</formula>
    </cfRule>
  </conditionalFormatting>
  <conditionalFormatting sqref="D80:G80">
    <cfRule type="cellIs" dxfId="1908" priority="373" stopIfTrue="1" operator="equal">
      <formula>$AG80</formula>
    </cfRule>
  </conditionalFormatting>
  <conditionalFormatting sqref="D80:G80">
    <cfRule type="cellIs" dxfId="1907" priority="372" stopIfTrue="1" operator="equal">
      <formula>$AG80</formula>
    </cfRule>
  </conditionalFormatting>
  <conditionalFormatting sqref="D80:G80">
    <cfRule type="cellIs" dxfId="1906" priority="371" stopIfTrue="1" operator="equal">
      <formula>$AG80</formula>
    </cfRule>
  </conditionalFormatting>
  <conditionalFormatting sqref="D74:G74">
    <cfRule type="cellIs" dxfId="1905" priority="370" stopIfTrue="1" operator="equal">
      <formula>$AG74</formula>
    </cfRule>
  </conditionalFormatting>
  <conditionalFormatting sqref="D80:G80">
    <cfRule type="cellIs" dxfId="1904" priority="369" stopIfTrue="1" operator="equal">
      <formula>$AG80</formula>
    </cfRule>
  </conditionalFormatting>
  <conditionalFormatting sqref="D86:G86">
    <cfRule type="cellIs" dxfId="1903" priority="368" stopIfTrue="1" operator="equal">
      <formula>$AG86</formula>
    </cfRule>
  </conditionalFormatting>
  <conditionalFormatting sqref="D86:G86">
    <cfRule type="cellIs" dxfId="1902" priority="367" stopIfTrue="1" operator="equal">
      <formula>$AG86</formula>
    </cfRule>
  </conditionalFormatting>
  <conditionalFormatting sqref="D86:G86">
    <cfRule type="cellIs" dxfId="1901" priority="366" stopIfTrue="1" operator="equal">
      <formula>$AG86</formula>
    </cfRule>
  </conditionalFormatting>
  <conditionalFormatting sqref="D86:G86">
    <cfRule type="cellIs" dxfId="1900" priority="365" stopIfTrue="1" operator="equal">
      <formula>$AG86</formula>
    </cfRule>
  </conditionalFormatting>
  <conditionalFormatting sqref="D92:G92">
    <cfRule type="cellIs" dxfId="1899" priority="364" stopIfTrue="1" operator="equal">
      <formula>$AG92</formula>
    </cfRule>
  </conditionalFormatting>
  <conditionalFormatting sqref="D92:G92">
    <cfRule type="cellIs" dxfId="1898" priority="363" stopIfTrue="1" operator="equal">
      <formula>$AG92</formula>
    </cfRule>
  </conditionalFormatting>
  <conditionalFormatting sqref="D92:G92">
    <cfRule type="cellIs" dxfId="1897" priority="362" stopIfTrue="1" operator="equal">
      <formula>$AG92</formula>
    </cfRule>
  </conditionalFormatting>
  <conditionalFormatting sqref="D92:G92">
    <cfRule type="cellIs" dxfId="1896" priority="361" stopIfTrue="1" operator="equal">
      <formula>$AG92</formula>
    </cfRule>
  </conditionalFormatting>
  <conditionalFormatting sqref="D86:G86">
    <cfRule type="cellIs" dxfId="1895" priority="360" stopIfTrue="1" operator="equal">
      <formula>$AG86</formula>
    </cfRule>
  </conditionalFormatting>
  <conditionalFormatting sqref="D92:G92">
    <cfRule type="cellIs" dxfId="1894" priority="359" stopIfTrue="1" operator="equal">
      <formula>$AG92</formula>
    </cfRule>
  </conditionalFormatting>
  <conditionalFormatting sqref="D92:G92">
    <cfRule type="cellIs" dxfId="1893" priority="358" stopIfTrue="1" operator="equal">
      <formula>$AG92</formula>
    </cfRule>
  </conditionalFormatting>
  <conditionalFormatting sqref="D92:G92">
    <cfRule type="cellIs" dxfId="1892" priority="357" stopIfTrue="1" operator="equal">
      <formula>$AG92</formula>
    </cfRule>
  </conditionalFormatting>
  <conditionalFormatting sqref="D92:G92">
    <cfRule type="cellIs" dxfId="1891" priority="356" stopIfTrue="1" operator="equal">
      <formula>$AG92</formula>
    </cfRule>
  </conditionalFormatting>
  <conditionalFormatting sqref="D92:G92">
    <cfRule type="cellIs" dxfId="1890" priority="355" stopIfTrue="1" operator="equal">
      <formula>$AG92</formula>
    </cfRule>
  </conditionalFormatting>
  <conditionalFormatting sqref="D86:G86">
    <cfRule type="cellIs" dxfId="1889" priority="354" stopIfTrue="1" operator="equal">
      <formula>$AG86</formula>
    </cfRule>
  </conditionalFormatting>
  <conditionalFormatting sqref="D92:G92">
    <cfRule type="cellIs" dxfId="1888" priority="353" stopIfTrue="1" operator="equal">
      <formula>$AG92</formula>
    </cfRule>
  </conditionalFormatting>
  <conditionalFormatting sqref="D98:G98">
    <cfRule type="cellIs" dxfId="1887" priority="352" stopIfTrue="1" operator="equal">
      <formula>$AG98</formula>
    </cfRule>
  </conditionalFormatting>
  <conditionalFormatting sqref="D98:G98">
    <cfRule type="cellIs" dxfId="1886" priority="351" stopIfTrue="1" operator="equal">
      <formula>$AG98</formula>
    </cfRule>
  </conditionalFormatting>
  <conditionalFormatting sqref="D98:G98">
    <cfRule type="cellIs" dxfId="1885" priority="350" stopIfTrue="1" operator="equal">
      <formula>$AG98</formula>
    </cfRule>
  </conditionalFormatting>
  <conditionalFormatting sqref="D98:G98">
    <cfRule type="cellIs" dxfId="1884" priority="349" stopIfTrue="1" operator="equal">
      <formula>$AG98</formula>
    </cfRule>
  </conditionalFormatting>
  <conditionalFormatting sqref="D104:G104">
    <cfRule type="cellIs" dxfId="1883" priority="348" stopIfTrue="1" operator="equal">
      <formula>$AG104</formula>
    </cfRule>
  </conditionalFormatting>
  <conditionalFormatting sqref="D104:G104">
    <cfRule type="cellIs" dxfId="1882" priority="347" stopIfTrue="1" operator="equal">
      <formula>$AG104</formula>
    </cfRule>
  </conditionalFormatting>
  <conditionalFormatting sqref="D104:G104">
    <cfRule type="cellIs" dxfId="1881" priority="346" stopIfTrue="1" operator="equal">
      <formula>$AG104</formula>
    </cfRule>
  </conditionalFormatting>
  <conditionalFormatting sqref="D104:G104">
    <cfRule type="cellIs" dxfId="1880" priority="345" stopIfTrue="1" operator="equal">
      <formula>$AG104</formula>
    </cfRule>
  </conditionalFormatting>
  <conditionalFormatting sqref="D98:G98">
    <cfRule type="cellIs" dxfId="1879" priority="344" stopIfTrue="1" operator="equal">
      <formula>$AG98</formula>
    </cfRule>
  </conditionalFormatting>
  <conditionalFormatting sqref="D104:G104">
    <cfRule type="cellIs" dxfId="1878" priority="343" stopIfTrue="1" operator="equal">
      <formula>$AG104</formula>
    </cfRule>
  </conditionalFormatting>
  <conditionalFormatting sqref="D104:G104">
    <cfRule type="cellIs" dxfId="1877" priority="342" stopIfTrue="1" operator="equal">
      <formula>$AG104</formula>
    </cfRule>
  </conditionalFormatting>
  <conditionalFormatting sqref="D104:G104">
    <cfRule type="cellIs" dxfId="1876" priority="341" stopIfTrue="1" operator="equal">
      <formula>$AG104</formula>
    </cfRule>
  </conditionalFormatting>
  <conditionalFormatting sqref="D104:G104">
    <cfRule type="cellIs" dxfId="1875" priority="340" stopIfTrue="1" operator="equal">
      <formula>$AG104</formula>
    </cfRule>
  </conditionalFormatting>
  <conditionalFormatting sqref="D104:G104">
    <cfRule type="cellIs" dxfId="1874" priority="339" stopIfTrue="1" operator="equal">
      <formula>$AG104</formula>
    </cfRule>
  </conditionalFormatting>
  <conditionalFormatting sqref="D98:G98">
    <cfRule type="cellIs" dxfId="1873" priority="338" stopIfTrue="1" operator="equal">
      <formula>$AG98</formula>
    </cfRule>
  </conditionalFormatting>
  <conditionalFormatting sqref="D104:G104">
    <cfRule type="cellIs" dxfId="1872" priority="337" stopIfTrue="1" operator="equal">
      <formula>$AG104</formula>
    </cfRule>
  </conditionalFormatting>
  <conditionalFormatting sqref="D110:G110">
    <cfRule type="cellIs" dxfId="1871" priority="336" stopIfTrue="1" operator="equal">
      <formula>$AG110</formula>
    </cfRule>
  </conditionalFormatting>
  <conditionalFormatting sqref="D110:G110">
    <cfRule type="cellIs" dxfId="1870" priority="335" stopIfTrue="1" operator="equal">
      <formula>$AG110</formula>
    </cfRule>
  </conditionalFormatting>
  <conditionalFormatting sqref="D110:G110">
    <cfRule type="cellIs" dxfId="1869" priority="334" stopIfTrue="1" operator="equal">
      <formula>$AG110</formula>
    </cfRule>
  </conditionalFormatting>
  <conditionalFormatting sqref="D110:G110">
    <cfRule type="cellIs" dxfId="1868" priority="333" stopIfTrue="1" operator="equal">
      <formula>$AG110</formula>
    </cfRule>
  </conditionalFormatting>
  <conditionalFormatting sqref="D116:G116">
    <cfRule type="cellIs" dxfId="1867" priority="332" stopIfTrue="1" operator="equal">
      <formula>$AG116</formula>
    </cfRule>
  </conditionalFormatting>
  <conditionalFormatting sqref="D116:G116">
    <cfRule type="cellIs" dxfId="1866" priority="331" stopIfTrue="1" operator="equal">
      <formula>$AG116</formula>
    </cfRule>
  </conditionalFormatting>
  <conditionalFormatting sqref="D116:G116">
    <cfRule type="cellIs" dxfId="1865" priority="330" stopIfTrue="1" operator="equal">
      <formula>$AG116</formula>
    </cfRule>
  </conditionalFormatting>
  <conditionalFormatting sqref="D116:G116">
    <cfRule type="cellIs" dxfId="1864" priority="329" stopIfTrue="1" operator="equal">
      <formula>$AG116</formula>
    </cfRule>
  </conditionalFormatting>
  <conditionalFormatting sqref="D110:G110">
    <cfRule type="cellIs" dxfId="1863" priority="328" stopIfTrue="1" operator="equal">
      <formula>$AG110</formula>
    </cfRule>
  </conditionalFormatting>
  <conditionalFormatting sqref="D116:G116">
    <cfRule type="cellIs" dxfId="1862" priority="327" stopIfTrue="1" operator="equal">
      <formula>$AG116</formula>
    </cfRule>
  </conditionalFormatting>
  <conditionalFormatting sqref="D116:G116">
    <cfRule type="cellIs" dxfId="1861" priority="326" stopIfTrue="1" operator="equal">
      <formula>$AG116</formula>
    </cfRule>
  </conditionalFormatting>
  <conditionalFormatting sqref="D116:G116">
    <cfRule type="cellIs" dxfId="1860" priority="325" stopIfTrue="1" operator="equal">
      <formula>$AG116</formula>
    </cfRule>
  </conditionalFormatting>
  <conditionalFormatting sqref="D116:G116">
    <cfRule type="cellIs" dxfId="1859" priority="324" stopIfTrue="1" operator="equal">
      <formula>$AG116</formula>
    </cfRule>
  </conditionalFormatting>
  <conditionalFormatting sqref="D116:G116">
    <cfRule type="cellIs" dxfId="1858" priority="323" stopIfTrue="1" operator="equal">
      <formula>$AG116</formula>
    </cfRule>
  </conditionalFormatting>
  <conditionalFormatting sqref="D110:G110">
    <cfRule type="cellIs" dxfId="1857" priority="322" stopIfTrue="1" operator="equal">
      <formula>$AG110</formula>
    </cfRule>
  </conditionalFormatting>
  <conditionalFormatting sqref="D116:G116">
    <cfRule type="cellIs" dxfId="1856" priority="321" stopIfTrue="1" operator="equal">
      <formula>$AG116</formula>
    </cfRule>
  </conditionalFormatting>
  <conditionalFormatting sqref="D122:G122">
    <cfRule type="cellIs" dxfId="1855" priority="320" stopIfTrue="1" operator="equal">
      <formula>$AG122</formula>
    </cfRule>
  </conditionalFormatting>
  <conditionalFormatting sqref="D122:G122">
    <cfRule type="cellIs" dxfId="1854" priority="319" stopIfTrue="1" operator="equal">
      <formula>$AG122</formula>
    </cfRule>
  </conditionalFormatting>
  <conditionalFormatting sqref="D122:G122">
    <cfRule type="cellIs" dxfId="1853" priority="318" stopIfTrue="1" operator="equal">
      <formula>$AG122</formula>
    </cfRule>
  </conditionalFormatting>
  <conditionalFormatting sqref="D122:G122">
    <cfRule type="cellIs" dxfId="1852" priority="317" stopIfTrue="1" operator="equal">
      <formula>$AG122</formula>
    </cfRule>
  </conditionalFormatting>
  <conditionalFormatting sqref="D128:G128">
    <cfRule type="cellIs" dxfId="1851" priority="316" stopIfTrue="1" operator="equal">
      <formula>$AG128</formula>
    </cfRule>
  </conditionalFormatting>
  <conditionalFormatting sqref="D128:G128">
    <cfRule type="cellIs" dxfId="1850" priority="315" stopIfTrue="1" operator="equal">
      <formula>$AG128</formula>
    </cfRule>
  </conditionalFormatting>
  <conditionalFormatting sqref="D128:G128">
    <cfRule type="cellIs" dxfId="1849" priority="314" stopIfTrue="1" operator="equal">
      <formula>$AG128</formula>
    </cfRule>
  </conditionalFormatting>
  <conditionalFormatting sqref="D128:G128">
    <cfRule type="cellIs" dxfId="1848" priority="313" stopIfTrue="1" operator="equal">
      <formula>$AG128</formula>
    </cfRule>
  </conditionalFormatting>
  <conditionalFormatting sqref="D122:G122">
    <cfRule type="cellIs" dxfId="1847" priority="312" stopIfTrue="1" operator="equal">
      <formula>$AG122</formula>
    </cfRule>
  </conditionalFormatting>
  <conditionalFormatting sqref="D128:G128">
    <cfRule type="cellIs" dxfId="1846" priority="311" stopIfTrue="1" operator="equal">
      <formula>$AG128</formula>
    </cfRule>
  </conditionalFormatting>
  <conditionalFormatting sqref="D128:G128">
    <cfRule type="cellIs" dxfId="1845" priority="310" stopIfTrue="1" operator="equal">
      <formula>$AG128</formula>
    </cfRule>
  </conditionalFormatting>
  <conditionalFormatting sqref="D128:G128">
    <cfRule type="cellIs" dxfId="1844" priority="309" stopIfTrue="1" operator="equal">
      <formula>$AG128</formula>
    </cfRule>
  </conditionalFormatting>
  <conditionalFormatting sqref="D128:G128">
    <cfRule type="cellIs" dxfId="1843" priority="308" stopIfTrue="1" operator="equal">
      <formula>$AG128</formula>
    </cfRule>
  </conditionalFormatting>
  <conditionalFormatting sqref="D128:G128">
    <cfRule type="cellIs" dxfId="1842" priority="307" stopIfTrue="1" operator="equal">
      <formula>$AG128</formula>
    </cfRule>
  </conditionalFormatting>
  <conditionalFormatting sqref="D122:G122">
    <cfRule type="cellIs" dxfId="1841" priority="306" stopIfTrue="1" operator="equal">
      <formula>$AG122</formula>
    </cfRule>
  </conditionalFormatting>
  <conditionalFormatting sqref="D128:G128">
    <cfRule type="cellIs" dxfId="1840" priority="305" stopIfTrue="1" operator="equal">
      <formula>$AG128</formula>
    </cfRule>
  </conditionalFormatting>
  <conditionalFormatting sqref="D134:G134">
    <cfRule type="cellIs" dxfId="1839" priority="304" stopIfTrue="1" operator="equal">
      <formula>$AG134</formula>
    </cfRule>
  </conditionalFormatting>
  <conditionalFormatting sqref="D134:G134">
    <cfRule type="cellIs" dxfId="1838" priority="303" stopIfTrue="1" operator="equal">
      <formula>$AG134</formula>
    </cfRule>
  </conditionalFormatting>
  <conditionalFormatting sqref="D134:G134">
    <cfRule type="cellIs" dxfId="1837" priority="302" stopIfTrue="1" operator="equal">
      <formula>$AG134</formula>
    </cfRule>
  </conditionalFormatting>
  <conditionalFormatting sqref="D134:G134">
    <cfRule type="cellIs" dxfId="1836" priority="301" stopIfTrue="1" operator="equal">
      <formula>$AG134</formula>
    </cfRule>
  </conditionalFormatting>
  <conditionalFormatting sqref="D140:G140">
    <cfRule type="cellIs" dxfId="1835" priority="300" stopIfTrue="1" operator="equal">
      <formula>$AG140</formula>
    </cfRule>
  </conditionalFormatting>
  <conditionalFormatting sqref="D140:G140">
    <cfRule type="cellIs" dxfId="1834" priority="299" stopIfTrue="1" operator="equal">
      <formula>$AG140</formula>
    </cfRule>
  </conditionalFormatting>
  <conditionalFormatting sqref="D140:G140">
    <cfRule type="cellIs" dxfId="1833" priority="298" stopIfTrue="1" operator="equal">
      <formula>$AG140</formula>
    </cfRule>
  </conditionalFormatting>
  <conditionalFormatting sqref="D140:G140">
    <cfRule type="cellIs" dxfId="1832" priority="297" stopIfTrue="1" operator="equal">
      <formula>$AG140</formula>
    </cfRule>
  </conditionalFormatting>
  <conditionalFormatting sqref="D134:G134">
    <cfRule type="cellIs" dxfId="1831" priority="296" stopIfTrue="1" operator="equal">
      <formula>$AG134</formula>
    </cfRule>
  </conditionalFormatting>
  <conditionalFormatting sqref="D140:G140">
    <cfRule type="cellIs" dxfId="1830" priority="295" stopIfTrue="1" operator="equal">
      <formula>$AG140</formula>
    </cfRule>
  </conditionalFormatting>
  <conditionalFormatting sqref="D140:G140">
    <cfRule type="cellIs" dxfId="1829" priority="294" stopIfTrue="1" operator="equal">
      <formula>$AG140</formula>
    </cfRule>
  </conditionalFormatting>
  <conditionalFormatting sqref="D140:G140">
    <cfRule type="cellIs" dxfId="1828" priority="293" stopIfTrue="1" operator="equal">
      <formula>$AG140</formula>
    </cfRule>
  </conditionalFormatting>
  <conditionalFormatting sqref="D140:G140">
    <cfRule type="cellIs" dxfId="1827" priority="292" stopIfTrue="1" operator="equal">
      <formula>$AG140</formula>
    </cfRule>
  </conditionalFormatting>
  <conditionalFormatting sqref="D140:G140">
    <cfRule type="cellIs" dxfId="1826" priority="291" stopIfTrue="1" operator="equal">
      <formula>$AG140</formula>
    </cfRule>
  </conditionalFormatting>
  <conditionalFormatting sqref="D134:G134">
    <cfRule type="cellIs" dxfId="1825" priority="290" stopIfTrue="1" operator="equal">
      <formula>$AG134</formula>
    </cfRule>
  </conditionalFormatting>
  <conditionalFormatting sqref="D140:G140">
    <cfRule type="cellIs" dxfId="1824" priority="289" stopIfTrue="1" operator="equal">
      <formula>$AG140</formula>
    </cfRule>
  </conditionalFormatting>
  <conditionalFormatting sqref="D146:G146">
    <cfRule type="cellIs" dxfId="1823" priority="288" stopIfTrue="1" operator="equal">
      <formula>$AG146</formula>
    </cfRule>
  </conditionalFormatting>
  <conditionalFormatting sqref="D146:G146">
    <cfRule type="cellIs" dxfId="1822" priority="287" stopIfTrue="1" operator="equal">
      <formula>$AG146</formula>
    </cfRule>
  </conditionalFormatting>
  <conditionalFormatting sqref="D146:G146">
    <cfRule type="cellIs" dxfId="1821" priority="286" stopIfTrue="1" operator="equal">
      <formula>$AG146</formula>
    </cfRule>
  </conditionalFormatting>
  <conditionalFormatting sqref="D146:G146">
    <cfRule type="cellIs" dxfId="1820" priority="285" stopIfTrue="1" operator="equal">
      <formula>$AG146</formula>
    </cfRule>
  </conditionalFormatting>
  <conditionalFormatting sqref="D152:G152">
    <cfRule type="cellIs" dxfId="1819" priority="284" stopIfTrue="1" operator="equal">
      <formula>$AG152</formula>
    </cfRule>
  </conditionalFormatting>
  <conditionalFormatting sqref="D152:G152">
    <cfRule type="cellIs" dxfId="1818" priority="283" stopIfTrue="1" operator="equal">
      <formula>$AG152</formula>
    </cfRule>
  </conditionalFormatting>
  <conditionalFormatting sqref="D152:G152">
    <cfRule type="cellIs" dxfId="1817" priority="282" stopIfTrue="1" operator="equal">
      <formula>$AG152</formula>
    </cfRule>
  </conditionalFormatting>
  <conditionalFormatting sqref="D152:G152">
    <cfRule type="cellIs" dxfId="1816" priority="281" stopIfTrue="1" operator="equal">
      <formula>$AG152</formula>
    </cfRule>
  </conditionalFormatting>
  <conditionalFormatting sqref="D146:G146">
    <cfRule type="cellIs" dxfId="1815" priority="280" stopIfTrue="1" operator="equal">
      <formula>$AG146</formula>
    </cfRule>
  </conditionalFormatting>
  <conditionalFormatting sqref="D152:G152">
    <cfRule type="cellIs" dxfId="1814" priority="279" stopIfTrue="1" operator="equal">
      <formula>$AG152</formula>
    </cfRule>
  </conditionalFormatting>
  <conditionalFormatting sqref="D152:G152">
    <cfRule type="cellIs" dxfId="1813" priority="278" stopIfTrue="1" operator="equal">
      <formula>$AG152</formula>
    </cfRule>
  </conditionalFormatting>
  <conditionalFormatting sqref="D152:G152">
    <cfRule type="cellIs" dxfId="1812" priority="277" stopIfTrue="1" operator="equal">
      <formula>$AG152</formula>
    </cfRule>
  </conditionalFormatting>
  <conditionalFormatting sqref="D152:G152">
    <cfRule type="cellIs" dxfId="1811" priority="276" stopIfTrue="1" operator="equal">
      <formula>$AG152</formula>
    </cfRule>
  </conditionalFormatting>
  <conditionalFormatting sqref="D152:G152">
    <cfRule type="cellIs" dxfId="1810" priority="275" stopIfTrue="1" operator="equal">
      <formula>$AG152</formula>
    </cfRule>
  </conditionalFormatting>
  <conditionalFormatting sqref="D146:G146">
    <cfRule type="cellIs" dxfId="1809" priority="274" stopIfTrue="1" operator="equal">
      <formula>$AG146</formula>
    </cfRule>
  </conditionalFormatting>
  <conditionalFormatting sqref="D152:G152">
    <cfRule type="cellIs" dxfId="1808" priority="273" stopIfTrue="1" operator="equal">
      <formula>$AG152</formula>
    </cfRule>
  </conditionalFormatting>
  <conditionalFormatting sqref="D158:G158">
    <cfRule type="cellIs" dxfId="1807" priority="272" stopIfTrue="1" operator="equal">
      <formula>$AG158</formula>
    </cfRule>
  </conditionalFormatting>
  <conditionalFormatting sqref="D158:G158">
    <cfRule type="cellIs" dxfId="1806" priority="271" stopIfTrue="1" operator="equal">
      <formula>$AG158</formula>
    </cfRule>
  </conditionalFormatting>
  <conditionalFormatting sqref="D158:G158">
    <cfRule type="cellIs" dxfId="1805" priority="270" stopIfTrue="1" operator="equal">
      <formula>$AG158</formula>
    </cfRule>
  </conditionalFormatting>
  <conditionalFormatting sqref="D158:G158">
    <cfRule type="cellIs" dxfId="1804" priority="269" stopIfTrue="1" operator="equal">
      <formula>$AG158</formula>
    </cfRule>
  </conditionalFormatting>
  <conditionalFormatting sqref="D164:G164">
    <cfRule type="cellIs" dxfId="1803" priority="268" stopIfTrue="1" operator="equal">
      <formula>$AG164</formula>
    </cfRule>
  </conditionalFormatting>
  <conditionalFormatting sqref="D164:G164">
    <cfRule type="cellIs" dxfId="1802" priority="267" stopIfTrue="1" operator="equal">
      <formula>$AG164</formula>
    </cfRule>
  </conditionalFormatting>
  <conditionalFormatting sqref="D164:G164">
    <cfRule type="cellIs" dxfId="1801" priority="266" stopIfTrue="1" operator="equal">
      <formula>$AG164</formula>
    </cfRule>
  </conditionalFormatting>
  <conditionalFormatting sqref="D164:G164">
    <cfRule type="cellIs" dxfId="1800" priority="265" stopIfTrue="1" operator="equal">
      <formula>$AG164</formula>
    </cfRule>
  </conditionalFormatting>
  <conditionalFormatting sqref="D158:G158">
    <cfRule type="cellIs" dxfId="1799" priority="264" stopIfTrue="1" operator="equal">
      <formula>$AG158</formula>
    </cfRule>
  </conditionalFormatting>
  <conditionalFormatting sqref="D164:G164">
    <cfRule type="cellIs" dxfId="1798" priority="263" stopIfTrue="1" operator="equal">
      <formula>$AG164</formula>
    </cfRule>
  </conditionalFormatting>
  <conditionalFormatting sqref="D164:G164">
    <cfRule type="cellIs" dxfId="1797" priority="262" stopIfTrue="1" operator="equal">
      <formula>$AG164</formula>
    </cfRule>
  </conditionalFormatting>
  <conditionalFormatting sqref="D164:G164">
    <cfRule type="cellIs" dxfId="1796" priority="261" stopIfTrue="1" operator="equal">
      <formula>$AG164</formula>
    </cfRule>
  </conditionalFormatting>
  <conditionalFormatting sqref="D164:G164">
    <cfRule type="cellIs" dxfId="1795" priority="260" stopIfTrue="1" operator="equal">
      <formula>$AG164</formula>
    </cfRule>
  </conditionalFormatting>
  <conditionalFormatting sqref="D164:G164">
    <cfRule type="cellIs" dxfId="1794" priority="259" stopIfTrue="1" operator="equal">
      <formula>$AG164</formula>
    </cfRule>
  </conditionalFormatting>
  <conditionalFormatting sqref="D158:G158">
    <cfRule type="cellIs" dxfId="1793" priority="258" stopIfTrue="1" operator="equal">
      <formula>$AG158</formula>
    </cfRule>
  </conditionalFormatting>
  <conditionalFormatting sqref="D164:G164">
    <cfRule type="cellIs" dxfId="1792" priority="257" stopIfTrue="1" operator="equal">
      <formula>$AG164</formula>
    </cfRule>
  </conditionalFormatting>
  <conditionalFormatting sqref="D170:G170">
    <cfRule type="cellIs" dxfId="1791" priority="256" stopIfTrue="1" operator="equal">
      <formula>$AG170</formula>
    </cfRule>
  </conditionalFormatting>
  <conditionalFormatting sqref="D170:G170">
    <cfRule type="cellIs" dxfId="1790" priority="255" stopIfTrue="1" operator="equal">
      <formula>$AG170</formula>
    </cfRule>
  </conditionalFormatting>
  <conditionalFormatting sqref="D170:G170">
    <cfRule type="cellIs" dxfId="1789" priority="254" stopIfTrue="1" operator="equal">
      <formula>$AG170</formula>
    </cfRule>
  </conditionalFormatting>
  <conditionalFormatting sqref="D170:G170">
    <cfRule type="cellIs" dxfId="1788" priority="253" stopIfTrue="1" operator="equal">
      <formula>$AG170</formula>
    </cfRule>
  </conditionalFormatting>
  <conditionalFormatting sqref="D176:G176">
    <cfRule type="cellIs" dxfId="1787" priority="252" stopIfTrue="1" operator="equal">
      <formula>$AG176</formula>
    </cfRule>
  </conditionalFormatting>
  <conditionalFormatting sqref="D176:G176">
    <cfRule type="cellIs" dxfId="1786" priority="251" stopIfTrue="1" operator="equal">
      <formula>$AG176</formula>
    </cfRule>
  </conditionalFormatting>
  <conditionalFormatting sqref="D176:G176">
    <cfRule type="cellIs" dxfId="1785" priority="250" stopIfTrue="1" operator="equal">
      <formula>$AG176</formula>
    </cfRule>
  </conditionalFormatting>
  <conditionalFormatting sqref="D176:G176">
    <cfRule type="cellIs" dxfId="1784" priority="249" stopIfTrue="1" operator="equal">
      <formula>$AG176</formula>
    </cfRule>
  </conditionalFormatting>
  <conditionalFormatting sqref="D170:G170">
    <cfRule type="cellIs" dxfId="1783" priority="248" stopIfTrue="1" operator="equal">
      <formula>$AG170</formula>
    </cfRule>
  </conditionalFormatting>
  <conditionalFormatting sqref="D176:G176">
    <cfRule type="cellIs" dxfId="1782" priority="247" stopIfTrue="1" operator="equal">
      <formula>$AG176</formula>
    </cfRule>
  </conditionalFormatting>
  <conditionalFormatting sqref="D176:G176">
    <cfRule type="cellIs" dxfId="1781" priority="246" stopIfTrue="1" operator="equal">
      <formula>$AG176</formula>
    </cfRule>
  </conditionalFormatting>
  <conditionalFormatting sqref="D176:G176">
    <cfRule type="cellIs" dxfId="1780" priority="245" stopIfTrue="1" operator="equal">
      <formula>$AG176</formula>
    </cfRule>
  </conditionalFormatting>
  <conditionalFormatting sqref="D176:G176">
    <cfRule type="cellIs" dxfId="1779" priority="244" stopIfTrue="1" operator="equal">
      <formula>$AG176</formula>
    </cfRule>
  </conditionalFormatting>
  <conditionalFormatting sqref="D176:G176">
    <cfRule type="cellIs" dxfId="1778" priority="243" stopIfTrue="1" operator="equal">
      <formula>$AG176</formula>
    </cfRule>
  </conditionalFormatting>
  <conditionalFormatting sqref="D170:G170">
    <cfRule type="cellIs" dxfId="1777" priority="242" stopIfTrue="1" operator="equal">
      <formula>$AG170</formula>
    </cfRule>
  </conditionalFormatting>
  <conditionalFormatting sqref="D176:G176">
    <cfRule type="cellIs" dxfId="1776" priority="241" stopIfTrue="1" operator="equal">
      <formula>$AG176</formula>
    </cfRule>
  </conditionalFormatting>
  <conditionalFormatting sqref="D182:G182">
    <cfRule type="cellIs" dxfId="1775" priority="240" stopIfTrue="1" operator="equal">
      <formula>$AG182</formula>
    </cfRule>
  </conditionalFormatting>
  <conditionalFormatting sqref="D182:G182">
    <cfRule type="cellIs" dxfId="1774" priority="239" stopIfTrue="1" operator="equal">
      <formula>$AG182</formula>
    </cfRule>
  </conditionalFormatting>
  <conditionalFormatting sqref="D182:G182">
    <cfRule type="cellIs" dxfId="1773" priority="238" stopIfTrue="1" operator="equal">
      <formula>$AG182</formula>
    </cfRule>
  </conditionalFormatting>
  <conditionalFormatting sqref="D182:G182">
    <cfRule type="cellIs" dxfId="1772" priority="237" stopIfTrue="1" operator="equal">
      <formula>$AG182</formula>
    </cfRule>
  </conditionalFormatting>
  <conditionalFormatting sqref="D188:G188">
    <cfRule type="cellIs" dxfId="1771" priority="236" stopIfTrue="1" operator="equal">
      <formula>$AG188</formula>
    </cfRule>
  </conditionalFormatting>
  <conditionalFormatting sqref="D188:G188">
    <cfRule type="cellIs" dxfId="1770" priority="235" stopIfTrue="1" operator="equal">
      <formula>$AG188</formula>
    </cfRule>
  </conditionalFormatting>
  <conditionalFormatting sqref="D188:G188">
    <cfRule type="cellIs" dxfId="1769" priority="234" stopIfTrue="1" operator="equal">
      <formula>$AG188</formula>
    </cfRule>
  </conditionalFormatting>
  <conditionalFormatting sqref="D188:G188">
    <cfRule type="cellIs" dxfId="1768" priority="233" stopIfTrue="1" operator="equal">
      <formula>$AG188</formula>
    </cfRule>
  </conditionalFormatting>
  <conditionalFormatting sqref="D182:G182">
    <cfRule type="cellIs" dxfId="1767" priority="232" stopIfTrue="1" operator="equal">
      <formula>$AG182</formula>
    </cfRule>
  </conditionalFormatting>
  <conditionalFormatting sqref="D188:G188">
    <cfRule type="cellIs" dxfId="1766" priority="231" stopIfTrue="1" operator="equal">
      <formula>$AG188</formula>
    </cfRule>
  </conditionalFormatting>
  <conditionalFormatting sqref="D188:G188">
    <cfRule type="cellIs" dxfId="1765" priority="230" stopIfTrue="1" operator="equal">
      <formula>$AG188</formula>
    </cfRule>
  </conditionalFormatting>
  <conditionalFormatting sqref="D188:G188">
    <cfRule type="cellIs" dxfId="1764" priority="229" stopIfTrue="1" operator="equal">
      <formula>$AG188</formula>
    </cfRule>
  </conditionalFormatting>
  <conditionalFormatting sqref="D188:G188">
    <cfRule type="cellIs" dxfId="1763" priority="228" stopIfTrue="1" operator="equal">
      <formula>$AG188</formula>
    </cfRule>
  </conditionalFormatting>
  <conditionalFormatting sqref="D188:G188">
    <cfRule type="cellIs" dxfId="1762" priority="227" stopIfTrue="1" operator="equal">
      <formula>$AG188</formula>
    </cfRule>
  </conditionalFormatting>
  <conditionalFormatting sqref="D182:G182">
    <cfRule type="cellIs" dxfId="1761" priority="226" stopIfTrue="1" operator="equal">
      <formula>$AG182</formula>
    </cfRule>
  </conditionalFormatting>
  <conditionalFormatting sqref="D188:G188">
    <cfRule type="cellIs" dxfId="1760" priority="225" stopIfTrue="1" operator="equal">
      <formula>$AG188</formula>
    </cfRule>
  </conditionalFormatting>
  <conditionalFormatting sqref="D194:G194">
    <cfRule type="cellIs" dxfId="1759" priority="224" stopIfTrue="1" operator="equal">
      <formula>$AG194</formula>
    </cfRule>
  </conditionalFormatting>
  <conditionalFormatting sqref="D194:G194">
    <cfRule type="cellIs" dxfId="1758" priority="223" stopIfTrue="1" operator="equal">
      <formula>$AG194</formula>
    </cfRule>
  </conditionalFormatting>
  <conditionalFormatting sqref="D194:G194">
    <cfRule type="cellIs" dxfId="1757" priority="222" stopIfTrue="1" operator="equal">
      <formula>$AG194</formula>
    </cfRule>
  </conditionalFormatting>
  <conditionalFormatting sqref="D194:G194">
    <cfRule type="cellIs" dxfId="1756" priority="221" stopIfTrue="1" operator="equal">
      <formula>$AG194</formula>
    </cfRule>
  </conditionalFormatting>
  <conditionalFormatting sqref="D200:G200">
    <cfRule type="cellIs" dxfId="1755" priority="220" stopIfTrue="1" operator="equal">
      <formula>$AG200</formula>
    </cfRule>
  </conditionalFormatting>
  <conditionalFormatting sqref="D200:G200">
    <cfRule type="cellIs" dxfId="1754" priority="219" stopIfTrue="1" operator="equal">
      <formula>$AG200</formula>
    </cfRule>
  </conditionalFormatting>
  <conditionalFormatting sqref="D200:G200">
    <cfRule type="cellIs" dxfId="1753" priority="218" stopIfTrue="1" operator="equal">
      <formula>$AG200</formula>
    </cfRule>
  </conditionalFormatting>
  <conditionalFormatting sqref="D200:G200">
    <cfRule type="cellIs" dxfId="1752" priority="217" stopIfTrue="1" operator="equal">
      <formula>$AG200</formula>
    </cfRule>
  </conditionalFormatting>
  <conditionalFormatting sqref="D194:G194">
    <cfRule type="cellIs" dxfId="1751" priority="216" stopIfTrue="1" operator="equal">
      <formula>$AG194</formula>
    </cfRule>
  </conditionalFormatting>
  <conditionalFormatting sqref="D200:G200">
    <cfRule type="cellIs" dxfId="1750" priority="215" stopIfTrue="1" operator="equal">
      <formula>$AG200</formula>
    </cfRule>
  </conditionalFormatting>
  <conditionalFormatting sqref="D200:G200">
    <cfRule type="cellIs" dxfId="1749" priority="214" stopIfTrue="1" operator="equal">
      <formula>$AG200</formula>
    </cfRule>
  </conditionalFormatting>
  <conditionalFormatting sqref="D200:G200">
    <cfRule type="cellIs" dxfId="1748" priority="213" stopIfTrue="1" operator="equal">
      <formula>$AG200</formula>
    </cfRule>
  </conditionalFormatting>
  <conditionalFormatting sqref="D200:G200">
    <cfRule type="cellIs" dxfId="1747" priority="212" stopIfTrue="1" operator="equal">
      <formula>$AG200</formula>
    </cfRule>
  </conditionalFormatting>
  <conditionalFormatting sqref="D200:G200">
    <cfRule type="cellIs" dxfId="1746" priority="211" stopIfTrue="1" operator="equal">
      <formula>$AG200</formula>
    </cfRule>
  </conditionalFormatting>
  <conditionalFormatting sqref="D194:G194">
    <cfRule type="cellIs" dxfId="1745" priority="210" stopIfTrue="1" operator="equal">
      <formula>$AG194</formula>
    </cfRule>
  </conditionalFormatting>
  <conditionalFormatting sqref="D200:G200">
    <cfRule type="cellIs" dxfId="1744" priority="209" stopIfTrue="1" operator="equal">
      <formula>$AG200</formula>
    </cfRule>
  </conditionalFormatting>
  <conditionalFormatting sqref="D206:G206">
    <cfRule type="cellIs" dxfId="1743" priority="208" stopIfTrue="1" operator="equal">
      <formula>$AG206</formula>
    </cfRule>
  </conditionalFormatting>
  <conditionalFormatting sqref="D206:G206">
    <cfRule type="cellIs" dxfId="1742" priority="207" stopIfTrue="1" operator="equal">
      <formula>$AG206</formula>
    </cfRule>
  </conditionalFormatting>
  <conditionalFormatting sqref="D206:G206">
    <cfRule type="cellIs" dxfId="1741" priority="206" stopIfTrue="1" operator="equal">
      <formula>$AG206</formula>
    </cfRule>
  </conditionalFormatting>
  <conditionalFormatting sqref="D206:G206">
    <cfRule type="cellIs" dxfId="1740" priority="205" stopIfTrue="1" operator="equal">
      <formula>$AG206</formula>
    </cfRule>
  </conditionalFormatting>
  <conditionalFormatting sqref="D212:G212">
    <cfRule type="cellIs" dxfId="1739" priority="204" stopIfTrue="1" operator="equal">
      <formula>$AG212</formula>
    </cfRule>
  </conditionalFormatting>
  <conditionalFormatting sqref="D212:G212">
    <cfRule type="cellIs" dxfId="1738" priority="203" stopIfTrue="1" operator="equal">
      <formula>$AG212</formula>
    </cfRule>
  </conditionalFormatting>
  <conditionalFormatting sqref="D212:G212">
    <cfRule type="cellIs" dxfId="1737" priority="202" stopIfTrue="1" operator="equal">
      <formula>$AG212</formula>
    </cfRule>
  </conditionalFormatting>
  <conditionalFormatting sqref="D212:G212">
    <cfRule type="cellIs" dxfId="1736" priority="201" stopIfTrue="1" operator="equal">
      <formula>$AG212</formula>
    </cfRule>
  </conditionalFormatting>
  <conditionalFormatting sqref="D206:G206">
    <cfRule type="cellIs" dxfId="1735" priority="200" stopIfTrue="1" operator="equal">
      <formula>$AG206</formula>
    </cfRule>
  </conditionalFormatting>
  <conditionalFormatting sqref="D212:G212">
    <cfRule type="cellIs" dxfId="1734" priority="199" stopIfTrue="1" operator="equal">
      <formula>$AG212</formula>
    </cfRule>
  </conditionalFormatting>
  <conditionalFormatting sqref="D212:G212">
    <cfRule type="cellIs" dxfId="1733" priority="198" stopIfTrue="1" operator="equal">
      <formula>$AG212</formula>
    </cfRule>
  </conditionalFormatting>
  <conditionalFormatting sqref="D212:G212">
    <cfRule type="cellIs" dxfId="1732" priority="197" stopIfTrue="1" operator="equal">
      <formula>$AG212</formula>
    </cfRule>
  </conditionalFormatting>
  <conditionalFormatting sqref="D212:G212">
    <cfRule type="cellIs" dxfId="1731" priority="196" stopIfTrue="1" operator="equal">
      <formula>$AG212</formula>
    </cfRule>
  </conditionalFormatting>
  <conditionalFormatting sqref="D212:G212">
    <cfRule type="cellIs" dxfId="1730" priority="195" stopIfTrue="1" operator="equal">
      <formula>$AG212</formula>
    </cfRule>
  </conditionalFormatting>
  <conditionalFormatting sqref="D206:G206">
    <cfRule type="cellIs" dxfId="1729" priority="194" stopIfTrue="1" operator="equal">
      <formula>$AG206</formula>
    </cfRule>
  </conditionalFormatting>
  <conditionalFormatting sqref="D212:G212">
    <cfRule type="cellIs" dxfId="1728" priority="193" stopIfTrue="1" operator="equal">
      <formula>$AG212</formula>
    </cfRule>
  </conditionalFormatting>
  <conditionalFormatting sqref="D218:G218">
    <cfRule type="cellIs" dxfId="1727" priority="192" stopIfTrue="1" operator="equal">
      <formula>$AG218</formula>
    </cfRule>
  </conditionalFormatting>
  <conditionalFormatting sqref="D218:G218">
    <cfRule type="cellIs" dxfId="1726" priority="191" stopIfTrue="1" operator="equal">
      <formula>$AG218</formula>
    </cfRule>
  </conditionalFormatting>
  <conditionalFormatting sqref="D218:G218">
    <cfRule type="cellIs" dxfId="1725" priority="190" stopIfTrue="1" operator="equal">
      <formula>$AG218</formula>
    </cfRule>
  </conditionalFormatting>
  <conditionalFormatting sqref="D218:G218">
    <cfRule type="cellIs" dxfId="1724" priority="189" stopIfTrue="1" operator="equal">
      <formula>$AG218</formula>
    </cfRule>
  </conditionalFormatting>
  <conditionalFormatting sqref="D224:G224">
    <cfRule type="cellIs" dxfId="1723" priority="188" stopIfTrue="1" operator="equal">
      <formula>$AG224</formula>
    </cfRule>
  </conditionalFormatting>
  <conditionalFormatting sqref="D224:G224">
    <cfRule type="cellIs" dxfId="1722" priority="187" stopIfTrue="1" operator="equal">
      <formula>$AG224</formula>
    </cfRule>
  </conditionalFormatting>
  <conditionalFormatting sqref="D224:G224">
    <cfRule type="cellIs" dxfId="1721" priority="186" stopIfTrue="1" operator="equal">
      <formula>$AG224</formula>
    </cfRule>
  </conditionalFormatting>
  <conditionalFormatting sqref="D224:G224">
    <cfRule type="cellIs" dxfId="1720" priority="185" stopIfTrue="1" operator="equal">
      <formula>$AG224</formula>
    </cfRule>
  </conditionalFormatting>
  <conditionalFormatting sqref="D218:G218">
    <cfRule type="cellIs" dxfId="1719" priority="184" stopIfTrue="1" operator="equal">
      <formula>$AG218</formula>
    </cfRule>
  </conditionalFormatting>
  <conditionalFormatting sqref="D224:G224">
    <cfRule type="cellIs" dxfId="1718" priority="183" stopIfTrue="1" operator="equal">
      <formula>$AG224</formula>
    </cfRule>
  </conditionalFormatting>
  <conditionalFormatting sqref="D224:G224">
    <cfRule type="cellIs" dxfId="1717" priority="182" stopIfTrue="1" operator="equal">
      <formula>$AG224</formula>
    </cfRule>
  </conditionalFormatting>
  <conditionalFormatting sqref="D224:G224">
    <cfRule type="cellIs" dxfId="1716" priority="181" stopIfTrue="1" operator="equal">
      <formula>$AG224</formula>
    </cfRule>
  </conditionalFormatting>
  <conditionalFormatting sqref="D224:G224">
    <cfRule type="cellIs" dxfId="1715" priority="180" stopIfTrue="1" operator="equal">
      <formula>$AG224</formula>
    </cfRule>
  </conditionalFormatting>
  <conditionalFormatting sqref="D224:G224">
    <cfRule type="cellIs" dxfId="1714" priority="179" stopIfTrue="1" operator="equal">
      <formula>$AG224</formula>
    </cfRule>
  </conditionalFormatting>
  <conditionalFormatting sqref="D218:G218">
    <cfRule type="cellIs" dxfId="1713" priority="178" stopIfTrue="1" operator="equal">
      <formula>$AG218</formula>
    </cfRule>
  </conditionalFormatting>
  <conditionalFormatting sqref="D224:G224">
    <cfRule type="cellIs" dxfId="1712" priority="177" stopIfTrue="1" operator="equal">
      <formula>$AG224</formula>
    </cfRule>
  </conditionalFormatting>
  <conditionalFormatting sqref="D230:G230">
    <cfRule type="cellIs" dxfId="1711" priority="176" stopIfTrue="1" operator="equal">
      <formula>$AG230</formula>
    </cfRule>
  </conditionalFormatting>
  <conditionalFormatting sqref="D230:G230">
    <cfRule type="cellIs" dxfId="1710" priority="175" stopIfTrue="1" operator="equal">
      <formula>$AG230</formula>
    </cfRule>
  </conditionalFormatting>
  <conditionalFormatting sqref="D230:G230">
    <cfRule type="cellIs" dxfId="1709" priority="174" stopIfTrue="1" operator="equal">
      <formula>$AG230</formula>
    </cfRule>
  </conditionalFormatting>
  <conditionalFormatting sqref="D230:G230">
    <cfRule type="cellIs" dxfId="1708" priority="173" stopIfTrue="1" operator="equal">
      <formula>$AG230</formula>
    </cfRule>
  </conditionalFormatting>
  <conditionalFormatting sqref="D230:G230">
    <cfRule type="cellIs" dxfId="1707" priority="168" stopIfTrue="1" operator="equal">
      <formula>$AG230</formula>
    </cfRule>
  </conditionalFormatting>
  <conditionalFormatting sqref="D230:G230">
    <cfRule type="cellIs" dxfId="1706" priority="162" stopIfTrue="1" operator="equal">
      <formula>$AG230</formula>
    </cfRule>
  </conditionalFormatting>
  <conditionalFormatting sqref="H14:K14">
    <cfRule type="cellIs" dxfId="1705" priority="96" stopIfTrue="1" operator="equal">
      <formula>$AG14</formula>
    </cfRule>
  </conditionalFormatting>
  <conditionalFormatting sqref="H26:K26">
    <cfRule type="cellIs" dxfId="1704" priority="95" stopIfTrue="1" operator="equal">
      <formula>$AG26</formula>
    </cfRule>
  </conditionalFormatting>
  <conditionalFormatting sqref="H32:K32">
    <cfRule type="cellIs" dxfId="1703" priority="94" stopIfTrue="1" operator="equal">
      <formula>$AG32</formula>
    </cfRule>
  </conditionalFormatting>
  <conditionalFormatting sqref="H38:K38">
    <cfRule type="cellIs" dxfId="1702" priority="93" stopIfTrue="1" operator="equal">
      <formula>$AG38</formula>
    </cfRule>
  </conditionalFormatting>
  <conditionalFormatting sqref="H44:K44">
    <cfRule type="cellIs" dxfId="1701" priority="92" stopIfTrue="1" operator="equal">
      <formula>$AG44</formula>
    </cfRule>
  </conditionalFormatting>
  <conditionalFormatting sqref="H50:K50">
    <cfRule type="cellIs" dxfId="1700" priority="91" stopIfTrue="1" operator="equal">
      <formula>$AG50</formula>
    </cfRule>
  </conditionalFormatting>
  <conditionalFormatting sqref="H56:K56">
    <cfRule type="cellIs" dxfId="1699" priority="90" stopIfTrue="1" operator="equal">
      <formula>$AG56</formula>
    </cfRule>
  </conditionalFormatting>
  <conditionalFormatting sqref="H62:K62">
    <cfRule type="cellIs" dxfId="1698" priority="89" stopIfTrue="1" operator="equal">
      <formula>$AG62</formula>
    </cfRule>
  </conditionalFormatting>
  <conditionalFormatting sqref="H68:K68">
    <cfRule type="cellIs" dxfId="1697" priority="88" stopIfTrue="1" operator="equal">
      <formula>$AG68</formula>
    </cfRule>
  </conditionalFormatting>
  <conditionalFormatting sqref="H80:K80">
    <cfRule type="cellIs" dxfId="1696" priority="87" stopIfTrue="1" operator="equal">
      <formula>$AG80</formula>
    </cfRule>
  </conditionalFormatting>
  <conditionalFormatting sqref="H86:K86">
    <cfRule type="cellIs" dxfId="1695" priority="86" stopIfTrue="1" operator="equal">
      <formula>$AG86</formula>
    </cfRule>
  </conditionalFormatting>
  <conditionalFormatting sqref="H92:K92">
    <cfRule type="cellIs" dxfId="1694" priority="85" stopIfTrue="1" operator="equal">
      <formula>$AG92</formula>
    </cfRule>
  </conditionalFormatting>
  <conditionalFormatting sqref="H98:K98">
    <cfRule type="cellIs" dxfId="1693" priority="84" stopIfTrue="1" operator="equal">
      <formula>$AG98</formula>
    </cfRule>
  </conditionalFormatting>
  <conditionalFormatting sqref="H110:K110">
    <cfRule type="cellIs" dxfId="1692" priority="83" stopIfTrue="1" operator="equal">
      <formula>$AG110</formula>
    </cfRule>
  </conditionalFormatting>
  <conditionalFormatting sqref="H116:K116">
    <cfRule type="cellIs" dxfId="1691" priority="82" stopIfTrue="1" operator="equal">
      <formula>$AG116</formula>
    </cfRule>
  </conditionalFormatting>
  <conditionalFormatting sqref="H122:K122">
    <cfRule type="cellIs" dxfId="1690" priority="81" stopIfTrue="1" operator="equal">
      <formula>$AG122</formula>
    </cfRule>
  </conditionalFormatting>
  <conditionalFormatting sqref="H128:K128">
    <cfRule type="cellIs" dxfId="1689" priority="80" stopIfTrue="1" operator="equal">
      <formula>$AG128</formula>
    </cfRule>
  </conditionalFormatting>
  <conditionalFormatting sqref="H134:K134">
    <cfRule type="cellIs" dxfId="1688" priority="79" stopIfTrue="1" operator="equal">
      <formula>$AG134</formula>
    </cfRule>
  </conditionalFormatting>
  <conditionalFormatting sqref="H140:K140">
    <cfRule type="cellIs" dxfId="1687" priority="78" stopIfTrue="1" operator="equal">
      <formula>$AG140</formula>
    </cfRule>
  </conditionalFormatting>
  <conditionalFormatting sqref="H146:K146">
    <cfRule type="cellIs" dxfId="1686" priority="77" stopIfTrue="1" operator="equal">
      <formula>$AG146</formula>
    </cfRule>
  </conditionalFormatting>
  <conditionalFormatting sqref="H152:K152">
    <cfRule type="cellIs" dxfId="1685" priority="76" stopIfTrue="1" operator="equal">
      <formula>$AG152</formula>
    </cfRule>
  </conditionalFormatting>
  <conditionalFormatting sqref="H158:K158">
    <cfRule type="cellIs" dxfId="1684" priority="75" stopIfTrue="1" operator="equal">
      <formula>$AG158</formula>
    </cfRule>
  </conditionalFormatting>
  <conditionalFormatting sqref="H164:K164">
    <cfRule type="cellIs" dxfId="1683" priority="74" stopIfTrue="1" operator="equal">
      <formula>$AG164</formula>
    </cfRule>
  </conditionalFormatting>
  <conditionalFormatting sqref="H176:K176">
    <cfRule type="cellIs" dxfId="1682" priority="73" stopIfTrue="1" operator="equal">
      <formula>$AG176</formula>
    </cfRule>
  </conditionalFormatting>
  <conditionalFormatting sqref="H182:K182">
    <cfRule type="cellIs" dxfId="1681" priority="72" stopIfTrue="1" operator="equal">
      <formula>$AG182</formula>
    </cfRule>
  </conditionalFormatting>
  <conditionalFormatting sqref="H188:K188">
    <cfRule type="cellIs" dxfId="1680" priority="71" stopIfTrue="1" operator="equal">
      <formula>$AG188</formula>
    </cfRule>
  </conditionalFormatting>
  <conditionalFormatting sqref="H200:K200">
    <cfRule type="cellIs" dxfId="1679" priority="70" stopIfTrue="1" operator="equal">
      <formula>$AG200</formula>
    </cfRule>
  </conditionalFormatting>
  <conditionalFormatting sqref="H206:K206">
    <cfRule type="cellIs" dxfId="1678" priority="69" stopIfTrue="1" operator="equal">
      <formula>$AG206</formula>
    </cfRule>
  </conditionalFormatting>
  <conditionalFormatting sqref="H212:K212">
    <cfRule type="cellIs" dxfId="1677" priority="68" stopIfTrue="1" operator="equal">
      <formula>$AG212</formula>
    </cfRule>
  </conditionalFormatting>
  <conditionalFormatting sqref="H218:K218">
    <cfRule type="cellIs" dxfId="1676" priority="67" stopIfTrue="1" operator="equal">
      <formula>$AG218</formula>
    </cfRule>
  </conditionalFormatting>
  <conditionalFormatting sqref="H224:K224">
    <cfRule type="cellIs" dxfId="1675" priority="66" stopIfTrue="1" operator="equal">
      <formula>$AG224</formula>
    </cfRule>
  </conditionalFormatting>
  <conditionalFormatting sqref="V14:W14">
    <cfRule type="cellIs" dxfId="1674" priority="65" stopIfTrue="1" operator="equal">
      <formula>$AG14</formula>
    </cfRule>
  </conditionalFormatting>
  <conditionalFormatting sqref="V20:W20">
    <cfRule type="cellIs" dxfId="1673" priority="64" stopIfTrue="1" operator="equal">
      <formula>$AG20</formula>
    </cfRule>
  </conditionalFormatting>
  <conditionalFormatting sqref="V26:W26">
    <cfRule type="cellIs" dxfId="1672" priority="63" stopIfTrue="1" operator="equal">
      <formula>$AG26</formula>
    </cfRule>
  </conditionalFormatting>
  <conditionalFormatting sqref="V32:W32">
    <cfRule type="cellIs" dxfId="1671" priority="62" stopIfTrue="1" operator="equal">
      <formula>$AG32</formula>
    </cfRule>
  </conditionalFormatting>
  <conditionalFormatting sqref="V38:W38">
    <cfRule type="cellIs" dxfId="1670" priority="61" stopIfTrue="1" operator="equal">
      <formula>$AG38</formula>
    </cfRule>
  </conditionalFormatting>
  <conditionalFormatting sqref="V44:W44">
    <cfRule type="cellIs" dxfId="1669" priority="60" stopIfTrue="1" operator="equal">
      <formula>$AG44</formula>
    </cfRule>
  </conditionalFormatting>
  <conditionalFormatting sqref="V50:W50">
    <cfRule type="cellIs" dxfId="1668" priority="59" stopIfTrue="1" operator="equal">
      <formula>$AG50</formula>
    </cfRule>
  </conditionalFormatting>
  <conditionalFormatting sqref="V56:W56">
    <cfRule type="cellIs" dxfId="1667" priority="58" stopIfTrue="1" operator="equal">
      <formula>$AG56</formula>
    </cfRule>
  </conditionalFormatting>
  <conditionalFormatting sqref="V68:W68">
    <cfRule type="cellIs" dxfId="1666" priority="57" stopIfTrue="1" operator="equal">
      <formula>$AG68</formula>
    </cfRule>
  </conditionalFormatting>
  <conditionalFormatting sqref="V74:W74">
    <cfRule type="cellIs" dxfId="1665" priority="56" stopIfTrue="1" operator="equal">
      <formula>$AG74</formula>
    </cfRule>
  </conditionalFormatting>
  <conditionalFormatting sqref="V86:W86">
    <cfRule type="cellIs" dxfId="1664" priority="55" stopIfTrue="1" operator="equal">
      <formula>$AG86</formula>
    </cfRule>
  </conditionalFormatting>
  <conditionalFormatting sqref="V98:W98">
    <cfRule type="cellIs" dxfId="1663" priority="54" stopIfTrue="1" operator="equal">
      <formula>$AG98</formula>
    </cfRule>
  </conditionalFormatting>
  <conditionalFormatting sqref="V104:W104">
    <cfRule type="cellIs" dxfId="1662" priority="53" stopIfTrue="1" operator="equal">
      <formula>$AG104</formula>
    </cfRule>
  </conditionalFormatting>
  <conditionalFormatting sqref="V110:W110">
    <cfRule type="cellIs" dxfId="1661" priority="52" stopIfTrue="1" operator="equal">
      <formula>$AG110</formula>
    </cfRule>
  </conditionalFormatting>
  <conditionalFormatting sqref="V146:W146">
    <cfRule type="cellIs" dxfId="1660" priority="51" stopIfTrue="1" operator="equal">
      <formula>$AG146</formula>
    </cfRule>
  </conditionalFormatting>
  <conditionalFormatting sqref="V170:W170">
    <cfRule type="cellIs" dxfId="1659" priority="50" stopIfTrue="1" operator="equal">
      <formula>$AG170</formula>
    </cfRule>
  </conditionalFormatting>
  <conditionalFormatting sqref="V194:W194">
    <cfRule type="cellIs" dxfId="1658" priority="49" stopIfTrue="1" operator="equal">
      <formula>$AG194</formula>
    </cfRule>
  </conditionalFormatting>
  <conditionalFormatting sqref="V206:W206">
    <cfRule type="cellIs" dxfId="1657" priority="48" stopIfTrue="1" operator="equal">
      <formula>$AG206</formula>
    </cfRule>
  </conditionalFormatting>
  <conditionalFormatting sqref="V212:W212">
    <cfRule type="cellIs" dxfId="1656" priority="47" stopIfTrue="1" operator="equal">
      <formula>$AG212</formula>
    </cfRule>
  </conditionalFormatting>
  <conditionalFormatting sqref="V218:W218">
    <cfRule type="cellIs" dxfId="1655" priority="46" stopIfTrue="1" operator="equal">
      <formula>$AG218</formula>
    </cfRule>
  </conditionalFormatting>
  <conditionalFormatting sqref="V230:W230">
    <cfRule type="cellIs" dxfId="1654" priority="45" stopIfTrue="1" operator="equal">
      <formula>$AG230</formula>
    </cfRule>
  </conditionalFormatting>
  <conditionalFormatting sqref="C104:H104">
    <cfRule type="cellIs" dxfId="1653" priority="44" stopIfTrue="1" operator="equal">
      <formula>$AG104</formula>
    </cfRule>
  </conditionalFormatting>
  <conditionalFormatting sqref="C104:H104">
    <cfRule type="cellIs" dxfId="1652" priority="43" stopIfTrue="1" operator="equal">
      <formula>$AG104</formula>
    </cfRule>
  </conditionalFormatting>
  <conditionalFormatting sqref="C104:H104">
    <cfRule type="cellIs" dxfId="1651" priority="42" stopIfTrue="1" operator="equal">
      <formula>$AG104</formula>
    </cfRule>
  </conditionalFormatting>
  <conditionalFormatting sqref="C104:H104">
    <cfRule type="cellIs" dxfId="1650" priority="41" stopIfTrue="1" operator="equal">
      <formula>$AG104</formula>
    </cfRule>
  </conditionalFormatting>
  <conditionalFormatting sqref="C104:H104">
    <cfRule type="cellIs" dxfId="1649" priority="40" stopIfTrue="1" operator="equal">
      <formula>$AG104</formula>
    </cfRule>
  </conditionalFormatting>
  <conditionalFormatting sqref="D104:G104">
    <cfRule type="cellIs" dxfId="1648" priority="39" stopIfTrue="1" operator="equal">
      <formula>$AG104</formula>
    </cfRule>
  </conditionalFormatting>
  <conditionalFormatting sqref="D104:G104">
    <cfRule type="cellIs" dxfId="1647" priority="38" stopIfTrue="1" operator="equal">
      <formula>$AG104</formula>
    </cfRule>
  </conditionalFormatting>
  <conditionalFormatting sqref="D104:G104">
    <cfRule type="cellIs" dxfId="1646" priority="37" stopIfTrue="1" operator="equal">
      <formula>$AG104</formula>
    </cfRule>
  </conditionalFormatting>
  <conditionalFormatting sqref="D104:G104">
    <cfRule type="cellIs" dxfId="1645" priority="36" stopIfTrue="1" operator="equal">
      <formula>$AG104</formula>
    </cfRule>
  </conditionalFormatting>
  <conditionalFormatting sqref="D104:G104">
    <cfRule type="cellIs" dxfId="1644" priority="35" stopIfTrue="1" operator="equal">
      <formula>$AG104</formula>
    </cfRule>
  </conditionalFormatting>
  <conditionalFormatting sqref="D104:G104">
    <cfRule type="cellIs" dxfId="1643" priority="34" stopIfTrue="1" operator="equal">
      <formula>$AG104</formula>
    </cfRule>
  </conditionalFormatting>
  <conditionalFormatting sqref="C170:H170">
    <cfRule type="cellIs" dxfId="1642" priority="33" stopIfTrue="1" operator="equal">
      <formula>$AG170</formula>
    </cfRule>
  </conditionalFormatting>
  <conditionalFormatting sqref="C170:H170">
    <cfRule type="cellIs" dxfId="1641" priority="32" stopIfTrue="1" operator="equal">
      <formula>$AG170</formula>
    </cfRule>
  </conditionalFormatting>
  <conditionalFormatting sqref="C170:H170">
    <cfRule type="cellIs" dxfId="1640" priority="31" stopIfTrue="1" operator="equal">
      <formula>$AG170</formula>
    </cfRule>
  </conditionalFormatting>
  <conditionalFormatting sqref="C170:H170">
    <cfRule type="cellIs" dxfId="1639" priority="30" stopIfTrue="1" operator="equal">
      <formula>$AG170</formula>
    </cfRule>
  </conditionalFormatting>
  <conditionalFormatting sqref="C170:H170">
    <cfRule type="cellIs" dxfId="1638" priority="29" stopIfTrue="1" operator="equal">
      <formula>$AG170</formula>
    </cfRule>
  </conditionalFormatting>
  <conditionalFormatting sqref="D170:G170">
    <cfRule type="cellIs" dxfId="1637" priority="28" stopIfTrue="1" operator="equal">
      <formula>$AG170</formula>
    </cfRule>
  </conditionalFormatting>
  <conditionalFormatting sqref="D170:G170">
    <cfRule type="cellIs" dxfId="1636" priority="27" stopIfTrue="1" operator="equal">
      <formula>$AG170</formula>
    </cfRule>
  </conditionalFormatting>
  <conditionalFormatting sqref="D170:G170">
    <cfRule type="cellIs" dxfId="1635" priority="26" stopIfTrue="1" operator="equal">
      <formula>$AG170</formula>
    </cfRule>
  </conditionalFormatting>
  <conditionalFormatting sqref="D170:G170">
    <cfRule type="cellIs" dxfId="1634" priority="25" stopIfTrue="1" operator="equal">
      <formula>$AG170</formula>
    </cfRule>
  </conditionalFormatting>
  <conditionalFormatting sqref="D170:G170">
    <cfRule type="cellIs" dxfId="1633" priority="24" stopIfTrue="1" operator="equal">
      <formula>$AG170</formula>
    </cfRule>
  </conditionalFormatting>
  <conditionalFormatting sqref="D170:G170">
    <cfRule type="cellIs" dxfId="1632" priority="23" stopIfTrue="1" operator="equal">
      <formula>$AG170</formula>
    </cfRule>
  </conditionalFormatting>
  <conditionalFormatting sqref="C194:H194">
    <cfRule type="cellIs" dxfId="1631" priority="22" stopIfTrue="1" operator="equal">
      <formula>$AG194</formula>
    </cfRule>
  </conditionalFormatting>
  <conditionalFormatting sqref="C194:H194">
    <cfRule type="cellIs" dxfId="1630" priority="21" stopIfTrue="1" operator="equal">
      <formula>$AG194</formula>
    </cfRule>
  </conditionalFormatting>
  <conditionalFormatting sqref="C194:H194">
    <cfRule type="cellIs" dxfId="1629" priority="20" stopIfTrue="1" operator="equal">
      <formula>$AG194</formula>
    </cfRule>
  </conditionalFormatting>
  <conditionalFormatting sqref="C194:H194">
    <cfRule type="cellIs" dxfId="1628" priority="19" stopIfTrue="1" operator="equal">
      <formula>$AG194</formula>
    </cfRule>
  </conditionalFormatting>
  <conditionalFormatting sqref="C194:H194">
    <cfRule type="cellIs" dxfId="1627" priority="18" stopIfTrue="1" operator="equal">
      <formula>$AG194</formula>
    </cfRule>
  </conditionalFormatting>
  <conditionalFormatting sqref="D194:G194">
    <cfRule type="cellIs" dxfId="1626" priority="17" stopIfTrue="1" operator="equal">
      <formula>$AG194</formula>
    </cfRule>
  </conditionalFormatting>
  <conditionalFormatting sqref="D194:G194">
    <cfRule type="cellIs" dxfId="1625" priority="16" stopIfTrue="1" operator="equal">
      <formula>$AG194</formula>
    </cfRule>
  </conditionalFormatting>
  <conditionalFormatting sqref="D194:G194">
    <cfRule type="cellIs" dxfId="1624" priority="15" stopIfTrue="1" operator="equal">
      <formula>$AG194</formula>
    </cfRule>
  </conditionalFormatting>
  <conditionalFormatting sqref="D194:G194">
    <cfRule type="cellIs" dxfId="1623" priority="14" stopIfTrue="1" operator="equal">
      <formula>$AG194</formula>
    </cfRule>
  </conditionalFormatting>
  <conditionalFormatting sqref="D194:G194">
    <cfRule type="cellIs" dxfId="1622" priority="13" stopIfTrue="1" operator="equal">
      <formula>$AG194</formula>
    </cfRule>
  </conditionalFormatting>
  <conditionalFormatting sqref="D194:G194">
    <cfRule type="cellIs" dxfId="1621" priority="12" stopIfTrue="1" operator="equal">
      <formula>$AG194</formula>
    </cfRule>
  </conditionalFormatting>
  <conditionalFormatting sqref="C230:H230">
    <cfRule type="cellIs" dxfId="1620" priority="11" stopIfTrue="1" operator="equal">
      <formula>$AG230</formula>
    </cfRule>
  </conditionalFormatting>
  <conditionalFormatting sqref="C230:H230">
    <cfRule type="cellIs" dxfId="1619" priority="10" stopIfTrue="1" operator="equal">
      <formula>$AG230</formula>
    </cfRule>
  </conditionalFormatting>
  <conditionalFormatting sqref="C230:H230">
    <cfRule type="cellIs" dxfId="1618" priority="9" stopIfTrue="1" operator="equal">
      <formula>$AG230</formula>
    </cfRule>
  </conditionalFormatting>
  <conditionalFormatting sqref="C230:H230">
    <cfRule type="cellIs" dxfId="1617" priority="8" stopIfTrue="1" operator="equal">
      <formula>$AG230</formula>
    </cfRule>
  </conditionalFormatting>
  <conditionalFormatting sqref="C230:H230">
    <cfRule type="cellIs" dxfId="1616" priority="7" stopIfTrue="1" operator="equal">
      <formula>$AG230</formula>
    </cfRule>
  </conditionalFormatting>
  <conditionalFormatting sqref="D230:G230">
    <cfRule type="cellIs" dxfId="1615" priority="6" stopIfTrue="1" operator="equal">
      <formula>$AG230</formula>
    </cfRule>
  </conditionalFormatting>
  <conditionalFormatting sqref="D230:G230">
    <cfRule type="cellIs" dxfId="1614" priority="5" stopIfTrue="1" operator="equal">
      <formula>$AG230</formula>
    </cfRule>
  </conditionalFormatting>
  <conditionalFormatting sqref="D230:G230">
    <cfRule type="cellIs" dxfId="1613" priority="4" stopIfTrue="1" operator="equal">
      <formula>$AG230</formula>
    </cfRule>
  </conditionalFormatting>
  <conditionalFormatting sqref="D230:G230">
    <cfRule type="cellIs" dxfId="1612" priority="3" stopIfTrue="1" operator="equal">
      <formula>$AG230</formula>
    </cfRule>
  </conditionalFormatting>
  <conditionalFormatting sqref="D230:G230">
    <cfRule type="cellIs" dxfId="1611" priority="2" stopIfTrue="1" operator="equal">
      <formula>$AG230</formula>
    </cfRule>
  </conditionalFormatting>
  <conditionalFormatting sqref="D230:G230">
    <cfRule type="cellIs" dxfId="1610" priority="1" stopIfTrue="1" operator="equal">
      <formula>$AG230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9" manualBreakCount="9">
    <brk id="29" max="31" man="1"/>
    <brk id="53" max="31" man="1"/>
    <brk id="77" max="31" man="1"/>
    <brk id="101" max="31" man="1"/>
    <brk id="125" max="31" man="1"/>
    <brk id="149" max="31" man="1"/>
    <brk id="173" max="31" man="1"/>
    <brk id="197" max="31" man="1"/>
    <brk id="221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9"/>
  <sheetViews>
    <sheetView zoomScaleNormal="100" workbookViewId="0">
      <pane xSplit="2" ySplit="5" topLeftCell="C6" activePane="bottomRight" state="frozen"/>
      <selection activeCell="N174" sqref="N174"/>
      <selection pane="topRight" activeCell="N174" sqref="N174"/>
      <selection pane="bottomLeft" activeCell="N174" sqref="N174"/>
      <selection pane="bottomRight" activeCell="N174" sqref="N174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31" width="3.85546875" style="36" customWidth="1"/>
    <col min="32" max="32" width="11.7109375" style="36" customWidth="1"/>
    <col min="33" max="33" width="6.7109375" style="36" customWidth="1"/>
    <col min="34" max="16384" width="9.140625" style="36"/>
  </cols>
  <sheetData>
    <row r="1" spans="1:36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54" t="s">
        <v>77</v>
      </c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34"/>
      <c r="AF1" s="35"/>
    </row>
    <row r="2" spans="1:36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8"/>
      <c r="S2" s="1"/>
      <c r="T2" s="1"/>
      <c r="U2" s="1"/>
      <c r="V2" s="1"/>
      <c r="W2" s="1"/>
      <c r="X2" s="1"/>
      <c r="Y2" s="1"/>
      <c r="Z2" s="1"/>
      <c r="AA2" s="1"/>
      <c r="AB2" s="37"/>
      <c r="AC2" s="37"/>
      <c r="AD2" s="37"/>
      <c r="AE2" s="37"/>
      <c r="AF2" s="40"/>
    </row>
    <row r="3" spans="1:36" ht="21.95" customHeight="1" thickBot="1" x14ac:dyDescent="0.25">
      <c r="A3" s="16" t="s">
        <v>0</v>
      </c>
      <c r="B3" s="17">
        <v>17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9"/>
      <c r="R3" s="110" t="s">
        <v>65</v>
      </c>
      <c r="S3" s="1"/>
      <c r="T3" s="1"/>
      <c r="U3" s="1"/>
      <c r="V3" s="1"/>
      <c r="W3" s="1"/>
      <c r="X3" s="1"/>
      <c r="Y3" s="1"/>
      <c r="Z3" s="1"/>
      <c r="AA3" s="1"/>
      <c r="AB3" s="37"/>
      <c r="AC3" s="37"/>
      <c r="AD3" s="37"/>
      <c r="AE3" s="37"/>
      <c r="AF3" s="40"/>
    </row>
    <row r="4" spans="1:36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21"/>
      <c r="R4" s="19"/>
      <c r="S4" s="19"/>
      <c r="T4" s="19"/>
      <c r="U4" s="19"/>
      <c r="V4" s="19"/>
      <c r="W4" s="19"/>
      <c r="X4" s="19"/>
      <c r="Y4" s="19"/>
      <c r="Z4" s="19"/>
      <c r="AA4" s="19"/>
      <c r="AB4" s="42"/>
      <c r="AC4" s="42"/>
      <c r="AD4" s="42"/>
      <c r="AE4" s="42"/>
      <c r="AF4" s="43"/>
    </row>
    <row r="5" spans="1:36" s="55" customFormat="1" ht="114.95" customHeight="1" thickBot="1" x14ac:dyDescent="0.25">
      <c r="A5" s="22" t="s">
        <v>2</v>
      </c>
      <c r="B5" s="22" t="s">
        <v>3</v>
      </c>
      <c r="C5" s="111" t="s">
        <v>35</v>
      </c>
      <c r="D5" s="111" t="s">
        <v>36</v>
      </c>
      <c r="E5" s="111" t="s">
        <v>37</v>
      </c>
      <c r="F5" s="111" t="s">
        <v>38</v>
      </c>
      <c r="G5" s="111" t="s">
        <v>39</v>
      </c>
      <c r="H5" s="111" t="s">
        <v>40</v>
      </c>
      <c r="I5" s="111" t="s">
        <v>66</v>
      </c>
      <c r="J5" s="114" t="s">
        <v>67</v>
      </c>
      <c r="K5" s="114" t="s">
        <v>16</v>
      </c>
      <c r="L5" s="125" t="s">
        <v>41</v>
      </c>
      <c r="M5" s="114" t="s">
        <v>17</v>
      </c>
      <c r="N5" s="114" t="s">
        <v>42</v>
      </c>
      <c r="O5" s="114" t="s">
        <v>43</v>
      </c>
      <c r="P5" s="114" t="s">
        <v>18</v>
      </c>
      <c r="Q5" s="114" t="s">
        <v>19</v>
      </c>
      <c r="R5" s="114" t="s">
        <v>20</v>
      </c>
      <c r="S5" s="114" t="s">
        <v>21</v>
      </c>
      <c r="T5" s="114" t="s">
        <v>22</v>
      </c>
      <c r="U5" s="114" t="s">
        <v>68</v>
      </c>
      <c r="V5" s="117" t="s">
        <v>69</v>
      </c>
      <c r="W5" s="117" t="s">
        <v>70</v>
      </c>
      <c r="X5" s="117" t="s">
        <v>71</v>
      </c>
      <c r="Y5" s="117" t="s">
        <v>72</v>
      </c>
      <c r="Z5" s="131" t="s">
        <v>44</v>
      </c>
      <c r="AA5" s="131" t="s">
        <v>45</v>
      </c>
      <c r="AB5" s="131" t="s">
        <v>46</v>
      </c>
      <c r="AC5" s="131" t="s">
        <v>47</v>
      </c>
      <c r="AD5" s="131" t="s">
        <v>48</v>
      </c>
      <c r="AE5" s="112" t="s">
        <v>23</v>
      </c>
      <c r="AF5" s="22" t="s">
        <v>14</v>
      </c>
      <c r="AG5" s="11" t="s">
        <v>4</v>
      </c>
    </row>
    <row r="6" spans="1:36" s="45" customFormat="1" ht="15.6" customHeight="1" x14ac:dyDescent="0.2">
      <c r="A6" s="56"/>
      <c r="B6" s="23" t="s">
        <v>5</v>
      </c>
      <c r="C6" s="76"/>
      <c r="D6" s="77">
        <v>0</v>
      </c>
      <c r="E6" s="77">
        <v>0</v>
      </c>
      <c r="F6" s="77">
        <v>0</v>
      </c>
      <c r="G6" s="77">
        <v>0</v>
      </c>
      <c r="H6" s="77">
        <v>2</v>
      </c>
      <c r="I6" s="77">
        <v>0</v>
      </c>
      <c r="J6" s="77">
        <v>0</v>
      </c>
      <c r="K6" s="77">
        <v>1</v>
      </c>
      <c r="L6" s="81" t="s">
        <v>64</v>
      </c>
      <c r="M6" s="79">
        <v>0</v>
      </c>
      <c r="N6" s="79">
        <v>0</v>
      </c>
      <c r="O6" s="79">
        <v>0</v>
      </c>
      <c r="P6" s="79">
        <v>1</v>
      </c>
      <c r="Q6" s="79">
        <v>3</v>
      </c>
      <c r="R6" s="79">
        <v>0</v>
      </c>
      <c r="S6" s="79">
        <v>0</v>
      </c>
      <c r="T6" s="79">
        <v>0</v>
      </c>
      <c r="U6" s="79">
        <v>0</v>
      </c>
      <c r="V6" s="126">
        <v>0</v>
      </c>
      <c r="W6" s="126">
        <v>5</v>
      </c>
      <c r="X6" s="126">
        <v>1</v>
      </c>
      <c r="Y6" s="126">
        <v>0</v>
      </c>
      <c r="Z6" s="132" t="s">
        <v>64</v>
      </c>
      <c r="AA6" s="133" t="s">
        <v>64</v>
      </c>
      <c r="AB6" s="133" t="s">
        <v>64</v>
      </c>
      <c r="AC6" s="133" t="s">
        <v>64</v>
      </c>
      <c r="AD6" s="133" t="s">
        <v>64</v>
      </c>
      <c r="AE6" s="82">
        <v>6</v>
      </c>
      <c r="AF6" s="27" t="s">
        <v>6</v>
      </c>
      <c r="AG6" s="44"/>
      <c r="AH6" s="48"/>
      <c r="AI6" s="48"/>
      <c r="AJ6" s="48"/>
    </row>
    <row r="7" spans="1:36" s="45" customFormat="1" ht="15.6" customHeight="1" x14ac:dyDescent="0.2">
      <c r="A7" s="24">
        <v>5.0199999999999996</v>
      </c>
      <c r="B7" s="25" t="s">
        <v>7</v>
      </c>
      <c r="C7" s="83">
        <v>0</v>
      </c>
      <c r="D7" s="84">
        <v>2</v>
      </c>
      <c r="E7" s="84">
        <v>4</v>
      </c>
      <c r="F7" s="84">
        <v>0</v>
      </c>
      <c r="G7" s="84">
        <v>1</v>
      </c>
      <c r="H7" s="84">
        <v>0</v>
      </c>
      <c r="I7" s="84">
        <v>5</v>
      </c>
      <c r="J7" s="84">
        <v>1</v>
      </c>
      <c r="K7" s="84">
        <v>0</v>
      </c>
      <c r="L7" s="88" t="s">
        <v>64</v>
      </c>
      <c r="M7" s="86">
        <v>1</v>
      </c>
      <c r="N7" s="86">
        <v>2</v>
      </c>
      <c r="O7" s="86">
        <v>2</v>
      </c>
      <c r="P7" s="86">
        <v>1</v>
      </c>
      <c r="Q7" s="86">
        <v>0</v>
      </c>
      <c r="R7" s="86">
        <v>0</v>
      </c>
      <c r="S7" s="86">
        <v>0</v>
      </c>
      <c r="T7" s="86">
        <v>0</v>
      </c>
      <c r="U7" s="86">
        <v>0</v>
      </c>
      <c r="V7" s="127">
        <v>0</v>
      </c>
      <c r="W7" s="127">
        <v>0</v>
      </c>
      <c r="X7" s="127">
        <v>0</v>
      </c>
      <c r="Y7" s="127">
        <v>0</v>
      </c>
      <c r="Z7" s="134" t="s">
        <v>64</v>
      </c>
      <c r="AA7" s="135" t="s">
        <v>64</v>
      </c>
      <c r="AB7" s="135" t="s">
        <v>64</v>
      </c>
      <c r="AC7" s="135" t="s">
        <v>64</v>
      </c>
      <c r="AD7" s="135" t="s">
        <v>64</v>
      </c>
      <c r="AE7" s="89"/>
      <c r="AF7" s="28">
        <f>SUM(C7:AD7)</f>
        <v>19</v>
      </c>
      <c r="AG7" s="12"/>
      <c r="AH7" s="48"/>
      <c r="AI7" s="48"/>
      <c r="AJ7" s="48"/>
    </row>
    <row r="8" spans="1:36" s="45" customFormat="1" ht="15.6" customHeight="1" x14ac:dyDescent="0.2">
      <c r="A8" s="168" t="s">
        <v>73</v>
      </c>
      <c r="B8" s="25" t="s">
        <v>8</v>
      </c>
      <c r="C8" s="83">
        <f>C7</f>
        <v>0</v>
      </c>
      <c r="D8" s="90">
        <f t="shared" ref="D8" si="0">C8-D6+D7</f>
        <v>2</v>
      </c>
      <c r="E8" s="90">
        <f>D8-E6+E7</f>
        <v>6</v>
      </c>
      <c r="F8" s="90">
        <f>E8-F6+F7</f>
        <v>6</v>
      </c>
      <c r="G8" s="90">
        <f t="shared" ref="G8:X8" si="1">F8-G6+G7</f>
        <v>7</v>
      </c>
      <c r="H8" s="90">
        <f t="shared" si="1"/>
        <v>5</v>
      </c>
      <c r="I8" s="90">
        <f t="shared" si="1"/>
        <v>10</v>
      </c>
      <c r="J8" s="91">
        <f t="shared" si="1"/>
        <v>11</v>
      </c>
      <c r="K8" s="93">
        <f t="shared" si="1"/>
        <v>10</v>
      </c>
      <c r="L8" s="95" t="s">
        <v>64</v>
      </c>
      <c r="M8" s="93">
        <f>K8-M6+M7</f>
        <v>11</v>
      </c>
      <c r="N8" s="93">
        <f t="shared" si="1"/>
        <v>13</v>
      </c>
      <c r="O8" s="93">
        <f t="shared" si="1"/>
        <v>15</v>
      </c>
      <c r="P8" s="93">
        <f t="shared" si="1"/>
        <v>15</v>
      </c>
      <c r="Q8" s="93">
        <f t="shared" si="1"/>
        <v>12</v>
      </c>
      <c r="R8" s="93">
        <f t="shared" si="1"/>
        <v>12</v>
      </c>
      <c r="S8" s="93">
        <f t="shared" si="1"/>
        <v>12</v>
      </c>
      <c r="T8" s="93">
        <f t="shared" si="1"/>
        <v>12</v>
      </c>
      <c r="U8" s="93">
        <f t="shared" si="1"/>
        <v>12</v>
      </c>
      <c r="V8" s="128">
        <f t="shared" si="1"/>
        <v>12</v>
      </c>
      <c r="W8" s="128">
        <f t="shared" si="1"/>
        <v>7</v>
      </c>
      <c r="X8" s="128">
        <f t="shared" si="1"/>
        <v>6</v>
      </c>
      <c r="Y8" s="128">
        <f>X8-Y6</f>
        <v>6</v>
      </c>
      <c r="Z8" s="136" t="s">
        <v>64</v>
      </c>
      <c r="AA8" s="137" t="s">
        <v>64</v>
      </c>
      <c r="AB8" s="137" t="s">
        <v>64</v>
      </c>
      <c r="AC8" s="137" t="s">
        <v>64</v>
      </c>
      <c r="AD8" s="137" t="s">
        <v>64</v>
      </c>
      <c r="AE8" s="97">
        <v>0</v>
      </c>
      <c r="AF8" s="29"/>
      <c r="AG8" s="3">
        <f>MAX(C8:AE8)</f>
        <v>15</v>
      </c>
      <c r="AH8" s="48"/>
      <c r="AI8" s="48"/>
      <c r="AJ8" s="48"/>
    </row>
    <row r="9" spans="1:36" s="45" customFormat="1" ht="15.6" customHeight="1" x14ac:dyDescent="0.2">
      <c r="A9" s="169"/>
      <c r="B9" s="25" t="s">
        <v>9</v>
      </c>
      <c r="C9" s="159"/>
      <c r="D9" s="160"/>
      <c r="E9" s="160"/>
      <c r="F9" s="160"/>
      <c r="G9" s="160"/>
      <c r="H9" s="160"/>
      <c r="I9" s="120">
        <v>5.14</v>
      </c>
      <c r="J9" s="160"/>
      <c r="K9" s="161"/>
      <c r="L9" s="102" t="s">
        <v>64</v>
      </c>
      <c r="M9" s="161"/>
      <c r="N9" s="161"/>
      <c r="O9" s="161"/>
      <c r="P9" s="101">
        <v>5.25</v>
      </c>
      <c r="Q9" s="161"/>
      <c r="R9" s="161"/>
      <c r="S9" s="161"/>
      <c r="T9" s="161"/>
      <c r="U9" s="161"/>
      <c r="V9" s="129">
        <v>5.35</v>
      </c>
      <c r="W9" s="161"/>
      <c r="X9" s="161"/>
      <c r="Y9" s="129">
        <v>5.39</v>
      </c>
      <c r="Z9" s="161"/>
      <c r="AA9" s="138" t="s">
        <v>64</v>
      </c>
      <c r="AB9" s="160"/>
      <c r="AC9" s="160"/>
      <c r="AD9" s="160"/>
      <c r="AE9" s="162">
        <v>5.41</v>
      </c>
      <c r="AF9" s="30">
        <v>39</v>
      </c>
      <c r="AG9" s="12"/>
      <c r="AH9" s="48"/>
      <c r="AI9" s="48"/>
      <c r="AJ9" s="48"/>
    </row>
    <row r="10" spans="1:36" s="45" customFormat="1" ht="15.6" customHeight="1" x14ac:dyDescent="0.2">
      <c r="A10" s="170"/>
      <c r="B10" s="26" t="s">
        <v>10</v>
      </c>
      <c r="C10" s="163">
        <v>5.0199999999999996</v>
      </c>
      <c r="D10" s="164"/>
      <c r="E10" s="164"/>
      <c r="F10" s="164"/>
      <c r="G10" s="164"/>
      <c r="H10" s="164"/>
      <c r="I10" s="122">
        <f>I9</f>
        <v>5.14</v>
      </c>
      <c r="J10" s="164"/>
      <c r="K10" s="164"/>
      <c r="L10" s="107" t="s">
        <v>64</v>
      </c>
      <c r="M10" s="164"/>
      <c r="N10" s="164"/>
      <c r="O10" s="164"/>
      <c r="P10" s="106">
        <f>P9</f>
        <v>5.25</v>
      </c>
      <c r="Q10" s="164"/>
      <c r="R10" s="164"/>
      <c r="S10" s="164"/>
      <c r="T10" s="164"/>
      <c r="U10" s="164"/>
      <c r="V10" s="130">
        <f>V9</f>
        <v>5.35</v>
      </c>
      <c r="W10" s="161"/>
      <c r="X10" s="161"/>
      <c r="Y10" s="130">
        <v>5.39</v>
      </c>
      <c r="Z10" s="164"/>
      <c r="AA10" s="139" t="s">
        <v>64</v>
      </c>
      <c r="AB10" s="164"/>
      <c r="AC10" s="164"/>
      <c r="AD10" s="164"/>
      <c r="AE10" s="165"/>
      <c r="AF10" s="29"/>
      <c r="AG10" s="13"/>
      <c r="AH10" s="48"/>
      <c r="AI10" s="48"/>
      <c r="AJ10" s="48"/>
    </row>
    <row r="11" spans="1:36" s="45" customFormat="1" ht="15.6" customHeight="1" thickBot="1" x14ac:dyDescent="0.25">
      <c r="A11" s="50">
        <v>537</v>
      </c>
      <c r="B11" s="50" t="s">
        <v>11</v>
      </c>
      <c r="C11" s="167" t="s">
        <v>79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2"/>
      <c r="AF11" s="53"/>
      <c r="AG11" s="3"/>
      <c r="AH11" s="48"/>
      <c r="AI11" s="48"/>
      <c r="AJ11" s="48"/>
    </row>
    <row r="12" spans="1:36" ht="15.6" customHeight="1" x14ac:dyDescent="0.2">
      <c r="A12" s="56"/>
      <c r="B12" s="23" t="s">
        <v>5</v>
      </c>
      <c r="C12" s="76"/>
      <c r="D12" s="77">
        <v>0</v>
      </c>
      <c r="E12" s="77">
        <v>0</v>
      </c>
      <c r="F12" s="77">
        <v>0</v>
      </c>
      <c r="G12" s="77">
        <v>1</v>
      </c>
      <c r="H12" s="77">
        <v>0</v>
      </c>
      <c r="I12" s="77">
        <v>0</v>
      </c>
      <c r="J12" s="77">
        <v>1</v>
      </c>
      <c r="K12" s="77">
        <v>5</v>
      </c>
      <c r="L12" s="81" t="s">
        <v>64</v>
      </c>
      <c r="M12" s="79">
        <v>4</v>
      </c>
      <c r="N12" s="79">
        <v>2</v>
      </c>
      <c r="O12" s="79">
        <v>0</v>
      </c>
      <c r="P12" s="79">
        <v>2</v>
      </c>
      <c r="Q12" s="79">
        <v>17</v>
      </c>
      <c r="R12" s="79">
        <v>2</v>
      </c>
      <c r="S12" s="79">
        <v>1</v>
      </c>
      <c r="T12" s="79">
        <v>0</v>
      </c>
      <c r="U12" s="79">
        <v>0</v>
      </c>
      <c r="V12" s="126" t="s">
        <v>64</v>
      </c>
      <c r="W12" s="126" t="s">
        <v>64</v>
      </c>
      <c r="X12" s="126" t="s">
        <v>64</v>
      </c>
      <c r="Y12" s="126" t="s">
        <v>64</v>
      </c>
      <c r="Z12" s="132">
        <v>1</v>
      </c>
      <c r="AA12" s="133">
        <v>0</v>
      </c>
      <c r="AB12" s="133">
        <v>0</v>
      </c>
      <c r="AC12" s="133">
        <v>1</v>
      </c>
      <c r="AD12" s="133">
        <v>1</v>
      </c>
      <c r="AE12" s="82">
        <v>4</v>
      </c>
      <c r="AF12" s="27" t="s">
        <v>6</v>
      </c>
      <c r="AG12" s="44"/>
      <c r="AH12" s="48"/>
      <c r="AI12" s="48"/>
      <c r="AJ12" s="48"/>
    </row>
    <row r="13" spans="1:36" ht="15.6" customHeight="1" x14ac:dyDescent="0.2">
      <c r="A13" s="24">
        <v>5.16</v>
      </c>
      <c r="B13" s="25" t="s">
        <v>7</v>
      </c>
      <c r="C13" s="83">
        <v>4</v>
      </c>
      <c r="D13" s="84">
        <v>3</v>
      </c>
      <c r="E13" s="84">
        <v>9</v>
      </c>
      <c r="F13" s="84">
        <v>1</v>
      </c>
      <c r="G13" s="84">
        <v>0</v>
      </c>
      <c r="H13" s="84">
        <v>1</v>
      </c>
      <c r="I13" s="84">
        <v>12</v>
      </c>
      <c r="J13" s="84">
        <v>4</v>
      </c>
      <c r="K13" s="84">
        <v>1</v>
      </c>
      <c r="L13" s="88" t="s">
        <v>64</v>
      </c>
      <c r="M13" s="86">
        <v>0</v>
      </c>
      <c r="N13" s="86">
        <v>4</v>
      </c>
      <c r="O13" s="86">
        <v>2</v>
      </c>
      <c r="P13" s="86">
        <v>1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127" t="s">
        <v>64</v>
      </c>
      <c r="W13" s="127" t="s">
        <v>64</v>
      </c>
      <c r="X13" s="127" t="s">
        <v>64</v>
      </c>
      <c r="Y13" s="127" t="s">
        <v>64</v>
      </c>
      <c r="Z13" s="134">
        <v>0</v>
      </c>
      <c r="AA13" s="135">
        <v>0</v>
      </c>
      <c r="AB13" s="135">
        <v>0</v>
      </c>
      <c r="AC13" s="135">
        <v>0</v>
      </c>
      <c r="AD13" s="135">
        <v>0</v>
      </c>
      <c r="AE13" s="89"/>
      <c r="AF13" s="28">
        <f>SUM(C13:AD13)</f>
        <v>42</v>
      </c>
      <c r="AG13" s="12"/>
      <c r="AH13" s="48"/>
      <c r="AI13" s="48"/>
      <c r="AJ13" s="48"/>
    </row>
    <row r="14" spans="1:36" ht="15.6" customHeight="1" x14ac:dyDescent="0.2">
      <c r="A14" s="168" t="s">
        <v>73</v>
      </c>
      <c r="B14" s="25" t="s">
        <v>8</v>
      </c>
      <c r="C14" s="83">
        <f>C13</f>
        <v>4</v>
      </c>
      <c r="D14" s="90">
        <f t="shared" ref="D14" si="2">C14-D12+D13</f>
        <v>7</v>
      </c>
      <c r="E14" s="90">
        <f>D14-E12+E13</f>
        <v>16</v>
      </c>
      <c r="F14" s="90">
        <f>E14-F12+F13</f>
        <v>17</v>
      </c>
      <c r="G14" s="90">
        <f t="shared" ref="G14" si="3">F14-G12+G13</f>
        <v>16</v>
      </c>
      <c r="H14" s="90">
        <f t="shared" ref="H14" si="4">G14-H12+H13</f>
        <v>17</v>
      </c>
      <c r="I14" s="90">
        <f t="shared" ref="I14" si="5">H14-I12+I13</f>
        <v>29</v>
      </c>
      <c r="J14" s="91">
        <f t="shared" ref="J14" si="6">I14-J12+J13</f>
        <v>32</v>
      </c>
      <c r="K14" s="93">
        <f t="shared" ref="K14" si="7">J14-K12+K13</f>
        <v>28</v>
      </c>
      <c r="L14" s="95" t="s">
        <v>64</v>
      </c>
      <c r="M14" s="93">
        <f>K14-M12+M13</f>
        <v>24</v>
      </c>
      <c r="N14" s="93">
        <f t="shared" ref="N14" si="8">M14-N12+N13</f>
        <v>26</v>
      </c>
      <c r="O14" s="93">
        <f t="shared" ref="O14" si="9">N14-O12+O13</f>
        <v>28</v>
      </c>
      <c r="P14" s="93">
        <f t="shared" ref="P14" si="10">O14-P12+P13</f>
        <v>27</v>
      </c>
      <c r="Q14" s="93">
        <f t="shared" ref="Q14" si="11">P14-Q12+Q13</f>
        <v>10</v>
      </c>
      <c r="R14" s="93">
        <f t="shared" ref="R14" si="12">Q14-R12+R13</f>
        <v>8</v>
      </c>
      <c r="S14" s="93">
        <f t="shared" ref="S14" si="13">R14-S12+S13</f>
        <v>7</v>
      </c>
      <c r="T14" s="93">
        <f t="shared" ref="T14" si="14">S14-T12+T13</f>
        <v>7</v>
      </c>
      <c r="U14" s="93">
        <f t="shared" ref="U14" si="15">T14-U12+U13</f>
        <v>7</v>
      </c>
      <c r="V14" s="128" t="s">
        <v>64</v>
      </c>
      <c r="W14" s="128" t="s">
        <v>64</v>
      </c>
      <c r="X14" s="128" t="s">
        <v>64</v>
      </c>
      <c r="Y14" s="128" t="s">
        <v>64</v>
      </c>
      <c r="Z14" s="136">
        <f>U14-Z12+Z13</f>
        <v>6</v>
      </c>
      <c r="AA14" s="137">
        <f t="shared" ref="AA14" si="16">Z14-AA12+AA13</f>
        <v>6</v>
      </c>
      <c r="AB14" s="137">
        <f t="shared" ref="AB14" si="17">AA14-AB12+AB13</f>
        <v>6</v>
      </c>
      <c r="AC14" s="137">
        <f t="shared" ref="AC14" si="18">AB14-AC12+AC13</f>
        <v>5</v>
      </c>
      <c r="AD14" s="137">
        <f t="shared" ref="AD14" si="19">AC14-AD12+AD13</f>
        <v>4</v>
      </c>
      <c r="AE14" s="97">
        <f>AD14-AE12</f>
        <v>0</v>
      </c>
      <c r="AF14" s="29"/>
      <c r="AG14" s="3">
        <f>MAX(C14:AE14)</f>
        <v>32</v>
      </c>
      <c r="AH14" s="48"/>
      <c r="AI14" s="48"/>
      <c r="AJ14" s="48"/>
    </row>
    <row r="15" spans="1:36" ht="15.6" customHeight="1" x14ac:dyDescent="0.2">
      <c r="A15" s="169"/>
      <c r="B15" s="25" t="s">
        <v>9</v>
      </c>
      <c r="C15" s="159"/>
      <c r="D15" s="160"/>
      <c r="E15" s="160"/>
      <c r="F15" s="160"/>
      <c r="G15" s="160"/>
      <c r="H15" s="160"/>
      <c r="I15" s="120">
        <v>5.31</v>
      </c>
      <c r="J15" s="160"/>
      <c r="K15" s="161"/>
      <c r="L15" s="102" t="s">
        <v>64</v>
      </c>
      <c r="M15" s="161"/>
      <c r="N15" s="161"/>
      <c r="O15" s="161"/>
      <c r="P15" s="101">
        <v>5.41</v>
      </c>
      <c r="Q15" s="161"/>
      <c r="R15" s="161"/>
      <c r="S15" s="161"/>
      <c r="T15" s="161"/>
      <c r="U15" s="161"/>
      <c r="V15" s="129" t="s">
        <v>64</v>
      </c>
      <c r="W15" s="161"/>
      <c r="X15" s="161"/>
      <c r="Y15" s="129" t="s">
        <v>64</v>
      </c>
      <c r="Z15" s="161"/>
      <c r="AA15" s="138">
        <v>5.52</v>
      </c>
      <c r="AB15" s="160"/>
      <c r="AC15" s="160"/>
      <c r="AD15" s="160"/>
      <c r="AE15" s="162">
        <v>5.57</v>
      </c>
      <c r="AF15" s="30">
        <v>40</v>
      </c>
      <c r="AG15" s="12"/>
      <c r="AH15" s="48"/>
      <c r="AI15" s="48"/>
      <c r="AJ15" s="48"/>
    </row>
    <row r="16" spans="1:36" ht="15.6" customHeight="1" x14ac:dyDescent="0.2">
      <c r="A16" s="170"/>
      <c r="B16" s="26" t="s">
        <v>10</v>
      </c>
      <c r="C16" s="163">
        <v>5.17</v>
      </c>
      <c r="D16" s="164"/>
      <c r="E16" s="164"/>
      <c r="F16" s="164"/>
      <c r="G16" s="164"/>
      <c r="H16" s="164"/>
      <c r="I16" s="122">
        <f>I15</f>
        <v>5.31</v>
      </c>
      <c r="J16" s="164"/>
      <c r="K16" s="164"/>
      <c r="L16" s="107" t="s">
        <v>64</v>
      </c>
      <c r="M16" s="164"/>
      <c r="N16" s="164"/>
      <c r="O16" s="164"/>
      <c r="P16" s="106">
        <f>P15</f>
        <v>5.41</v>
      </c>
      <c r="Q16" s="164"/>
      <c r="R16" s="164"/>
      <c r="S16" s="164"/>
      <c r="T16" s="164"/>
      <c r="U16" s="164"/>
      <c r="V16" s="130" t="s">
        <v>64</v>
      </c>
      <c r="W16" s="161"/>
      <c r="X16" s="161"/>
      <c r="Y16" s="130" t="s">
        <v>64</v>
      </c>
      <c r="Z16" s="164"/>
      <c r="AA16" s="139">
        <f>AA15</f>
        <v>5.52</v>
      </c>
      <c r="AB16" s="164"/>
      <c r="AC16" s="164"/>
      <c r="AD16" s="164"/>
      <c r="AE16" s="165"/>
      <c r="AF16" s="29"/>
      <c r="AG16" s="13"/>
      <c r="AH16" s="48"/>
      <c r="AI16" s="48"/>
      <c r="AJ16" s="48"/>
    </row>
    <row r="17" spans="1:36" ht="15.6" customHeight="1" thickBot="1" x14ac:dyDescent="0.25">
      <c r="A17" s="50">
        <v>538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53"/>
      <c r="AG17" s="3"/>
      <c r="AH17" s="48"/>
      <c r="AI17" s="48"/>
      <c r="AJ17" s="48"/>
    </row>
    <row r="18" spans="1:36" ht="15.6" customHeight="1" x14ac:dyDescent="0.2">
      <c r="A18" s="56"/>
      <c r="B18" s="23" t="s">
        <v>5</v>
      </c>
      <c r="C18" s="76"/>
      <c r="D18" s="77">
        <v>0</v>
      </c>
      <c r="E18" s="77">
        <v>0</v>
      </c>
      <c r="F18" s="77">
        <v>0</v>
      </c>
      <c r="G18" s="77">
        <v>1</v>
      </c>
      <c r="H18" s="77">
        <v>2</v>
      </c>
      <c r="I18" s="77">
        <v>4</v>
      </c>
      <c r="J18" s="77">
        <v>2</v>
      </c>
      <c r="K18" s="77">
        <v>1</v>
      </c>
      <c r="L18" s="81" t="s">
        <v>64</v>
      </c>
      <c r="M18" s="79">
        <v>3</v>
      </c>
      <c r="N18" s="79">
        <v>1</v>
      </c>
      <c r="O18" s="79">
        <v>0</v>
      </c>
      <c r="P18" s="79">
        <v>0</v>
      </c>
      <c r="Q18" s="79">
        <v>3</v>
      </c>
      <c r="R18" s="79">
        <v>2</v>
      </c>
      <c r="S18" s="79">
        <v>0</v>
      </c>
      <c r="T18" s="79">
        <v>0</v>
      </c>
      <c r="U18" s="79">
        <v>0</v>
      </c>
      <c r="V18" s="126" t="s">
        <v>64</v>
      </c>
      <c r="W18" s="126" t="s">
        <v>64</v>
      </c>
      <c r="X18" s="126" t="s">
        <v>64</v>
      </c>
      <c r="Y18" s="126" t="s">
        <v>64</v>
      </c>
      <c r="Z18" s="132">
        <v>3</v>
      </c>
      <c r="AA18" s="133">
        <v>1</v>
      </c>
      <c r="AB18" s="133">
        <v>0</v>
      </c>
      <c r="AC18" s="133">
        <v>0</v>
      </c>
      <c r="AD18" s="133">
        <v>2</v>
      </c>
      <c r="AE18" s="82">
        <v>1</v>
      </c>
      <c r="AF18" s="27" t="s">
        <v>6</v>
      </c>
      <c r="AG18" s="44"/>
      <c r="AH18" s="48"/>
      <c r="AI18" s="48"/>
      <c r="AJ18" s="48"/>
    </row>
    <row r="19" spans="1:36" ht="15.6" customHeight="1" x14ac:dyDescent="0.2">
      <c r="A19" s="24">
        <v>6</v>
      </c>
      <c r="B19" s="25" t="s">
        <v>7</v>
      </c>
      <c r="C19" s="83">
        <v>5</v>
      </c>
      <c r="D19" s="84">
        <v>3</v>
      </c>
      <c r="E19" s="84">
        <v>5</v>
      </c>
      <c r="F19" s="84">
        <v>0</v>
      </c>
      <c r="G19" s="84">
        <v>3</v>
      </c>
      <c r="H19" s="84">
        <v>0</v>
      </c>
      <c r="I19" s="84">
        <v>2</v>
      </c>
      <c r="J19" s="84">
        <v>1</v>
      </c>
      <c r="K19" s="84">
        <v>0</v>
      </c>
      <c r="L19" s="88" t="s">
        <v>64</v>
      </c>
      <c r="M19" s="86">
        <v>1</v>
      </c>
      <c r="N19" s="86">
        <v>3</v>
      </c>
      <c r="O19" s="86">
        <v>2</v>
      </c>
      <c r="P19" s="86">
        <v>1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127" t="s">
        <v>64</v>
      </c>
      <c r="W19" s="127" t="s">
        <v>64</v>
      </c>
      <c r="X19" s="127" t="s">
        <v>64</v>
      </c>
      <c r="Y19" s="127" t="s">
        <v>64</v>
      </c>
      <c r="Z19" s="134">
        <v>0</v>
      </c>
      <c r="AA19" s="135">
        <v>0</v>
      </c>
      <c r="AB19" s="135">
        <v>0</v>
      </c>
      <c r="AC19" s="135">
        <v>0</v>
      </c>
      <c r="AD19" s="135">
        <v>0</v>
      </c>
      <c r="AE19" s="89"/>
      <c r="AF19" s="28">
        <f>SUM(C19:AD19)</f>
        <v>26</v>
      </c>
      <c r="AG19" s="12"/>
      <c r="AH19" s="48"/>
      <c r="AI19" s="48"/>
      <c r="AJ19" s="48"/>
    </row>
    <row r="20" spans="1:36" ht="15.6" customHeight="1" x14ac:dyDescent="0.2">
      <c r="A20" s="168" t="s">
        <v>73</v>
      </c>
      <c r="B20" s="25" t="s">
        <v>8</v>
      </c>
      <c r="C20" s="83">
        <f>C19</f>
        <v>5</v>
      </c>
      <c r="D20" s="90">
        <f t="shared" ref="D20" si="20">C20-D18+D19</f>
        <v>8</v>
      </c>
      <c r="E20" s="90">
        <f>D20-E18+E19</f>
        <v>13</v>
      </c>
      <c r="F20" s="90">
        <f>E20-F18+F19</f>
        <v>13</v>
      </c>
      <c r="G20" s="90">
        <f t="shared" ref="G20" si="21">F20-G18+G19</f>
        <v>15</v>
      </c>
      <c r="H20" s="90">
        <f t="shared" ref="H20" si="22">G20-H18+H19</f>
        <v>13</v>
      </c>
      <c r="I20" s="90">
        <f t="shared" ref="I20" si="23">H20-I18+I19</f>
        <v>11</v>
      </c>
      <c r="J20" s="91">
        <f t="shared" ref="J20" si="24">I20-J18+J19</f>
        <v>10</v>
      </c>
      <c r="K20" s="93">
        <f t="shared" ref="K20" si="25">J20-K18+K19</f>
        <v>9</v>
      </c>
      <c r="L20" s="95" t="s">
        <v>64</v>
      </c>
      <c r="M20" s="93">
        <f>K20-M18+M19</f>
        <v>7</v>
      </c>
      <c r="N20" s="93">
        <f t="shared" ref="N20" si="26">M20-N18+N19</f>
        <v>9</v>
      </c>
      <c r="O20" s="93">
        <f t="shared" ref="O20" si="27">N20-O18+O19</f>
        <v>11</v>
      </c>
      <c r="P20" s="93">
        <f t="shared" ref="P20" si="28">O20-P18+P19</f>
        <v>12</v>
      </c>
      <c r="Q20" s="93">
        <f t="shared" ref="Q20" si="29">P20-Q18+Q19</f>
        <v>9</v>
      </c>
      <c r="R20" s="93">
        <f t="shared" ref="R20" si="30">Q20-R18+R19</f>
        <v>7</v>
      </c>
      <c r="S20" s="93">
        <f t="shared" ref="S20" si="31">R20-S18+S19</f>
        <v>7</v>
      </c>
      <c r="T20" s="93">
        <f t="shared" ref="T20" si="32">S20-T18+T19</f>
        <v>7</v>
      </c>
      <c r="U20" s="93">
        <f t="shared" ref="U20" si="33">T20-U18+U19</f>
        <v>7</v>
      </c>
      <c r="V20" s="128" t="s">
        <v>64</v>
      </c>
      <c r="W20" s="128" t="s">
        <v>64</v>
      </c>
      <c r="X20" s="128" t="s">
        <v>64</v>
      </c>
      <c r="Y20" s="128" t="s">
        <v>64</v>
      </c>
      <c r="Z20" s="136">
        <f>U20-Z18+Z19</f>
        <v>4</v>
      </c>
      <c r="AA20" s="137">
        <f t="shared" ref="AA20" si="34">Z20-AA18+AA19</f>
        <v>3</v>
      </c>
      <c r="AB20" s="137">
        <f t="shared" ref="AB20" si="35">AA20-AB18+AB19</f>
        <v>3</v>
      </c>
      <c r="AC20" s="137">
        <f t="shared" ref="AC20" si="36">AB20-AC18+AC19</f>
        <v>3</v>
      </c>
      <c r="AD20" s="137">
        <f t="shared" ref="AD20" si="37">AC20-AD18+AD19</f>
        <v>1</v>
      </c>
      <c r="AE20" s="97">
        <f>AD20-AE18</f>
        <v>0</v>
      </c>
      <c r="AF20" s="29"/>
      <c r="AG20" s="3">
        <f>MAX(C20:AE20)</f>
        <v>15</v>
      </c>
      <c r="AH20" s="48"/>
      <c r="AI20" s="48"/>
      <c r="AJ20" s="48"/>
    </row>
    <row r="21" spans="1:36" ht="15.6" customHeight="1" x14ac:dyDescent="0.2">
      <c r="A21" s="169"/>
      <c r="B21" s="25" t="s">
        <v>9</v>
      </c>
      <c r="C21" s="159"/>
      <c r="D21" s="160"/>
      <c r="E21" s="160"/>
      <c r="F21" s="160"/>
      <c r="G21" s="160"/>
      <c r="H21" s="160"/>
      <c r="I21" s="120">
        <v>6.12</v>
      </c>
      <c r="J21" s="160"/>
      <c r="K21" s="161"/>
      <c r="L21" s="102" t="s">
        <v>64</v>
      </c>
      <c r="M21" s="161"/>
      <c r="N21" s="161"/>
      <c r="O21" s="161"/>
      <c r="P21" s="101">
        <v>6.21</v>
      </c>
      <c r="Q21" s="161"/>
      <c r="R21" s="161"/>
      <c r="S21" s="161"/>
      <c r="T21" s="161"/>
      <c r="U21" s="161"/>
      <c r="V21" s="129" t="s">
        <v>64</v>
      </c>
      <c r="W21" s="161"/>
      <c r="X21" s="161"/>
      <c r="Y21" s="129" t="s">
        <v>64</v>
      </c>
      <c r="Z21" s="161"/>
      <c r="AA21" s="138">
        <v>6.27</v>
      </c>
      <c r="AB21" s="160"/>
      <c r="AC21" s="160"/>
      <c r="AD21" s="160"/>
      <c r="AE21" s="162">
        <v>6.37</v>
      </c>
      <c r="AF21" s="30">
        <v>37</v>
      </c>
      <c r="AG21" s="12"/>
      <c r="AH21" s="48"/>
      <c r="AI21" s="48"/>
      <c r="AJ21" s="48"/>
    </row>
    <row r="22" spans="1:36" ht="15.6" customHeight="1" x14ac:dyDescent="0.2">
      <c r="A22" s="170"/>
      <c r="B22" s="26" t="s">
        <v>10</v>
      </c>
      <c r="C22" s="163">
        <v>6</v>
      </c>
      <c r="D22" s="164"/>
      <c r="E22" s="164"/>
      <c r="F22" s="164"/>
      <c r="G22" s="164"/>
      <c r="H22" s="164"/>
      <c r="I22" s="122">
        <f>I21</f>
        <v>6.12</v>
      </c>
      <c r="J22" s="164"/>
      <c r="K22" s="164"/>
      <c r="L22" s="107" t="s">
        <v>64</v>
      </c>
      <c r="M22" s="164"/>
      <c r="N22" s="164"/>
      <c r="O22" s="164"/>
      <c r="P22" s="106">
        <f>P21</f>
        <v>6.21</v>
      </c>
      <c r="Q22" s="164"/>
      <c r="R22" s="164"/>
      <c r="S22" s="164"/>
      <c r="T22" s="164"/>
      <c r="U22" s="164"/>
      <c r="V22" s="130" t="s">
        <v>64</v>
      </c>
      <c r="W22" s="161"/>
      <c r="X22" s="161"/>
      <c r="Y22" s="130" t="s">
        <v>64</v>
      </c>
      <c r="Z22" s="164"/>
      <c r="AA22" s="139">
        <f>AA21</f>
        <v>6.27</v>
      </c>
      <c r="AB22" s="164"/>
      <c r="AC22" s="164"/>
      <c r="AD22" s="164"/>
      <c r="AE22" s="165"/>
      <c r="AF22" s="29"/>
      <c r="AG22" s="13"/>
      <c r="AH22" s="48"/>
      <c r="AI22" s="48"/>
      <c r="AJ22" s="48"/>
    </row>
    <row r="23" spans="1:36" ht="15.6" customHeight="1" thickBot="1" x14ac:dyDescent="0.25">
      <c r="A23" s="50">
        <v>528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2"/>
      <c r="AF23" s="53"/>
      <c r="AG23" s="3"/>
      <c r="AH23" s="48"/>
      <c r="AI23" s="48"/>
      <c r="AJ23" s="48"/>
    </row>
    <row r="24" spans="1:36" ht="15.6" customHeight="1" x14ac:dyDescent="0.2">
      <c r="A24" s="56"/>
      <c r="B24" s="23" t="s">
        <v>5</v>
      </c>
      <c r="C24" s="76"/>
      <c r="D24" s="77">
        <v>0</v>
      </c>
      <c r="E24" s="77">
        <v>1</v>
      </c>
      <c r="F24" s="77">
        <v>0</v>
      </c>
      <c r="G24" s="77">
        <v>1</v>
      </c>
      <c r="H24" s="77">
        <v>0</v>
      </c>
      <c r="I24" s="77">
        <v>4</v>
      </c>
      <c r="J24" s="77">
        <v>1</v>
      </c>
      <c r="K24" s="77">
        <v>1</v>
      </c>
      <c r="L24" s="81" t="s">
        <v>64</v>
      </c>
      <c r="M24" s="79">
        <v>1</v>
      </c>
      <c r="N24" s="79">
        <v>0</v>
      </c>
      <c r="O24" s="79">
        <v>1</v>
      </c>
      <c r="P24" s="79">
        <v>1</v>
      </c>
      <c r="Q24" s="79">
        <v>3</v>
      </c>
      <c r="R24" s="79">
        <v>2</v>
      </c>
      <c r="S24" s="79">
        <v>1</v>
      </c>
      <c r="T24" s="79">
        <v>0</v>
      </c>
      <c r="U24" s="79">
        <v>0</v>
      </c>
      <c r="V24" s="126" t="s">
        <v>64</v>
      </c>
      <c r="W24" s="126" t="s">
        <v>64</v>
      </c>
      <c r="X24" s="126" t="s">
        <v>64</v>
      </c>
      <c r="Y24" s="126" t="s">
        <v>64</v>
      </c>
      <c r="Z24" s="132">
        <v>1</v>
      </c>
      <c r="AA24" s="133">
        <v>1</v>
      </c>
      <c r="AB24" s="133">
        <v>0</v>
      </c>
      <c r="AC24" s="133">
        <v>0</v>
      </c>
      <c r="AD24" s="133">
        <v>1</v>
      </c>
      <c r="AE24" s="82">
        <v>2</v>
      </c>
      <c r="AF24" s="27" t="s">
        <v>6</v>
      </c>
      <c r="AG24" s="44"/>
      <c r="AH24" s="48"/>
      <c r="AI24" s="48"/>
      <c r="AJ24" s="48"/>
    </row>
    <row r="25" spans="1:36" ht="15.6" customHeight="1" x14ac:dyDescent="0.2">
      <c r="A25" s="24">
        <v>6.1</v>
      </c>
      <c r="B25" s="25" t="s">
        <v>7</v>
      </c>
      <c r="C25" s="83">
        <v>2</v>
      </c>
      <c r="D25" s="84">
        <v>4</v>
      </c>
      <c r="E25" s="84">
        <v>2</v>
      </c>
      <c r="F25" s="84">
        <v>2</v>
      </c>
      <c r="G25" s="84">
        <v>0</v>
      </c>
      <c r="H25" s="84">
        <v>1</v>
      </c>
      <c r="I25" s="84">
        <v>3</v>
      </c>
      <c r="J25" s="84">
        <v>3</v>
      </c>
      <c r="K25" s="84">
        <v>1</v>
      </c>
      <c r="L25" s="88" t="s">
        <v>64</v>
      </c>
      <c r="M25" s="86">
        <v>0</v>
      </c>
      <c r="N25" s="86">
        <v>2</v>
      </c>
      <c r="O25" s="86">
        <v>1</v>
      </c>
      <c r="P25" s="86">
        <v>0</v>
      </c>
      <c r="Q25" s="86">
        <v>0</v>
      </c>
      <c r="R25" s="86">
        <v>0</v>
      </c>
      <c r="S25" s="86">
        <v>1</v>
      </c>
      <c r="T25" s="86">
        <v>0</v>
      </c>
      <c r="U25" s="86">
        <v>0</v>
      </c>
      <c r="V25" s="127" t="s">
        <v>64</v>
      </c>
      <c r="W25" s="127" t="s">
        <v>64</v>
      </c>
      <c r="X25" s="127" t="s">
        <v>64</v>
      </c>
      <c r="Y25" s="127" t="s">
        <v>64</v>
      </c>
      <c r="Z25" s="134">
        <v>0</v>
      </c>
      <c r="AA25" s="135">
        <v>0</v>
      </c>
      <c r="AB25" s="135">
        <v>0</v>
      </c>
      <c r="AC25" s="135">
        <v>0</v>
      </c>
      <c r="AD25" s="135">
        <v>0</v>
      </c>
      <c r="AE25" s="89"/>
      <c r="AF25" s="28">
        <f>SUM(C25:AD25)</f>
        <v>22</v>
      </c>
      <c r="AG25" s="12"/>
      <c r="AH25" s="48"/>
      <c r="AI25" s="48"/>
      <c r="AJ25" s="48"/>
    </row>
    <row r="26" spans="1:36" ht="15.6" customHeight="1" x14ac:dyDescent="0.2">
      <c r="A26" s="168" t="s">
        <v>73</v>
      </c>
      <c r="B26" s="25" t="s">
        <v>8</v>
      </c>
      <c r="C26" s="83">
        <f>C25</f>
        <v>2</v>
      </c>
      <c r="D26" s="90">
        <f t="shared" ref="D26" si="38">C26-D24+D25</f>
        <v>6</v>
      </c>
      <c r="E26" s="90">
        <f>D26-E24+E25</f>
        <v>7</v>
      </c>
      <c r="F26" s="90">
        <f>E26-F24+F25</f>
        <v>9</v>
      </c>
      <c r="G26" s="90">
        <f t="shared" ref="G26" si="39">F26-G24+G25</f>
        <v>8</v>
      </c>
      <c r="H26" s="90">
        <f t="shared" ref="H26" si="40">G26-H24+H25</f>
        <v>9</v>
      </c>
      <c r="I26" s="90">
        <f t="shared" ref="I26" si="41">H26-I24+I25</f>
        <v>8</v>
      </c>
      <c r="J26" s="91">
        <f t="shared" ref="J26" si="42">I26-J24+J25</f>
        <v>10</v>
      </c>
      <c r="K26" s="93">
        <f t="shared" ref="K26" si="43">J26-K24+K25</f>
        <v>10</v>
      </c>
      <c r="L26" s="95" t="s">
        <v>64</v>
      </c>
      <c r="M26" s="93">
        <f>K26-M24+M25</f>
        <v>9</v>
      </c>
      <c r="N26" s="93">
        <f t="shared" ref="N26" si="44">M26-N24+N25</f>
        <v>11</v>
      </c>
      <c r="O26" s="93">
        <f t="shared" ref="O26" si="45">N26-O24+O25</f>
        <v>11</v>
      </c>
      <c r="P26" s="93">
        <f t="shared" ref="P26" si="46">O26-P24+P25</f>
        <v>10</v>
      </c>
      <c r="Q26" s="93">
        <f t="shared" ref="Q26" si="47">P26-Q24+Q25</f>
        <v>7</v>
      </c>
      <c r="R26" s="93">
        <f t="shared" ref="R26" si="48">Q26-R24+R25</f>
        <v>5</v>
      </c>
      <c r="S26" s="93">
        <f t="shared" ref="S26" si="49">R26-S24+S25</f>
        <v>5</v>
      </c>
      <c r="T26" s="93">
        <f t="shared" ref="T26" si="50">S26-T24+T25</f>
        <v>5</v>
      </c>
      <c r="U26" s="93">
        <f t="shared" ref="U26" si="51">T26-U24+U25</f>
        <v>5</v>
      </c>
      <c r="V26" s="128" t="s">
        <v>64</v>
      </c>
      <c r="W26" s="128" t="s">
        <v>64</v>
      </c>
      <c r="X26" s="128" t="s">
        <v>64</v>
      </c>
      <c r="Y26" s="128" t="s">
        <v>64</v>
      </c>
      <c r="Z26" s="136">
        <f>U26-Z24+Z25</f>
        <v>4</v>
      </c>
      <c r="AA26" s="137">
        <f t="shared" ref="AA26" si="52">Z26-AA24+AA25</f>
        <v>3</v>
      </c>
      <c r="AB26" s="137">
        <f t="shared" ref="AB26" si="53">AA26-AB24+AB25</f>
        <v>3</v>
      </c>
      <c r="AC26" s="137">
        <f t="shared" ref="AC26" si="54">AB26-AC24+AC25</f>
        <v>3</v>
      </c>
      <c r="AD26" s="137">
        <f t="shared" ref="AD26" si="55">AC26-AD24+AD25</f>
        <v>2</v>
      </c>
      <c r="AE26" s="97">
        <f>AD26-AE24</f>
        <v>0</v>
      </c>
      <c r="AF26" s="29"/>
      <c r="AG26" s="3">
        <f>MAX(C26:AE26)</f>
        <v>11</v>
      </c>
      <c r="AH26" s="48"/>
      <c r="AI26" s="48"/>
      <c r="AJ26" s="48"/>
    </row>
    <row r="27" spans="1:36" ht="15.6" customHeight="1" x14ac:dyDescent="0.2">
      <c r="A27" s="169"/>
      <c r="B27" s="25" t="s">
        <v>9</v>
      </c>
      <c r="C27" s="159"/>
      <c r="D27" s="160"/>
      <c r="E27" s="160"/>
      <c r="F27" s="160"/>
      <c r="G27" s="160"/>
      <c r="H27" s="160"/>
      <c r="I27" s="120">
        <v>6.22</v>
      </c>
      <c r="J27" s="160"/>
      <c r="K27" s="161"/>
      <c r="L27" s="102" t="s">
        <v>64</v>
      </c>
      <c r="M27" s="161"/>
      <c r="N27" s="161"/>
      <c r="O27" s="161"/>
      <c r="P27" s="101">
        <v>6.33</v>
      </c>
      <c r="Q27" s="161"/>
      <c r="R27" s="161"/>
      <c r="S27" s="161"/>
      <c r="T27" s="161"/>
      <c r="U27" s="161"/>
      <c r="V27" s="129" t="s">
        <v>64</v>
      </c>
      <c r="W27" s="161"/>
      <c r="X27" s="161"/>
      <c r="Y27" s="129" t="s">
        <v>64</v>
      </c>
      <c r="Z27" s="161"/>
      <c r="AA27" s="138">
        <v>6.44</v>
      </c>
      <c r="AB27" s="160"/>
      <c r="AC27" s="160"/>
      <c r="AD27" s="160"/>
      <c r="AE27" s="162">
        <v>6.5</v>
      </c>
      <c r="AF27" s="30">
        <v>40</v>
      </c>
      <c r="AG27" s="12"/>
      <c r="AH27" s="48"/>
      <c r="AI27" s="48"/>
      <c r="AJ27" s="48"/>
    </row>
    <row r="28" spans="1:36" ht="15.6" customHeight="1" x14ac:dyDescent="0.2">
      <c r="A28" s="170"/>
      <c r="B28" s="26" t="s">
        <v>10</v>
      </c>
      <c r="C28" s="163">
        <v>6.1</v>
      </c>
      <c r="D28" s="164"/>
      <c r="E28" s="164"/>
      <c r="F28" s="164"/>
      <c r="G28" s="164"/>
      <c r="H28" s="164"/>
      <c r="I28" s="122">
        <f>I27</f>
        <v>6.22</v>
      </c>
      <c r="J28" s="164"/>
      <c r="K28" s="164"/>
      <c r="L28" s="107" t="s">
        <v>64</v>
      </c>
      <c r="M28" s="164"/>
      <c r="N28" s="164"/>
      <c r="O28" s="164"/>
      <c r="P28" s="106">
        <f>P27</f>
        <v>6.33</v>
      </c>
      <c r="Q28" s="164"/>
      <c r="R28" s="164"/>
      <c r="S28" s="164"/>
      <c r="T28" s="164"/>
      <c r="U28" s="164"/>
      <c r="V28" s="130" t="s">
        <v>64</v>
      </c>
      <c r="W28" s="161"/>
      <c r="X28" s="161"/>
      <c r="Y28" s="130" t="s">
        <v>64</v>
      </c>
      <c r="Z28" s="164"/>
      <c r="AA28" s="139">
        <v>6.45</v>
      </c>
      <c r="AB28" s="164"/>
      <c r="AC28" s="164"/>
      <c r="AD28" s="164"/>
      <c r="AE28" s="165"/>
      <c r="AF28" s="29"/>
      <c r="AG28" s="13"/>
      <c r="AH28" s="48"/>
      <c r="AI28" s="48"/>
      <c r="AJ28" s="48"/>
    </row>
    <row r="29" spans="1:36" ht="15.6" customHeight="1" thickBot="1" x14ac:dyDescent="0.25">
      <c r="A29" s="50">
        <v>537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2"/>
      <c r="AF29" s="53"/>
      <c r="AG29" s="3"/>
      <c r="AH29" s="48"/>
      <c r="AI29" s="48"/>
      <c r="AJ29" s="48"/>
    </row>
    <row r="30" spans="1:36" ht="15.6" customHeight="1" x14ac:dyDescent="0.2">
      <c r="A30" s="56"/>
      <c r="B30" s="23" t="s">
        <v>5</v>
      </c>
      <c r="C30" s="76"/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9</v>
      </c>
      <c r="J30" s="77">
        <v>1</v>
      </c>
      <c r="K30" s="77">
        <v>4</v>
      </c>
      <c r="L30" s="81" t="s">
        <v>64</v>
      </c>
      <c r="M30" s="79">
        <v>2</v>
      </c>
      <c r="N30" s="79">
        <v>2</v>
      </c>
      <c r="O30" s="79">
        <v>4</v>
      </c>
      <c r="P30" s="79">
        <v>1</v>
      </c>
      <c r="Q30" s="79">
        <v>1</v>
      </c>
      <c r="R30" s="79">
        <v>0</v>
      </c>
      <c r="S30" s="79">
        <v>4</v>
      </c>
      <c r="T30" s="79">
        <v>0</v>
      </c>
      <c r="U30" s="79">
        <v>0</v>
      </c>
      <c r="V30" s="126" t="s">
        <v>64</v>
      </c>
      <c r="W30" s="126" t="s">
        <v>64</v>
      </c>
      <c r="X30" s="126" t="s">
        <v>64</v>
      </c>
      <c r="Y30" s="126" t="s">
        <v>64</v>
      </c>
      <c r="Z30" s="132">
        <v>0</v>
      </c>
      <c r="AA30" s="133">
        <v>1</v>
      </c>
      <c r="AB30" s="133">
        <v>0</v>
      </c>
      <c r="AC30" s="133">
        <v>1</v>
      </c>
      <c r="AD30" s="133">
        <v>2</v>
      </c>
      <c r="AE30" s="82">
        <v>2</v>
      </c>
      <c r="AF30" s="27" t="s">
        <v>6</v>
      </c>
      <c r="AG30" s="44"/>
      <c r="AH30" s="48"/>
      <c r="AI30" s="48"/>
      <c r="AJ30" s="48"/>
    </row>
    <row r="31" spans="1:36" ht="15.6" customHeight="1" x14ac:dyDescent="0.2">
      <c r="A31" s="24">
        <v>6.33</v>
      </c>
      <c r="B31" s="25" t="s">
        <v>7</v>
      </c>
      <c r="C31" s="83">
        <v>3</v>
      </c>
      <c r="D31" s="84">
        <v>6</v>
      </c>
      <c r="E31" s="84">
        <v>6</v>
      </c>
      <c r="F31" s="84">
        <v>1</v>
      </c>
      <c r="G31" s="84">
        <v>1</v>
      </c>
      <c r="H31" s="84">
        <v>0</v>
      </c>
      <c r="I31" s="84">
        <v>2</v>
      </c>
      <c r="J31" s="84">
        <v>6</v>
      </c>
      <c r="K31" s="84">
        <v>0</v>
      </c>
      <c r="L31" s="88" t="s">
        <v>64</v>
      </c>
      <c r="M31" s="86">
        <v>3</v>
      </c>
      <c r="N31" s="86">
        <v>2</v>
      </c>
      <c r="O31" s="86">
        <v>1</v>
      </c>
      <c r="P31" s="86">
        <v>0</v>
      </c>
      <c r="Q31" s="86">
        <v>0</v>
      </c>
      <c r="R31" s="86">
        <v>0</v>
      </c>
      <c r="S31" s="86">
        <v>2</v>
      </c>
      <c r="T31" s="86">
        <v>1</v>
      </c>
      <c r="U31" s="86">
        <v>0</v>
      </c>
      <c r="V31" s="127" t="s">
        <v>64</v>
      </c>
      <c r="W31" s="127" t="s">
        <v>64</v>
      </c>
      <c r="X31" s="127" t="s">
        <v>64</v>
      </c>
      <c r="Y31" s="127" t="s">
        <v>64</v>
      </c>
      <c r="Z31" s="134">
        <v>0</v>
      </c>
      <c r="AA31" s="135">
        <v>0</v>
      </c>
      <c r="AB31" s="135">
        <v>0</v>
      </c>
      <c r="AC31" s="135">
        <v>0</v>
      </c>
      <c r="AD31" s="135">
        <v>0</v>
      </c>
      <c r="AE31" s="89"/>
      <c r="AF31" s="28">
        <f>SUM(C31:AD31)</f>
        <v>34</v>
      </c>
      <c r="AG31" s="12"/>
      <c r="AH31" s="48"/>
      <c r="AI31" s="48"/>
      <c r="AJ31" s="48"/>
    </row>
    <row r="32" spans="1:36" ht="15.6" customHeight="1" x14ac:dyDescent="0.2">
      <c r="A32" s="168" t="s">
        <v>73</v>
      </c>
      <c r="B32" s="25" t="s">
        <v>8</v>
      </c>
      <c r="C32" s="83">
        <f>C31</f>
        <v>3</v>
      </c>
      <c r="D32" s="90">
        <f t="shared" ref="D32" si="56">C32-D30+D31</f>
        <v>9</v>
      </c>
      <c r="E32" s="90">
        <f>D32-E30+E31</f>
        <v>15</v>
      </c>
      <c r="F32" s="90">
        <f>E32-F30+F31</f>
        <v>16</v>
      </c>
      <c r="G32" s="90">
        <f t="shared" ref="G32" si="57">F32-G30+G31</f>
        <v>17</v>
      </c>
      <c r="H32" s="90">
        <f t="shared" ref="H32" si="58">G32-H30+H31</f>
        <v>17</v>
      </c>
      <c r="I32" s="90">
        <f t="shared" ref="I32" si="59">H32-I30+I31</f>
        <v>10</v>
      </c>
      <c r="J32" s="91">
        <f t="shared" ref="J32" si="60">I32-J30+J31</f>
        <v>15</v>
      </c>
      <c r="K32" s="93">
        <f t="shared" ref="K32" si="61">J32-K30+K31</f>
        <v>11</v>
      </c>
      <c r="L32" s="95" t="s">
        <v>64</v>
      </c>
      <c r="M32" s="93">
        <f>K32-M30+M31</f>
        <v>12</v>
      </c>
      <c r="N32" s="93">
        <f t="shared" ref="N32" si="62">M32-N30+N31</f>
        <v>12</v>
      </c>
      <c r="O32" s="93">
        <f t="shared" ref="O32" si="63">N32-O30+O31</f>
        <v>9</v>
      </c>
      <c r="P32" s="93">
        <f t="shared" ref="P32" si="64">O32-P30+P31</f>
        <v>8</v>
      </c>
      <c r="Q32" s="93">
        <f t="shared" ref="Q32" si="65">P32-Q30+Q31</f>
        <v>7</v>
      </c>
      <c r="R32" s="93">
        <f t="shared" ref="R32" si="66">Q32-R30+R31</f>
        <v>7</v>
      </c>
      <c r="S32" s="93">
        <f t="shared" ref="S32" si="67">R32-S30+S31</f>
        <v>5</v>
      </c>
      <c r="T32" s="93">
        <f t="shared" ref="T32" si="68">S32-T30+T31</f>
        <v>6</v>
      </c>
      <c r="U32" s="93">
        <f t="shared" ref="U32" si="69">T32-U30+U31</f>
        <v>6</v>
      </c>
      <c r="V32" s="128" t="s">
        <v>64</v>
      </c>
      <c r="W32" s="128" t="s">
        <v>64</v>
      </c>
      <c r="X32" s="128" t="s">
        <v>64</v>
      </c>
      <c r="Y32" s="128" t="s">
        <v>64</v>
      </c>
      <c r="Z32" s="136">
        <f>U32-Z30+Z31</f>
        <v>6</v>
      </c>
      <c r="AA32" s="137">
        <f t="shared" ref="AA32" si="70">Z32-AA30+AA31</f>
        <v>5</v>
      </c>
      <c r="AB32" s="137">
        <f t="shared" ref="AB32" si="71">AA32-AB30+AB31</f>
        <v>5</v>
      </c>
      <c r="AC32" s="137">
        <f t="shared" ref="AC32" si="72">AB32-AC30+AC31</f>
        <v>4</v>
      </c>
      <c r="AD32" s="137">
        <f t="shared" ref="AD32" si="73">AC32-AD30+AD31</f>
        <v>2</v>
      </c>
      <c r="AE32" s="97">
        <f>AD32-AE30</f>
        <v>0</v>
      </c>
      <c r="AF32" s="29"/>
      <c r="AG32" s="3">
        <f>MAX(C32:AE32)</f>
        <v>17</v>
      </c>
      <c r="AH32" s="48"/>
      <c r="AI32" s="48"/>
      <c r="AJ32" s="48"/>
    </row>
    <row r="33" spans="1:36" ht="15.6" customHeight="1" x14ac:dyDescent="0.2">
      <c r="A33" s="169"/>
      <c r="B33" s="25" t="s">
        <v>9</v>
      </c>
      <c r="C33" s="159"/>
      <c r="D33" s="160"/>
      <c r="E33" s="160"/>
      <c r="F33" s="160"/>
      <c r="G33" s="160"/>
      <c r="H33" s="160"/>
      <c r="I33" s="120">
        <v>6.45</v>
      </c>
      <c r="J33" s="160"/>
      <c r="K33" s="161"/>
      <c r="L33" s="102" t="s">
        <v>64</v>
      </c>
      <c r="M33" s="161"/>
      <c r="N33" s="161"/>
      <c r="O33" s="161"/>
      <c r="P33" s="101">
        <v>6.55</v>
      </c>
      <c r="Q33" s="161"/>
      <c r="R33" s="161"/>
      <c r="S33" s="161"/>
      <c r="T33" s="161"/>
      <c r="U33" s="161"/>
      <c r="V33" s="129" t="s">
        <v>64</v>
      </c>
      <c r="W33" s="161"/>
      <c r="X33" s="161"/>
      <c r="Y33" s="129" t="s">
        <v>64</v>
      </c>
      <c r="Z33" s="161"/>
      <c r="AA33" s="138">
        <v>7.08</v>
      </c>
      <c r="AB33" s="160"/>
      <c r="AC33" s="160"/>
      <c r="AD33" s="160"/>
      <c r="AE33" s="162">
        <v>7.13</v>
      </c>
      <c r="AF33" s="30">
        <v>40</v>
      </c>
      <c r="AG33" s="12"/>
      <c r="AH33" s="48"/>
      <c r="AI33" s="48"/>
      <c r="AJ33" s="48"/>
    </row>
    <row r="34" spans="1:36" ht="15.6" customHeight="1" x14ac:dyDescent="0.2">
      <c r="A34" s="170"/>
      <c r="B34" s="26" t="s">
        <v>10</v>
      </c>
      <c r="C34" s="163">
        <v>6.33</v>
      </c>
      <c r="D34" s="164"/>
      <c r="E34" s="164"/>
      <c r="F34" s="164"/>
      <c r="G34" s="164"/>
      <c r="H34" s="164"/>
      <c r="I34" s="122">
        <f>I33</f>
        <v>6.45</v>
      </c>
      <c r="J34" s="164"/>
      <c r="K34" s="164"/>
      <c r="L34" s="107" t="s">
        <v>64</v>
      </c>
      <c r="M34" s="164"/>
      <c r="N34" s="164"/>
      <c r="O34" s="164"/>
      <c r="P34" s="106">
        <f>P33</f>
        <v>6.55</v>
      </c>
      <c r="Q34" s="164"/>
      <c r="R34" s="164"/>
      <c r="S34" s="164"/>
      <c r="T34" s="164"/>
      <c r="U34" s="164"/>
      <c r="V34" s="130" t="s">
        <v>64</v>
      </c>
      <c r="W34" s="161"/>
      <c r="X34" s="161"/>
      <c r="Y34" s="130" t="s">
        <v>64</v>
      </c>
      <c r="Z34" s="164"/>
      <c r="AA34" s="139">
        <f>AA33</f>
        <v>7.08</v>
      </c>
      <c r="AB34" s="164"/>
      <c r="AC34" s="164"/>
      <c r="AD34" s="164"/>
      <c r="AE34" s="165"/>
      <c r="AF34" s="29"/>
      <c r="AG34" s="13"/>
      <c r="AH34" s="48"/>
      <c r="AI34" s="48"/>
      <c r="AJ34" s="48"/>
    </row>
    <row r="35" spans="1:36" ht="15.6" customHeight="1" thickBot="1" x14ac:dyDescent="0.25">
      <c r="A35" s="50">
        <v>537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2"/>
      <c r="AF35" s="53"/>
      <c r="AG35" s="3"/>
      <c r="AH35" s="48"/>
      <c r="AI35" s="48"/>
      <c r="AJ35" s="48"/>
    </row>
    <row r="36" spans="1:36" ht="15.6" customHeight="1" x14ac:dyDescent="0.2">
      <c r="A36" s="56"/>
      <c r="B36" s="23" t="s">
        <v>5</v>
      </c>
      <c r="C36" s="76"/>
      <c r="D36" s="77">
        <v>0</v>
      </c>
      <c r="E36" s="77">
        <v>0</v>
      </c>
      <c r="F36" s="77">
        <v>0</v>
      </c>
      <c r="G36" s="77">
        <v>1</v>
      </c>
      <c r="H36" s="77">
        <v>9</v>
      </c>
      <c r="I36" s="77">
        <v>3</v>
      </c>
      <c r="J36" s="77">
        <v>5</v>
      </c>
      <c r="K36" s="77">
        <v>6</v>
      </c>
      <c r="L36" s="81" t="s">
        <v>64</v>
      </c>
      <c r="M36" s="79">
        <v>2</v>
      </c>
      <c r="N36" s="79">
        <v>0</v>
      </c>
      <c r="O36" s="79">
        <v>24</v>
      </c>
      <c r="P36" s="79">
        <v>0</v>
      </c>
      <c r="Q36" s="79">
        <v>3</v>
      </c>
      <c r="R36" s="79">
        <v>2</v>
      </c>
      <c r="S36" s="79">
        <v>2</v>
      </c>
      <c r="T36" s="79">
        <v>2</v>
      </c>
      <c r="U36" s="79">
        <v>1</v>
      </c>
      <c r="V36" s="126" t="s">
        <v>64</v>
      </c>
      <c r="W36" s="126" t="s">
        <v>64</v>
      </c>
      <c r="X36" s="126" t="s">
        <v>64</v>
      </c>
      <c r="Y36" s="126" t="s">
        <v>64</v>
      </c>
      <c r="Z36" s="132">
        <v>4</v>
      </c>
      <c r="AA36" s="133">
        <v>34</v>
      </c>
      <c r="AB36" s="133">
        <v>1</v>
      </c>
      <c r="AC36" s="133">
        <v>1</v>
      </c>
      <c r="AD36" s="133">
        <v>3</v>
      </c>
      <c r="AE36" s="82">
        <v>1</v>
      </c>
      <c r="AF36" s="27" t="s">
        <v>6</v>
      </c>
      <c r="AG36" s="44"/>
      <c r="AH36" s="48"/>
      <c r="AI36" s="48"/>
      <c r="AJ36" s="48"/>
    </row>
    <row r="37" spans="1:36" ht="15.6" customHeight="1" x14ac:dyDescent="0.2">
      <c r="A37" s="24">
        <v>7.11</v>
      </c>
      <c r="B37" s="25" t="s">
        <v>7</v>
      </c>
      <c r="C37" s="83">
        <v>4</v>
      </c>
      <c r="D37" s="84">
        <v>8</v>
      </c>
      <c r="E37" s="84">
        <v>13</v>
      </c>
      <c r="F37" s="84">
        <v>1</v>
      </c>
      <c r="G37" s="84">
        <v>5</v>
      </c>
      <c r="H37" s="84">
        <v>1</v>
      </c>
      <c r="I37" s="84">
        <v>17</v>
      </c>
      <c r="J37" s="84">
        <v>12</v>
      </c>
      <c r="K37" s="84">
        <v>4</v>
      </c>
      <c r="L37" s="88" t="s">
        <v>64</v>
      </c>
      <c r="M37" s="86">
        <v>3</v>
      </c>
      <c r="N37" s="86">
        <v>9</v>
      </c>
      <c r="O37" s="86">
        <v>4</v>
      </c>
      <c r="P37" s="86">
        <v>1</v>
      </c>
      <c r="Q37" s="86">
        <v>1</v>
      </c>
      <c r="R37" s="86">
        <v>0</v>
      </c>
      <c r="S37" s="86">
        <v>18</v>
      </c>
      <c r="T37" s="86">
        <v>0</v>
      </c>
      <c r="U37" s="86">
        <v>3</v>
      </c>
      <c r="V37" s="127" t="s">
        <v>64</v>
      </c>
      <c r="W37" s="127" t="s">
        <v>64</v>
      </c>
      <c r="X37" s="127" t="s">
        <v>64</v>
      </c>
      <c r="Y37" s="127" t="s">
        <v>64</v>
      </c>
      <c r="Z37" s="134">
        <v>0</v>
      </c>
      <c r="AA37" s="135">
        <v>0</v>
      </c>
      <c r="AB37" s="135">
        <v>0</v>
      </c>
      <c r="AC37" s="135">
        <v>0</v>
      </c>
      <c r="AD37" s="135">
        <v>0</v>
      </c>
      <c r="AE37" s="89"/>
      <c r="AF37" s="28">
        <f>SUM(C37:AD37)</f>
        <v>104</v>
      </c>
      <c r="AG37" s="12"/>
      <c r="AH37" s="48"/>
      <c r="AI37" s="48"/>
      <c r="AJ37" s="48"/>
    </row>
    <row r="38" spans="1:36" ht="15.6" customHeight="1" x14ac:dyDescent="0.2">
      <c r="A38" s="168" t="s">
        <v>73</v>
      </c>
      <c r="B38" s="25" t="s">
        <v>8</v>
      </c>
      <c r="C38" s="83">
        <f>C37</f>
        <v>4</v>
      </c>
      <c r="D38" s="90">
        <f t="shared" ref="D38" si="74">C38-D36+D37</f>
        <v>12</v>
      </c>
      <c r="E38" s="90">
        <f>D38-E36+E37</f>
        <v>25</v>
      </c>
      <c r="F38" s="90">
        <f>E38-F36+F37</f>
        <v>26</v>
      </c>
      <c r="G38" s="90">
        <f t="shared" ref="G38" si="75">F38-G36+G37</f>
        <v>30</v>
      </c>
      <c r="H38" s="90">
        <f t="shared" ref="H38" si="76">G38-H36+H37</f>
        <v>22</v>
      </c>
      <c r="I38" s="90">
        <f t="shared" ref="I38" si="77">H38-I36+I37</f>
        <v>36</v>
      </c>
      <c r="J38" s="91">
        <f t="shared" ref="J38" si="78">I38-J36+J37</f>
        <v>43</v>
      </c>
      <c r="K38" s="93">
        <f t="shared" ref="K38" si="79">J38-K36+K37</f>
        <v>41</v>
      </c>
      <c r="L38" s="95" t="s">
        <v>64</v>
      </c>
      <c r="M38" s="93">
        <f>K38-M36+M37</f>
        <v>42</v>
      </c>
      <c r="N38" s="93">
        <f t="shared" ref="N38" si="80">M38-N36+N37</f>
        <v>51</v>
      </c>
      <c r="O38" s="93">
        <f t="shared" ref="O38" si="81">N38-O36+O37</f>
        <v>31</v>
      </c>
      <c r="P38" s="93">
        <f t="shared" ref="P38" si="82">O38-P36+P37</f>
        <v>32</v>
      </c>
      <c r="Q38" s="93">
        <f t="shared" ref="Q38" si="83">P38-Q36+Q37</f>
        <v>30</v>
      </c>
      <c r="R38" s="93">
        <f t="shared" ref="R38" si="84">Q38-R36+R37</f>
        <v>28</v>
      </c>
      <c r="S38" s="93">
        <f t="shared" ref="S38" si="85">R38-S36+S37</f>
        <v>44</v>
      </c>
      <c r="T38" s="93">
        <f t="shared" ref="T38" si="86">S38-T36+T37</f>
        <v>42</v>
      </c>
      <c r="U38" s="93">
        <f t="shared" ref="U38" si="87">T38-U36+U37</f>
        <v>44</v>
      </c>
      <c r="V38" s="128" t="s">
        <v>64</v>
      </c>
      <c r="W38" s="128" t="s">
        <v>64</v>
      </c>
      <c r="X38" s="128" t="s">
        <v>64</v>
      </c>
      <c r="Y38" s="128" t="s">
        <v>64</v>
      </c>
      <c r="Z38" s="136">
        <f>U38-Z36+Z37</f>
        <v>40</v>
      </c>
      <c r="AA38" s="137">
        <f t="shared" ref="AA38" si="88">Z38-AA36+AA37</f>
        <v>6</v>
      </c>
      <c r="AB38" s="137">
        <f t="shared" ref="AB38" si="89">AA38-AB36+AB37</f>
        <v>5</v>
      </c>
      <c r="AC38" s="137">
        <f t="shared" ref="AC38" si="90">AB38-AC36+AC37</f>
        <v>4</v>
      </c>
      <c r="AD38" s="137">
        <f t="shared" ref="AD38" si="91">AC38-AD36+AD37</f>
        <v>1</v>
      </c>
      <c r="AE38" s="97">
        <f>AD38-AE36</f>
        <v>0</v>
      </c>
      <c r="AF38" s="29"/>
      <c r="AG38" s="3">
        <f>MAX(C38:AE38)</f>
        <v>51</v>
      </c>
      <c r="AH38" s="48"/>
      <c r="AI38" s="48"/>
      <c r="AJ38" s="48"/>
    </row>
    <row r="39" spans="1:36" ht="15.6" customHeight="1" x14ac:dyDescent="0.2">
      <c r="A39" s="169"/>
      <c r="B39" s="25" t="s">
        <v>9</v>
      </c>
      <c r="C39" s="159"/>
      <c r="D39" s="160"/>
      <c r="E39" s="160"/>
      <c r="F39" s="160"/>
      <c r="G39" s="160"/>
      <c r="H39" s="160"/>
      <c r="I39" s="120">
        <v>7.24</v>
      </c>
      <c r="J39" s="160"/>
      <c r="K39" s="161"/>
      <c r="L39" s="102" t="s">
        <v>64</v>
      </c>
      <c r="M39" s="161"/>
      <c r="N39" s="161"/>
      <c r="O39" s="161"/>
      <c r="P39" s="101">
        <v>7.35</v>
      </c>
      <c r="Q39" s="161"/>
      <c r="R39" s="161"/>
      <c r="S39" s="161"/>
      <c r="T39" s="161"/>
      <c r="U39" s="161"/>
      <c r="V39" s="129" t="s">
        <v>64</v>
      </c>
      <c r="W39" s="161"/>
      <c r="X39" s="161"/>
      <c r="Y39" s="129" t="s">
        <v>64</v>
      </c>
      <c r="Z39" s="161"/>
      <c r="AA39" s="138">
        <v>7.47</v>
      </c>
      <c r="AB39" s="160"/>
      <c r="AC39" s="160"/>
      <c r="AD39" s="160"/>
      <c r="AE39" s="162">
        <v>7.52</v>
      </c>
      <c r="AF39" s="30">
        <v>41</v>
      </c>
      <c r="AG39" s="12"/>
      <c r="AH39" s="48"/>
      <c r="AI39" s="48"/>
      <c r="AJ39" s="48"/>
    </row>
    <row r="40" spans="1:36" ht="15.6" customHeight="1" x14ac:dyDescent="0.2">
      <c r="A40" s="170"/>
      <c r="B40" s="26" t="s">
        <v>10</v>
      </c>
      <c r="C40" s="163">
        <v>7.11</v>
      </c>
      <c r="D40" s="164"/>
      <c r="E40" s="164"/>
      <c r="F40" s="164"/>
      <c r="G40" s="164"/>
      <c r="H40" s="164"/>
      <c r="I40" s="122">
        <f>I39</f>
        <v>7.24</v>
      </c>
      <c r="J40" s="164"/>
      <c r="K40" s="164"/>
      <c r="L40" s="107" t="s">
        <v>64</v>
      </c>
      <c r="M40" s="164"/>
      <c r="N40" s="164"/>
      <c r="O40" s="164"/>
      <c r="P40" s="106">
        <f>P39</f>
        <v>7.35</v>
      </c>
      <c r="Q40" s="164"/>
      <c r="R40" s="164"/>
      <c r="S40" s="164"/>
      <c r="T40" s="164"/>
      <c r="U40" s="164"/>
      <c r="V40" s="130" t="s">
        <v>64</v>
      </c>
      <c r="W40" s="161"/>
      <c r="X40" s="161"/>
      <c r="Y40" s="130" t="s">
        <v>64</v>
      </c>
      <c r="Z40" s="164"/>
      <c r="AA40" s="139">
        <f>AA39</f>
        <v>7.47</v>
      </c>
      <c r="AB40" s="164"/>
      <c r="AC40" s="164"/>
      <c r="AD40" s="164"/>
      <c r="AE40" s="165"/>
      <c r="AF40" s="29"/>
      <c r="AG40" s="13"/>
      <c r="AH40" s="48"/>
      <c r="AI40" s="48"/>
      <c r="AJ40" s="48"/>
    </row>
    <row r="41" spans="1:36" ht="15.6" customHeight="1" thickBot="1" x14ac:dyDescent="0.25">
      <c r="A41" s="50">
        <v>533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2"/>
      <c r="AF41" s="53"/>
      <c r="AG41" s="3"/>
      <c r="AH41" s="48"/>
      <c r="AI41" s="48"/>
      <c r="AJ41" s="48"/>
    </row>
    <row r="42" spans="1:36" ht="15.6" customHeight="1" x14ac:dyDescent="0.2">
      <c r="A42" s="56"/>
      <c r="B42" s="23" t="s">
        <v>5</v>
      </c>
      <c r="C42" s="76"/>
      <c r="D42" s="77">
        <v>0</v>
      </c>
      <c r="E42" s="77">
        <v>1</v>
      </c>
      <c r="F42" s="77">
        <v>1</v>
      </c>
      <c r="G42" s="77">
        <v>2</v>
      </c>
      <c r="H42" s="77">
        <v>20</v>
      </c>
      <c r="I42" s="77">
        <v>8</v>
      </c>
      <c r="J42" s="77">
        <v>2</v>
      </c>
      <c r="K42" s="77">
        <v>17</v>
      </c>
      <c r="L42" s="81" t="s">
        <v>64</v>
      </c>
      <c r="M42" s="79">
        <v>3</v>
      </c>
      <c r="N42" s="79">
        <v>0</v>
      </c>
      <c r="O42" s="79">
        <v>13</v>
      </c>
      <c r="P42" s="79">
        <v>6</v>
      </c>
      <c r="Q42" s="79">
        <v>2</v>
      </c>
      <c r="R42" s="79">
        <v>1</v>
      </c>
      <c r="S42" s="79">
        <v>1</v>
      </c>
      <c r="T42" s="79">
        <v>2</v>
      </c>
      <c r="U42" s="79">
        <v>1</v>
      </c>
      <c r="V42" s="126" t="s">
        <v>64</v>
      </c>
      <c r="W42" s="126" t="s">
        <v>64</v>
      </c>
      <c r="X42" s="126" t="s">
        <v>64</v>
      </c>
      <c r="Y42" s="126" t="s">
        <v>64</v>
      </c>
      <c r="Z42" s="132">
        <v>1</v>
      </c>
      <c r="AA42" s="133">
        <v>0</v>
      </c>
      <c r="AB42" s="133">
        <v>0</v>
      </c>
      <c r="AC42" s="133">
        <v>0</v>
      </c>
      <c r="AD42" s="133">
        <v>1</v>
      </c>
      <c r="AE42" s="82">
        <v>0</v>
      </c>
      <c r="AF42" s="27" t="s">
        <v>6</v>
      </c>
      <c r="AG42" s="44"/>
      <c r="AH42" s="48"/>
      <c r="AI42" s="48"/>
      <c r="AJ42" s="48"/>
    </row>
    <row r="43" spans="1:36" ht="15.6" customHeight="1" x14ac:dyDescent="0.2">
      <c r="A43" s="24">
        <v>7.32</v>
      </c>
      <c r="B43" s="25" t="s">
        <v>7</v>
      </c>
      <c r="C43" s="83">
        <v>15</v>
      </c>
      <c r="D43" s="84">
        <v>11</v>
      </c>
      <c r="E43" s="84">
        <v>17</v>
      </c>
      <c r="F43" s="84">
        <v>5</v>
      </c>
      <c r="G43" s="84">
        <v>3</v>
      </c>
      <c r="H43" s="84">
        <v>0</v>
      </c>
      <c r="I43" s="84">
        <v>10</v>
      </c>
      <c r="J43" s="84">
        <v>9</v>
      </c>
      <c r="K43" s="84">
        <v>3</v>
      </c>
      <c r="L43" s="88" t="s">
        <v>64</v>
      </c>
      <c r="M43" s="86">
        <v>0</v>
      </c>
      <c r="N43" s="86">
        <v>2</v>
      </c>
      <c r="O43" s="86">
        <v>6</v>
      </c>
      <c r="P43" s="86">
        <v>1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127" t="s">
        <v>64</v>
      </c>
      <c r="W43" s="127" t="s">
        <v>64</v>
      </c>
      <c r="X43" s="127" t="s">
        <v>64</v>
      </c>
      <c r="Y43" s="127" t="s">
        <v>64</v>
      </c>
      <c r="Z43" s="134">
        <v>0</v>
      </c>
      <c r="AA43" s="135">
        <v>0</v>
      </c>
      <c r="AB43" s="135">
        <v>0</v>
      </c>
      <c r="AC43" s="135">
        <v>0</v>
      </c>
      <c r="AD43" s="135">
        <v>0</v>
      </c>
      <c r="AE43" s="89"/>
      <c r="AF43" s="28">
        <f>SUM(C43:AD43)</f>
        <v>82</v>
      </c>
      <c r="AG43" s="12"/>
      <c r="AH43" s="48"/>
      <c r="AI43" s="48"/>
      <c r="AJ43" s="48"/>
    </row>
    <row r="44" spans="1:36" ht="15.6" customHeight="1" x14ac:dyDescent="0.2">
      <c r="A44" s="168" t="s">
        <v>73</v>
      </c>
      <c r="B44" s="25" t="s">
        <v>8</v>
      </c>
      <c r="C44" s="83">
        <f>C43</f>
        <v>15</v>
      </c>
      <c r="D44" s="90">
        <f t="shared" ref="D44" si="92">C44-D42+D43</f>
        <v>26</v>
      </c>
      <c r="E44" s="90">
        <f>D44-E42+E43</f>
        <v>42</v>
      </c>
      <c r="F44" s="90">
        <f>E44-F42+F43</f>
        <v>46</v>
      </c>
      <c r="G44" s="90">
        <f t="shared" ref="G44" si="93">F44-G42+G43</f>
        <v>47</v>
      </c>
      <c r="H44" s="90">
        <f t="shared" ref="H44" si="94">G44-H42+H43</f>
        <v>27</v>
      </c>
      <c r="I44" s="90">
        <f t="shared" ref="I44" si="95">H44-I42+I43</f>
        <v>29</v>
      </c>
      <c r="J44" s="91">
        <f t="shared" ref="J44" si="96">I44-J42+J43</f>
        <v>36</v>
      </c>
      <c r="K44" s="93">
        <f t="shared" ref="K44" si="97">J44-K42+K43</f>
        <v>22</v>
      </c>
      <c r="L44" s="95" t="s">
        <v>64</v>
      </c>
      <c r="M44" s="93">
        <f>K44-M42+M43</f>
        <v>19</v>
      </c>
      <c r="N44" s="93">
        <f t="shared" ref="N44" si="98">M44-N42+N43</f>
        <v>21</v>
      </c>
      <c r="O44" s="93">
        <f t="shared" ref="O44" si="99">N44-O42+O43</f>
        <v>14</v>
      </c>
      <c r="P44" s="93">
        <f t="shared" ref="P44" si="100">O44-P42+P43</f>
        <v>9</v>
      </c>
      <c r="Q44" s="93">
        <f t="shared" ref="Q44" si="101">P44-Q42+Q43</f>
        <v>7</v>
      </c>
      <c r="R44" s="93">
        <f t="shared" ref="R44" si="102">Q44-R42+R43</f>
        <v>6</v>
      </c>
      <c r="S44" s="93">
        <f t="shared" ref="S44" si="103">R44-S42+S43</f>
        <v>5</v>
      </c>
      <c r="T44" s="93">
        <f t="shared" ref="T44" si="104">S44-T42+T43</f>
        <v>3</v>
      </c>
      <c r="U44" s="93">
        <f t="shared" ref="U44" si="105">T44-U42+U43</f>
        <v>2</v>
      </c>
      <c r="V44" s="128" t="s">
        <v>64</v>
      </c>
      <c r="W44" s="128" t="s">
        <v>64</v>
      </c>
      <c r="X44" s="128" t="s">
        <v>64</v>
      </c>
      <c r="Y44" s="128" t="s">
        <v>64</v>
      </c>
      <c r="Z44" s="136">
        <f>U44-Z42+Z43</f>
        <v>1</v>
      </c>
      <c r="AA44" s="137">
        <f t="shared" ref="AA44" si="106">Z44-AA42+AA43</f>
        <v>1</v>
      </c>
      <c r="AB44" s="137">
        <f t="shared" ref="AB44" si="107">AA44-AB42+AB43</f>
        <v>1</v>
      </c>
      <c r="AC44" s="137">
        <f t="shared" ref="AC44" si="108">AB44-AC42+AC43</f>
        <v>1</v>
      </c>
      <c r="AD44" s="137">
        <f t="shared" ref="AD44" si="109">AC44-AD42+AD43</f>
        <v>0</v>
      </c>
      <c r="AE44" s="97">
        <f>AD44-AE42</f>
        <v>0</v>
      </c>
      <c r="AF44" s="29"/>
      <c r="AG44" s="3">
        <f>MAX(C44:AE44)</f>
        <v>47</v>
      </c>
      <c r="AH44" s="48"/>
      <c r="AI44" s="48"/>
      <c r="AJ44" s="48"/>
    </row>
    <row r="45" spans="1:36" ht="15.6" customHeight="1" x14ac:dyDescent="0.2">
      <c r="A45" s="169"/>
      <c r="B45" s="25" t="s">
        <v>9</v>
      </c>
      <c r="C45" s="159"/>
      <c r="D45" s="160"/>
      <c r="E45" s="160"/>
      <c r="F45" s="160"/>
      <c r="G45" s="160"/>
      <c r="H45" s="160"/>
      <c r="I45" s="120">
        <v>7.46</v>
      </c>
      <c r="J45" s="160"/>
      <c r="K45" s="161"/>
      <c r="L45" s="102" t="s">
        <v>64</v>
      </c>
      <c r="M45" s="161"/>
      <c r="N45" s="161"/>
      <c r="O45" s="161"/>
      <c r="P45" s="101">
        <v>7.57</v>
      </c>
      <c r="Q45" s="161"/>
      <c r="R45" s="161"/>
      <c r="S45" s="161"/>
      <c r="T45" s="161"/>
      <c r="U45" s="161"/>
      <c r="V45" s="129" t="s">
        <v>64</v>
      </c>
      <c r="W45" s="161"/>
      <c r="X45" s="161"/>
      <c r="Y45" s="129" t="s">
        <v>64</v>
      </c>
      <c r="Z45" s="161"/>
      <c r="AA45" s="138">
        <v>8.1</v>
      </c>
      <c r="AB45" s="160"/>
      <c r="AC45" s="160"/>
      <c r="AD45" s="160"/>
      <c r="AE45" s="162">
        <v>8.1300000000000008</v>
      </c>
      <c r="AF45" s="30">
        <v>41</v>
      </c>
      <c r="AG45" s="12"/>
      <c r="AH45" s="48"/>
      <c r="AI45" s="48"/>
      <c r="AJ45" s="48"/>
    </row>
    <row r="46" spans="1:36" ht="15.6" customHeight="1" x14ac:dyDescent="0.2">
      <c r="A46" s="170"/>
      <c r="B46" s="26" t="s">
        <v>10</v>
      </c>
      <c r="C46" s="163">
        <v>7.32</v>
      </c>
      <c r="D46" s="164"/>
      <c r="E46" s="164"/>
      <c r="F46" s="164"/>
      <c r="G46" s="164"/>
      <c r="H46" s="164"/>
      <c r="I46" s="122">
        <f>I45</f>
        <v>7.46</v>
      </c>
      <c r="J46" s="164"/>
      <c r="K46" s="164"/>
      <c r="L46" s="107" t="s">
        <v>64</v>
      </c>
      <c r="M46" s="164"/>
      <c r="N46" s="164"/>
      <c r="O46" s="164"/>
      <c r="P46" s="106">
        <f>P45</f>
        <v>7.57</v>
      </c>
      <c r="Q46" s="164"/>
      <c r="R46" s="164"/>
      <c r="S46" s="164"/>
      <c r="T46" s="164"/>
      <c r="U46" s="164"/>
      <c r="V46" s="130" t="s">
        <v>64</v>
      </c>
      <c r="W46" s="161"/>
      <c r="X46" s="161"/>
      <c r="Y46" s="130" t="s">
        <v>64</v>
      </c>
      <c r="Z46" s="164"/>
      <c r="AA46" s="139">
        <f>AA45</f>
        <v>8.1</v>
      </c>
      <c r="AB46" s="164"/>
      <c r="AC46" s="164"/>
      <c r="AD46" s="164"/>
      <c r="AE46" s="165"/>
      <c r="AF46" s="29"/>
      <c r="AG46" s="13"/>
      <c r="AH46" s="48"/>
      <c r="AI46" s="48"/>
      <c r="AJ46" s="48"/>
    </row>
    <row r="47" spans="1:36" ht="15.6" customHeight="1" thickBot="1" x14ac:dyDescent="0.25">
      <c r="A47" s="50">
        <v>528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2"/>
      <c r="AF47" s="53"/>
      <c r="AG47" s="3"/>
      <c r="AH47" s="48"/>
      <c r="AI47" s="48"/>
      <c r="AJ47" s="48"/>
    </row>
    <row r="48" spans="1:36" ht="15.6" customHeight="1" x14ac:dyDescent="0.2">
      <c r="A48" s="56"/>
      <c r="B48" s="23" t="s">
        <v>5</v>
      </c>
      <c r="C48" s="76"/>
      <c r="D48" s="77">
        <v>0</v>
      </c>
      <c r="E48" s="77">
        <v>0</v>
      </c>
      <c r="F48" s="77">
        <v>0</v>
      </c>
      <c r="G48" s="77">
        <v>2</v>
      </c>
      <c r="H48" s="77">
        <v>5</v>
      </c>
      <c r="I48" s="77">
        <v>3</v>
      </c>
      <c r="J48" s="77">
        <v>5</v>
      </c>
      <c r="K48" s="77">
        <v>0</v>
      </c>
      <c r="L48" s="81">
        <v>3</v>
      </c>
      <c r="M48" s="79">
        <v>0</v>
      </c>
      <c r="N48" s="79">
        <v>2</v>
      </c>
      <c r="O48" s="79">
        <v>14</v>
      </c>
      <c r="P48" s="79">
        <v>1</v>
      </c>
      <c r="Q48" s="79">
        <v>0</v>
      </c>
      <c r="R48" s="79">
        <v>0</v>
      </c>
      <c r="S48" s="79">
        <v>1</v>
      </c>
      <c r="T48" s="79">
        <v>0</v>
      </c>
      <c r="U48" s="79">
        <v>1</v>
      </c>
      <c r="V48" s="126" t="s">
        <v>64</v>
      </c>
      <c r="W48" s="126" t="s">
        <v>64</v>
      </c>
      <c r="X48" s="126" t="s">
        <v>64</v>
      </c>
      <c r="Y48" s="126" t="s">
        <v>64</v>
      </c>
      <c r="Z48" s="132">
        <v>2</v>
      </c>
      <c r="AA48" s="133">
        <v>3</v>
      </c>
      <c r="AB48" s="133">
        <v>0</v>
      </c>
      <c r="AC48" s="133">
        <v>1</v>
      </c>
      <c r="AD48" s="133">
        <v>0</v>
      </c>
      <c r="AE48" s="82">
        <v>2</v>
      </c>
      <c r="AF48" s="27" t="s">
        <v>6</v>
      </c>
      <c r="AG48" s="44"/>
      <c r="AH48" s="48"/>
      <c r="AI48" s="48"/>
      <c r="AJ48" s="48"/>
    </row>
    <row r="49" spans="1:36" ht="15.6" customHeight="1" x14ac:dyDescent="0.2">
      <c r="A49" s="24">
        <v>7.45</v>
      </c>
      <c r="B49" s="25" t="s">
        <v>7</v>
      </c>
      <c r="C49" s="83">
        <v>5</v>
      </c>
      <c r="D49" s="84">
        <v>5</v>
      </c>
      <c r="E49" s="84">
        <v>14</v>
      </c>
      <c r="F49" s="84">
        <v>0</v>
      </c>
      <c r="G49" s="84">
        <v>4</v>
      </c>
      <c r="H49" s="84">
        <v>3</v>
      </c>
      <c r="I49" s="84">
        <v>2</v>
      </c>
      <c r="J49" s="84">
        <v>5</v>
      </c>
      <c r="K49" s="84">
        <v>1</v>
      </c>
      <c r="L49" s="88">
        <v>0</v>
      </c>
      <c r="M49" s="86">
        <v>2</v>
      </c>
      <c r="N49" s="86">
        <v>1</v>
      </c>
      <c r="O49" s="86">
        <v>0</v>
      </c>
      <c r="P49" s="86">
        <v>1</v>
      </c>
      <c r="Q49" s="86">
        <v>0</v>
      </c>
      <c r="R49" s="86">
        <v>2</v>
      </c>
      <c r="S49" s="86">
        <v>0</v>
      </c>
      <c r="T49" s="86">
        <v>0</v>
      </c>
      <c r="U49" s="86">
        <v>0</v>
      </c>
      <c r="V49" s="127" t="s">
        <v>64</v>
      </c>
      <c r="W49" s="127" t="s">
        <v>64</v>
      </c>
      <c r="X49" s="127" t="s">
        <v>64</v>
      </c>
      <c r="Y49" s="127" t="s">
        <v>64</v>
      </c>
      <c r="Z49" s="134">
        <v>0</v>
      </c>
      <c r="AA49" s="135">
        <v>0</v>
      </c>
      <c r="AB49" s="135">
        <v>0</v>
      </c>
      <c r="AC49" s="135">
        <v>0</v>
      </c>
      <c r="AD49" s="135">
        <v>0</v>
      </c>
      <c r="AE49" s="89"/>
      <c r="AF49" s="28">
        <f>SUM(C49:AD49)</f>
        <v>45</v>
      </c>
      <c r="AG49" s="12"/>
      <c r="AH49" s="48"/>
      <c r="AI49" s="48"/>
      <c r="AJ49" s="48"/>
    </row>
    <row r="50" spans="1:36" ht="15.6" customHeight="1" x14ac:dyDescent="0.2">
      <c r="A50" s="168" t="s">
        <v>73</v>
      </c>
      <c r="B50" s="25" t="s">
        <v>8</v>
      </c>
      <c r="C50" s="83">
        <f>C49</f>
        <v>5</v>
      </c>
      <c r="D50" s="90">
        <f t="shared" ref="D50" si="110">C50-D48+D49</f>
        <v>10</v>
      </c>
      <c r="E50" s="90">
        <f>D50-E48+E49</f>
        <v>24</v>
      </c>
      <c r="F50" s="90">
        <f>E50-F48+F49</f>
        <v>24</v>
      </c>
      <c r="G50" s="90">
        <f t="shared" ref="G50" si="111">F50-G48+G49</f>
        <v>26</v>
      </c>
      <c r="H50" s="90">
        <f t="shared" ref="H50" si="112">G50-H48+H49</f>
        <v>24</v>
      </c>
      <c r="I50" s="90">
        <f t="shared" ref="I50" si="113">H50-I48+I49</f>
        <v>23</v>
      </c>
      <c r="J50" s="91">
        <f t="shared" ref="J50" si="114">I50-J48+J49</f>
        <v>23</v>
      </c>
      <c r="K50" s="93">
        <f t="shared" ref="K50" si="115">J50-K48+K49</f>
        <v>24</v>
      </c>
      <c r="L50" s="95">
        <f t="shared" ref="L50" si="116">K50-L48+L49</f>
        <v>21</v>
      </c>
      <c r="M50" s="93">
        <f t="shared" ref="M50" si="117">L50-M48+M49</f>
        <v>23</v>
      </c>
      <c r="N50" s="93">
        <f t="shared" ref="N50" si="118">M50-N48+N49</f>
        <v>22</v>
      </c>
      <c r="O50" s="93">
        <f t="shared" ref="O50" si="119">N50-O48+O49</f>
        <v>8</v>
      </c>
      <c r="P50" s="93">
        <f t="shared" ref="P50" si="120">O50-P48+P49</f>
        <v>8</v>
      </c>
      <c r="Q50" s="93">
        <f t="shared" ref="Q50" si="121">P50-Q48+Q49</f>
        <v>8</v>
      </c>
      <c r="R50" s="93">
        <f t="shared" ref="R50" si="122">Q50-R48+R49</f>
        <v>10</v>
      </c>
      <c r="S50" s="93">
        <f t="shared" ref="S50" si="123">R50-S48+S49</f>
        <v>9</v>
      </c>
      <c r="T50" s="93">
        <f t="shared" ref="T50" si="124">S50-T48+T49</f>
        <v>9</v>
      </c>
      <c r="U50" s="93">
        <f t="shared" ref="U50" si="125">T50-U48+U49</f>
        <v>8</v>
      </c>
      <c r="V50" s="128" t="s">
        <v>64</v>
      </c>
      <c r="W50" s="128" t="s">
        <v>64</v>
      </c>
      <c r="X50" s="128" t="s">
        <v>64</v>
      </c>
      <c r="Y50" s="128" t="s">
        <v>64</v>
      </c>
      <c r="Z50" s="136">
        <f>U50-Z48+Z49</f>
        <v>6</v>
      </c>
      <c r="AA50" s="137">
        <f t="shared" ref="AA50" si="126">Z50-AA48+AA49</f>
        <v>3</v>
      </c>
      <c r="AB50" s="137">
        <f t="shared" ref="AB50" si="127">AA50-AB48+AB49</f>
        <v>3</v>
      </c>
      <c r="AC50" s="137">
        <f t="shared" ref="AC50" si="128">AB50-AC48+AC49</f>
        <v>2</v>
      </c>
      <c r="AD50" s="137">
        <f t="shared" ref="AD50" si="129">AC50-AD48+AD49</f>
        <v>2</v>
      </c>
      <c r="AE50" s="97">
        <f>AD50-AE48</f>
        <v>0</v>
      </c>
      <c r="AF50" s="29"/>
      <c r="AG50" s="3">
        <f>MAX(C50:AE50)</f>
        <v>26</v>
      </c>
      <c r="AH50" s="48"/>
      <c r="AI50" s="48"/>
      <c r="AJ50" s="48"/>
    </row>
    <row r="51" spans="1:36" ht="15.6" customHeight="1" x14ac:dyDescent="0.2">
      <c r="A51" s="169"/>
      <c r="B51" s="25" t="s">
        <v>9</v>
      </c>
      <c r="C51" s="159"/>
      <c r="D51" s="160"/>
      <c r="E51" s="160"/>
      <c r="F51" s="160"/>
      <c r="G51" s="160"/>
      <c r="H51" s="160"/>
      <c r="I51" s="120">
        <v>8</v>
      </c>
      <c r="J51" s="160"/>
      <c r="K51" s="161"/>
      <c r="L51" s="102">
        <v>8.07</v>
      </c>
      <c r="M51" s="161"/>
      <c r="N51" s="161"/>
      <c r="O51" s="161"/>
      <c r="P51" s="101">
        <v>8.14</v>
      </c>
      <c r="Q51" s="161"/>
      <c r="R51" s="161"/>
      <c r="S51" s="161"/>
      <c r="T51" s="161"/>
      <c r="U51" s="161"/>
      <c r="V51" s="129" t="s">
        <v>64</v>
      </c>
      <c r="W51" s="161"/>
      <c r="X51" s="161"/>
      <c r="Y51" s="129" t="s">
        <v>64</v>
      </c>
      <c r="Z51" s="161"/>
      <c r="AA51" s="138">
        <v>8.24</v>
      </c>
      <c r="AB51" s="160"/>
      <c r="AC51" s="160"/>
      <c r="AD51" s="160"/>
      <c r="AE51" s="162">
        <v>8.2799999999999994</v>
      </c>
      <c r="AF51" s="30">
        <v>43</v>
      </c>
      <c r="AG51" s="12"/>
      <c r="AH51" s="48"/>
      <c r="AI51" s="48"/>
      <c r="AJ51" s="48"/>
    </row>
    <row r="52" spans="1:36" ht="15.6" customHeight="1" x14ac:dyDescent="0.2">
      <c r="A52" s="170"/>
      <c r="B52" s="26" t="s">
        <v>10</v>
      </c>
      <c r="C52" s="163">
        <v>7.45</v>
      </c>
      <c r="D52" s="164"/>
      <c r="E52" s="164"/>
      <c r="F52" s="164"/>
      <c r="G52" s="164"/>
      <c r="H52" s="164"/>
      <c r="I52" s="122">
        <f>I51</f>
        <v>8</v>
      </c>
      <c r="J52" s="164"/>
      <c r="K52" s="164"/>
      <c r="L52" s="107">
        <f>L51</f>
        <v>8.07</v>
      </c>
      <c r="M52" s="164"/>
      <c r="N52" s="164"/>
      <c r="O52" s="164"/>
      <c r="P52" s="106">
        <f>P51</f>
        <v>8.14</v>
      </c>
      <c r="Q52" s="164"/>
      <c r="R52" s="164"/>
      <c r="S52" s="164"/>
      <c r="T52" s="164"/>
      <c r="U52" s="164"/>
      <c r="V52" s="130" t="s">
        <v>64</v>
      </c>
      <c r="W52" s="161"/>
      <c r="X52" s="161"/>
      <c r="Y52" s="130" t="s">
        <v>64</v>
      </c>
      <c r="Z52" s="164"/>
      <c r="AA52" s="139">
        <f>AA51</f>
        <v>8.24</v>
      </c>
      <c r="AB52" s="164"/>
      <c r="AC52" s="164"/>
      <c r="AD52" s="164"/>
      <c r="AE52" s="165"/>
      <c r="AF52" s="29"/>
      <c r="AG52" s="13"/>
      <c r="AH52" s="48"/>
      <c r="AI52" s="48"/>
      <c r="AJ52" s="48"/>
    </row>
    <row r="53" spans="1:36" ht="15.6" customHeight="1" thickBot="1" x14ac:dyDescent="0.25">
      <c r="A53" s="50">
        <v>535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2"/>
      <c r="AF53" s="53"/>
      <c r="AG53" s="3"/>
      <c r="AH53" s="48"/>
      <c r="AI53" s="48"/>
      <c r="AJ53" s="48"/>
    </row>
    <row r="54" spans="1:36" ht="15.6" customHeight="1" x14ac:dyDescent="0.2">
      <c r="A54" s="56"/>
      <c r="B54" s="23" t="s">
        <v>5</v>
      </c>
      <c r="C54" s="76"/>
      <c r="D54" s="77">
        <v>0</v>
      </c>
      <c r="E54" s="77">
        <v>0</v>
      </c>
      <c r="F54" s="77">
        <v>0</v>
      </c>
      <c r="G54" s="77">
        <v>0</v>
      </c>
      <c r="H54" s="77">
        <v>6</v>
      </c>
      <c r="I54" s="77">
        <v>5</v>
      </c>
      <c r="J54" s="77">
        <v>4</v>
      </c>
      <c r="K54" s="77">
        <v>2</v>
      </c>
      <c r="L54" s="81" t="s">
        <v>64</v>
      </c>
      <c r="M54" s="79">
        <v>1</v>
      </c>
      <c r="N54" s="79">
        <v>2</v>
      </c>
      <c r="O54" s="79">
        <v>4</v>
      </c>
      <c r="P54" s="79">
        <v>2</v>
      </c>
      <c r="Q54" s="79">
        <v>1</v>
      </c>
      <c r="R54" s="79">
        <v>3</v>
      </c>
      <c r="S54" s="79">
        <v>1</v>
      </c>
      <c r="T54" s="79">
        <v>0</v>
      </c>
      <c r="U54" s="79">
        <v>0</v>
      </c>
      <c r="V54" s="126" t="s">
        <v>64</v>
      </c>
      <c r="W54" s="126" t="s">
        <v>64</v>
      </c>
      <c r="X54" s="126" t="s">
        <v>64</v>
      </c>
      <c r="Y54" s="126" t="s">
        <v>64</v>
      </c>
      <c r="Z54" s="132">
        <v>1</v>
      </c>
      <c r="AA54" s="133">
        <v>0</v>
      </c>
      <c r="AB54" s="133">
        <v>1</v>
      </c>
      <c r="AC54" s="133">
        <v>0</v>
      </c>
      <c r="AD54" s="133">
        <v>0</v>
      </c>
      <c r="AE54" s="82">
        <v>1</v>
      </c>
      <c r="AF54" s="27" t="s">
        <v>6</v>
      </c>
      <c r="AG54" s="44"/>
      <c r="AH54" s="48"/>
      <c r="AI54" s="48"/>
      <c r="AJ54" s="48"/>
    </row>
    <row r="55" spans="1:36" ht="15.6" customHeight="1" x14ac:dyDescent="0.2">
      <c r="A55" s="24">
        <v>7.55</v>
      </c>
      <c r="B55" s="25" t="s">
        <v>7</v>
      </c>
      <c r="C55" s="83">
        <v>3</v>
      </c>
      <c r="D55" s="84">
        <v>4</v>
      </c>
      <c r="E55" s="84">
        <v>10</v>
      </c>
      <c r="F55" s="84">
        <v>0</v>
      </c>
      <c r="G55" s="84">
        <v>0</v>
      </c>
      <c r="H55" s="84">
        <v>5</v>
      </c>
      <c r="I55" s="84">
        <v>1</v>
      </c>
      <c r="J55" s="84">
        <v>3</v>
      </c>
      <c r="K55" s="84">
        <v>2</v>
      </c>
      <c r="L55" s="88" t="s">
        <v>64</v>
      </c>
      <c r="M55" s="86">
        <v>1</v>
      </c>
      <c r="N55" s="86">
        <v>5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127" t="s">
        <v>64</v>
      </c>
      <c r="W55" s="127" t="s">
        <v>64</v>
      </c>
      <c r="X55" s="127" t="s">
        <v>64</v>
      </c>
      <c r="Y55" s="127" t="s">
        <v>64</v>
      </c>
      <c r="Z55" s="134">
        <v>0</v>
      </c>
      <c r="AA55" s="135">
        <v>0</v>
      </c>
      <c r="AB55" s="135">
        <v>0</v>
      </c>
      <c r="AC55" s="135">
        <v>0</v>
      </c>
      <c r="AD55" s="135">
        <v>0</v>
      </c>
      <c r="AE55" s="89"/>
      <c r="AF55" s="28">
        <f>SUM(C55:AD55)</f>
        <v>34</v>
      </c>
      <c r="AG55" s="12"/>
      <c r="AH55" s="48"/>
      <c r="AI55" s="48"/>
      <c r="AJ55" s="48"/>
    </row>
    <row r="56" spans="1:36" ht="15.6" customHeight="1" x14ac:dyDescent="0.2">
      <c r="A56" s="168" t="s">
        <v>73</v>
      </c>
      <c r="B56" s="25" t="s">
        <v>8</v>
      </c>
      <c r="C56" s="83">
        <f>C55</f>
        <v>3</v>
      </c>
      <c r="D56" s="90">
        <f t="shared" ref="D56" si="130">C56-D54+D55</f>
        <v>7</v>
      </c>
      <c r="E56" s="90">
        <f>D56-E54+E55</f>
        <v>17</v>
      </c>
      <c r="F56" s="90">
        <f>E56-F54+F55</f>
        <v>17</v>
      </c>
      <c r="G56" s="90">
        <f t="shared" ref="G56" si="131">F56-G54+G55</f>
        <v>17</v>
      </c>
      <c r="H56" s="90">
        <f t="shared" ref="H56" si="132">G56-H54+H55</f>
        <v>16</v>
      </c>
      <c r="I56" s="90">
        <f t="shared" ref="I56" si="133">H56-I54+I55</f>
        <v>12</v>
      </c>
      <c r="J56" s="91">
        <f t="shared" ref="J56" si="134">I56-J54+J55</f>
        <v>11</v>
      </c>
      <c r="K56" s="93">
        <f t="shared" ref="K56" si="135">J56-K54+K55</f>
        <v>11</v>
      </c>
      <c r="L56" s="95" t="s">
        <v>64</v>
      </c>
      <c r="M56" s="93">
        <f>K56-M54+M55</f>
        <v>11</v>
      </c>
      <c r="N56" s="93">
        <f t="shared" ref="N56" si="136">M56-N54+N55</f>
        <v>14</v>
      </c>
      <c r="O56" s="93">
        <f t="shared" ref="O56" si="137">N56-O54+O55</f>
        <v>10</v>
      </c>
      <c r="P56" s="93">
        <f t="shared" ref="P56" si="138">O56-P54+P55</f>
        <v>8</v>
      </c>
      <c r="Q56" s="93">
        <f t="shared" ref="Q56" si="139">P56-Q54+Q55</f>
        <v>7</v>
      </c>
      <c r="R56" s="93">
        <f t="shared" ref="R56" si="140">Q56-R54+R55</f>
        <v>4</v>
      </c>
      <c r="S56" s="93">
        <f t="shared" ref="S56" si="141">R56-S54+S55</f>
        <v>3</v>
      </c>
      <c r="T56" s="93">
        <f t="shared" ref="T56" si="142">S56-T54+T55</f>
        <v>3</v>
      </c>
      <c r="U56" s="93">
        <f t="shared" ref="U56" si="143">T56-U54+U55</f>
        <v>3</v>
      </c>
      <c r="V56" s="128" t="s">
        <v>64</v>
      </c>
      <c r="W56" s="128" t="s">
        <v>64</v>
      </c>
      <c r="X56" s="128" t="s">
        <v>64</v>
      </c>
      <c r="Y56" s="128" t="s">
        <v>64</v>
      </c>
      <c r="Z56" s="136">
        <f>U56-Z54+Z55</f>
        <v>2</v>
      </c>
      <c r="AA56" s="137">
        <f t="shared" ref="AA56" si="144">Z56-AA54+AA55</f>
        <v>2</v>
      </c>
      <c r="AB56" s="137">
        <f t="shared" ref="AB56" si="145">AA56-AB54+AB55</f>
        <v>1</v>
      </c>
      <c r="AC56" s="137">
        <f t="shared" ref="AC56" si="146">AB56-AC54+AC55</f>
        <v>1</v>
      </c>
      <c r="AD56" s="137">
        <f t="shared" ref="AD56" si="147">AC56-AD54+AD55</f>
        <v>1</v>
      </c>
      <c r="AE56" s="97">
        <f>AD56-AE54</f>
        <v>0</v>
      </c>
      <c r="AF56" s="29"/>
      <c r="AG56" s="3">
        <f>MAX(C56:AE56)</f>
        <v>17</v>
      </c>
      <c r="AH56" s="48"/>
      <c r="AI56" s="48"/>
      <c r="AJ56" s="48"/>
    </row>
    <row r="57" spans="1:36" ht="15.6" customHeight="1" x14ac:dyDescent="0.2">
      <c r="A57" s="169"/>
      <c r="B57" s="25" t="s">
        <v>9</v>
      </c>
      <c r="C57" s="159"/>
      <c r="D57" s="160"/>
      <c r="E57" s="160"/>
      <c r="F57" s="160"/>
      <c r="G57" s="160"/>
      <c r="H57" s="160"/>
      <c r="I57" s="120">
        <v>8.1</v>
      </c>
      <c r="J57" s="160"/>
      <c r="K57" s="161"/>
      <c r="L57" s="102" t="s">
        <v>64</v>
      </c>
      <c r="M57" s="161"/>
      <c r="N57" s="161"/>
      <c r="O57" s="161"/>
      <c r="P57" s="101">
        <v>8.1999999999999993</v>
      </c>
      <c r="Q57" s="161"/>
      <c r="R57" s="161"/>
      <c r="S57" s="161"/>
      <c r="T57" s="161"/>
      <c r="U57" s="161"/>
      <c r="V57" s="129" t="s">
        <v>64</v>
      </c>
      <c r="W57" s="161"/>
      <c r="X57" s="161"/>
      <c r="Y57" s="129" t="s">
        <v>64</v>
      </c>
      <c r="Z57" s="161"/>
      <c r="AA57" s="138">
        <v>8.3000000000000007</v>
      </c>
      <c r="AB57" s="160"/>
      <c r="AC57" s="160"/>
      <c r="AD57" s="160"/>
      <c r="AE57" s="162">
        <v>8.35</v>
      </c>
      <c r="AF57" s="30">
        <v>40</v>
      </c>
      <c r="AG57" s="12"/>
      <c r="AH57" s="48"/>
      <c r="AI57" s="48"/>
      <c r="AJ57" s="48"/>
    </row>
    <row r="58" spans="1:36" ht="15.6" customHeight="1" x14ac:dyDescent="0.2">
      <c r="A58" s="170"/>
      <c r="B58" s="26" t="s">
        <v>10</v>
      </c>
      <c r="C58" s="163">
        <v>7.55</v>
      </c>
      <c r="D58" s="164"/>
      <c r="E58" s="164"/>
      <c r="F58" s="164"/>
      <c r="G58" s="164"/>
      <c r="H58" s="164"/>
      <c r="I58" s="122">
        <f>I57</f>
        <v>8.1</v>
      </c>
      <c r="J58" s="164"/>
      <c r="K58" s="164"/>
      <c r="L58" s="107" t="s">
        <v>64</v>
      </c>
      <c r="M58" s="164"/>
      <c r="N58" s="164"/>
      <c r="O58" s="164"/>
      <c r="P58" s="106">
        <f>P57</f>
        <v>8.1999999999999993</v>
      </c>
      <c r="Q58" s="164"/>
      <c r="R58" s="164"/>
      <c r="S58" s="164"/>
      <c r="T58" s="164"/>
      <c r="U58" s="164"/>
      <c r="V58" s="130" t="s">
        <v>64</v>
      </c>
      <c r="W58" s="161"/>
      <c r="X58" s="161"/>
      <c r="Y58" s="130" t="s">
        <v>64</v>
      </c>
      <c r="Z58" s="164"/>
      <c r="AA58" s="139">
        <f>AA57</f>
        <v>8.3000000000000007</v>
      </c>
      <c r="AB58" s="164"/>
      <c r="AC58" s="164"/>
      <c r="AD58" s="164"/>
      <c r="AE58" s="165"/>
      <c r="AF58" s="29"/>
      <c r="AG58" s="13"/>
      <c r="AH58" s="48"/>
      <c r="AI58" s="48"/>
      <c r="AJ58" s="48"/>
    </row>
    <row r="59" spans="1:36" ht="15.6" customHeight="1" thickBot="1" x14ac:dyDescent="0.25">
      <c r="A59" s="50">
        <v>514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2"/>
      <c r="AF59" s="53"/>
      <c r="AG59" s="3"/>
      <c r="AH59" s="48"/>
      <c r="AI59" s="48"/>
      <c r="AJ59" s="48"/>
    </row>
    <row r="60" spans="1:36" ht="15.6" customHeight="1" x14ac:dyDescent="0.2">
      <c r="A60" s="56"/>
      <c r="B60" s="23" t="s">
        <v>5</v>
      </c>
      <c r="C60" s="76"/>
      <c r="D60" s="77">
        <v>0</v>
      </c>
      <c r="E60" s="77">
        <v>2</v>
      </c>
      <c r="F60" s="77">
        <v>1</v>
      </c>
      <c r="G60" s="77">
        <v>0</v>
      </c>
      <c r="H60" s="77">
        <v>7</v>
      </c>
      <c r="I60" s="77">
        <v>6</v>
      </c>
      <c r="J60" s="77">
        <v>2</v>
      </c>
      <c r="K60" s="77">
        <v>7</v>
      </c>
      <c r="L60" s="81" t="s">
        <v>64</v>
      </c>
      <c r="M60" s="79">
        <v>6</v>
      </c>
      <c r="N60" s="79">
        <v>0</v>
      </c>
      <c r="O60" s="79">
        <v>6</v>
      </c>
      <c r="P60" s="79">
        <v>4</v>
      </c>
      <c r="Q60" s="79">
        <v>1</v>
      </c>
      <c r="R60" s="79">
        <v>0</v>
      </c>
      <c r="S60" s="79">
        <v>0</v>
      </c>
      <c r="T60" s="79">
        <v>0</v>
      </c>
      <c r="U60" s="79">
        <v>2</v>
      </c>
      <c r="V60" s="126">
        <v>3</v>
      </c>
      <c r="W60" s="126">
        <v>0</v>
      </c>
      <c r="X60" s="126">
        <v>1</v>
      </c>
      <c r="Y60" s="126">
        <v>0</v>
      </c>
      <c r="Z60" s="132" t="s">
        <v>64</v>
      </c>
      <c r="AA60" s="133" t="s">
        <v>64</v>
      </c>
      <c r="AB60" s="133" t="s">
        <v>64</v>
      </c>
      <c r="AC60" s="133" t="s">
        <v>64</v>
      </c>
      <c r="AD60" s="133" t="s">
        <v>64</v>
      </c>
      <c r="AE60" s="82">
        <v>0</v>
      </c>
      <c r="AF60" s="27" t="s">
        <v>6</v>
      </c>
      <c r="AG60" s="44"/>
      <c r="AH60" s="48"/>
      <c r="AI60" s="48"/>
      <c r="AJ60" s="48"/>
    </row>
    <row r="61" spans="1:36" ht="15.6" customHeight="1" x14ac:dyDescent="0.2">
      <c r="A61" s="24">
        <v>8.15</v>
      </c>
      <c r="B61" s="25" t="s">
        <v>7</v>
      </c>
      <c r="C61" s="83">
        <v>5</v>
      </c>
      <c r="D61" s="84">
        <v>7</v>
      </c>
      <c r="E61" s="84">
        <v>12</v>
      </c>
      <c r="F61" s="84">
        <v>0</v>
      </c>
      <c r="G61" s="84">
        <v>4</v>
      </c>
      <c r="H61" s="84">
        <v>3</v>
      </c>
      <c r="I61" s="84">
        <v>8</v>
      </c>
      <c r="J61" s="84">
        <v>2</v>
      </c>
      <c r="K61" s="84">
        <v>0</v>
      </c>
      <c r="L61" s="88" t="s">
        <v>64</v>
      </c>
      <c r="M61" s="86">
        <v>0</v>
      </c>
      <c r="N61" s="86">
        <v>2</v>
      </c>
      <c r="O61" s="86">
        <v>0</v>
      </c>
      <c r="P61" s="86">
        <v>0</v>
      </c>
      <c r="Q61" s="86">
        <v>0</v>
      </c>
      <c r="R61" s="86">
        <v>0</v>
      </c>
      <c r="S61" s="86">
        <v>3</v>
      </c>
      <c r="T61" s="86">
        <v>2</v>
      </c>
      <c r="U61" s="86">
        <v>0</v>
      </c>
      <c r="V61" s="127">
        <v>0</v>
      </c>
      <c r="W61" s="127">
        <v>0</v>
      </c>
      <c r="X61" s="127">
        <v>0</v>
      </c>
      <c r="Y61" s="127">
        <v>0</v>
      </c>
      <c r="Z61" s="134" t="s">
        <v>64</v>
      </c>
      <c r="AA61" s="135" t="s">
        <v>64</v>
      </c>
      <c r="AB61" s="135" t="s">
        <v>64</v>
      </c>
      <c r="AC61" s="135" t="s">
        <v>64</v>
      </c>
      <c r="AD61" s="135" t="s">
        <v>64</v>
      </c>
      <c r="AE61" s="89"/>
      <c r="AF61" s="28">
        <f>SUM(C61:AD61)</f>
        <v>48</v>
      </c>
      <c r="AG61" s="12"/>
      <c r="AH61" s="48"/>
      <c r="AI61" s="48"/>
      <c r="AJ61" s="48"/>
    </row>
    <row r="62" spans="1:36" ht="15.6" customHeight="1" x14ac:dyDescent="0.2">
      <c r="A62" s="168" t="s">
        <v>73</v>
      </c>
      <c r="B62" s="25" t="s">
        <v>8</v>
      </c>
      <c r="C62" s="83">
        <f>C61</f>
        <v>5</v>
      </c>
      <c r="D62" s="90">
        <f t="shared" ref="D62" si="148">C62-D60+D61</f>
        <v>12</v>
      </c>
      <c r="E62" s="90">
        <f>D62-E60+E61</f>
        <v>22</v>
      </c>
      <c r="F62" s="90">
        <f>E62-F60+F61</f>
        <v>21</v>
      </c>
      <c r="G62" s="90">
        <f t="shared" ref="G62" si="149">F62-G60+G61</f>
        <v>25</v>
      </c>
      <c r="H62" s="90">
        <f t="shared" ref="H62" si="150">G62-H60+H61</f>
        <v>21</v>
      </c>
      <c r="I62" s="90">
        <f t="shared" ref="I62" si="151">H62-I60+I61</f>
        <v>23</v>
      </c>
      <c r="J62" s="91">
        <f t="shared" ref="J62" si="152">I62-J60+J61</f>
        <v>23</v>
      </c>
      <c r="K62" s="93">
        <f t="shared" ref="K62" si="153">J62-K60+K61</f>
        <v>16</v>
      </c>
      <c r="L62" s="95" t="s">
        <v>64</v>
      </c>
      <c r="M62" s="93">
        <f>K62-M60+M61</f>
        <v>10</v>
      </c>
      <c r="N62" s="93">
        <f t="shared" ref="N62" si="154">M62-N60+N61</f>
        <v>12</v>
      </c>
      <c r="O62" s="93">
        <f t="shared" ref="O62" si="155">N62-O60+O61</f>
        <v>6</v>
      </c>
      <c r="P62" s="93">
        <f t="shared" ref="P62" si="156">O62-P60+P61</f>
        <v>2</v>
      </c>
      <c r="Q62" s="93">
        <f t="shared" ref="Q62" si="157">P62-Q60+Q61</f>
        <v>1</v>
      </c>
      <c r="R62" s="93">
        <f t="shared" ref="R62" si="158">Q62-R60+R61</f>
        <v>1</v>
      </c>
      <c r="S62" s="93">
        <f t="shared" ref="S62" si="159">R62-S60+S61</f>
        <v>4</v>
      </c>
      <c r="T62" s="93">
        <f t="shared" ref="T62" si="160">S62-T60+T61</f>
        <v>6</v>
      </c>
      <c r="U62" s="93">
        <f t="shared" ref="U62" si="161">T62-U60+U61</f>
        <v>4</v>
      </c>
      <c r="V62" s="128">
        <f t="shared" ref="V62" si="162">U62-V60+V61</f>
        <v>1</v>
      </c>
      <c r="W62" s="128">
        <f t="shared" ref="W62" si="163">V62-W60+W61</f>
        <v>1</v>
      </c>
      <c r="X62" s="128">
        <f t="shared" ref="X62" si="164">W62-X60+X61</f>
        <v>0</v>
      </c>
      <c r="Y62" s="128">
        <f t="shared" ref="Y62" si="165">X62-Y60+Y61</f>
        <v>0</v>
      </c>
      <c r="Z62" s="136" t="s">
        <v>64</v>
      </c>
      <c r="AA62" s="137" t="s">
        <v>64</v>
      </c>
      <c r="AB62" s="137" t="s">
        <v>64</v>
      </c>
      <c r="AC62" s="137" t="s">
        <v>64</v>
      </c>
      <c r="AD62" s="137" t="s">
        <v>64</v>
      </c>
      <c r="AE62" s="97">
        <f>Y62-AE60</f>
        <v>0</v>
      </c>
      <c r="AF62" s="29"/>
      <c r="AG62" s="3">
        <f>MAX(C62:AE62)</f>
        <v>25</v>
      </c>
      <c r="AH62" s="48"/>
      <c r="AI62" s="48"/>
      <c r="AJ62" s="48"/>
    </row>
    <row r="63" spans="1:36" ht="15.6" customHeight="1" x14ac:dyDescent="0.2">
      <c r="A63" s="169"/>
      <c r="B63" s="25" t="s">
        <v>9</v>
      </c>
      <c r="C63" s="159"/>
      <c r="D63" s="160"/>
      <c r="E63" s="160"/>
      <c r="F63" s="160"/>
      <c r="G63" s="160"/>
      <c r="H63" s="160"/>
      <c r="I63" s="120">
        <v>8.27</v>
      </c>
      <c r="J63" s="160"/>
      <c r="K63" s="161"/>
      <c r="L63" s="102" t="s">
        <v>64</v>
      </c>
      <c r="M63" s="161"/>
      <c r="N63" s="161"/>
      <c r="O63" s="161"/>
      <c r="P63" s="101">
        <v>8.4</v>
      </c>
      <c r="Q63" s="161"/>
      <c r="R63" s="161"/>
      <c r="S63" s="161"/>
      <c r="T63" s="161"/>
      <c r="U63" s="161"/>
      <c r="V63" s="129">
        <v>8.49</v>
      </c>
      <c r="W63" s="161"/>
      <c r="X63" s="161"/>
      <c r="Y63" s="129">
        <v>8.5299999999999994</v>
      </c>
      <c r="Z63" s="161"/>
      <c r="AA63" s="138" t="s">
        <v>64</v>
      </c>
      <c r="AB63" s="160"/>
      <c r="AC63" s="160"/>
      <c r="AD63" s="160"/>
      <c r="AE63" s="162">
        <v>8.5500000000000007</v>
      </c>
      <c r="AF63" s="30">
        <v>40</v>
      </c>
      <c r="AG63" s="12"/>
      <c r="AH63" s="48"/>
      <c r="AI63" s="48"/>
      <c r="AJ63" s="48"/>
    </row>
    <row r="64" spans="1:36" ht="15.6" customHeight="1" x14ac:dyDescent="0.2">
      <c r="A64" s="170"/>
      <c r="B64" s="26" t="s">
        <v>10</v>
      </c>
      <c r="C64" s="163">
        <v>8.15</v>
      </c>
      <c r="D64" s="164"/>
      <c r="E64" s="164"/>
      <c r="F64" s="164"/>
      <c r="G64" s="164"/>
      <c r="H64" s="164"/>
      <c r="I64" s="122">
        <f>I63</f>
        <v>8.27</v>
      </c>
      <c r="J64" s="164"/>
      <c r="K64" s="164"/>
      <c r="L64" s="107" t="s">
        <v>64</v>
      </c>
      <c r="M64" s="164"/>
      <c r="N64" s="164"/>
      <c r="O64" s="164"/>
      <c r="P64" s="106">
        <f>P63</f>
        <v>8.4</v>
      </c>
      <c r="Q64" s="164"/>
      <c r="R64" s="164"/>
      <c r="S64" s="164"/>
      <c r="T64" s="164"/>
      <c r="U64" s="164"/>
      <c r="V64" s="130">
        <f>V63</f>
        <v>8.49</v>
      </c>
      <c r="W64" s="161"/>
      <c r="X64" s="161"/>
      <c r="Y64" s="130">
        <f>Y63</f>
        <v>8.5299999999999994</v>
      </c>
      <c r="Z64" s="164"/>
      <c r="AA64" s="139" t="s">
        <v>64</v>
      </c>
      <c r="AB64" s="164"/>
      <c r="AC64" s="164"/>
      <c r="AD64" s="164"/>
      <c r="AE64" s="165"/>
      <c r="AF64" s="29"/>
      <c r="AG64" s="13"/>
      <c r="AH64" s="48"/>
      <c r="AI64" s="48"/>
      <c r="AJ64" s="48"/>
    </row>
    <row r="65" spans="1:36" ht="15.6" customHeight="1" thickBot="1" x14ac:dyDescent="0.25">
      <c r="A65" s="50">
        <v>531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53"/>
      <c r="AG65" s="3"/>
      <c r="AH65" s="48"/>
      <c r="AI65" s="48"/>
      <c r="AJ65" s="48"/>
    </row>
    <row r="66" spans="1:36" ht="15.6" customHeight="1" x14ac:dyDescent="0.2">
      <c r="A66" s="56"/>
      <c r="B66" s="23" t="s">
        <v>5</v>
      </c>
      <c r="C66" s="76"/>
      <c r="D66" s="77">
        <v>0</v>
      </c>
      <c r="E66" s="77">
        <v>0</v>
      </c>
      <c r="F66" s="77">
        <v>1</v>
      </c>
      <c r="G66" s="77">
        <v>5</v>
      </c>
      <c r="H66" s="77">
        <v>7</v>
      </c>
      <c r="I66" s="77">
        <v>5</v>
      </c>
      <c r="J66" s="77">
        <v>2</v>
      </c>
      <c r="K66" s="77">
        <v>5</v>
      </c>
      <c r="L66" s="81">
        <v>7</v>
      </c>
      <c r="M66" s="79">
        <v>1</v>
      </c>
      <c r="N66" s="79">
        <v>3</v>
      </c>
      <c r="O66" s="79">
        <v>6</v>
      </c>
      <c r="P66" s="79">
        <v>2</v>
      </c>
      <c r="Q66" s="79">
        <v>2</v>
      </c>
      <c r="R66" s="79">
        <v>1</v>
      </c>
      <c r="S66" s="79">
        <v>2</v>
      </c>
      <c r="T66" s="79">
        <v>1</v>
      </c>
      <c r="U66" s="79">
        <v>1</v>
      </c>
      <c r="V66" s="126" t="s">
        <v>64</v>
      </c>
      <c r="W66" s="126" t="s">
        <v>64</v>
      </c>
      <c r="X66" s="126" t="s">
        <v>64</v>
      </c>
      <c r="Y66" s="126" t="s">
        <v>64</v>
      </c>
      <c r="Z66" s="132">
        <v>3</v>
      </c>
      <c r="AA66" s="133">
        <v>1</v>
      </c>
      <c r="AB66" s="133">
        <v>2</v>
      </c>
      <c r="AC66" s="133">
        <v>4</v>
      </c>
      <c r="AD66" s="133">
        <v>1</v>
      </c>
      <c r="AE66" s="82">
        <v>2</v>
      </c>
      <c r="AF66" s="27" t="s">
        <v>6</v>
      </c>
      <c r="AG66" s="44"/>
      <c r="AH66" s="48"/>
      <c r="AI66" s="48"/>
      <c r="AJ66" s="48"/>
    </row>
    <row r="67" spans="1:36" ht="15.6" customHeight="1" x14ac:dyDescent="0.2">
      <c r="A67" s="24">
        <v>8.3000000000000007</v>
      </c>
      <c r="B67" s="25" t="s">
        <v>7</v>
      </c>
      <c r="C67" s="83">
        <v>6</v>
      </c>
      <c r="D67" s="84">
        <v>12</v>
      </c>
      <c r="E67" s="84">
        <v>6</v>
      </c>
      <c r="F67" s="84">
        <v>2</v>
      </c>
      <c r="G67" s="84">
        <v>4</v>
      </c>
      <c r="H67" s="84">
        <v>3</v>
      </c>
      <c r="I67" s="84">
        <v>4</v>
      </c>
      <c r="J67" s="84">
        <v>9</v>
      </c>
      <c r="K67" s="84">
        <v>4</v>
      </c>
      <c r="L67" s="88">
        <v>1</v>
      </c>
      <c r="M67" s="86">
        <v>1</v>
      </c>
      <c r="N67" s="86">
        <v>2</v>
      </c>
      <c r="O67" s="86">
        <v>8</v>
      </c>
      <c r="P67" s="86">
        <v>0</v>
      </c>
      <c r="Q67" s="86">
        <v>0</v>
      </c>
      <c r="R67" s="86">
        <v>0</v>
      </c>
      <c r="S67" s="86">
        <v>2</v>
      </c>
      <c r="T67" s="86">
        <v>0</v>
      </c>
      <c r="U67" s="86">
        <v>0</v>
      </c>
      <c r="V67" s="127" t="s">
        <v>64</v>
      </c>
      <c r="W67" s="127" t="s">
        <v>64</v>
      </c>
      <c r="X67" s="127" t="s">
        <v>64</v>
      </c>
      <c r="Y67" s="127" t="s">
        <v>64</v>
      </c>
      <c r="Z67" s="134">
        <v>0</v>
      </c>
      <c r="AA67" s="135">
        <v>0</v>
      </c>
      <c r="AB67" s="135">
        <v>0</v>
      </c>
      <c r="AC67" s="135">
        <v>0</v>
      </c>
      <c r="AD67" s="135">
        <v>0</v>
      </c>
      <c r="AE67" s="89"/>
      <c r="AF67" s="28">
        <f>SUM(C67:AD67)</f>
        <v>64</v>
      </c>
      <c r="AG67" s="12"/>
      <c r="AH67" s="48"/>
      <c r="AI67" s="48"/>
      <c r="AJ67" s="48"/>
    </row>
    <row r="68" spans="1:36" ht="15.6" customHeight="1" x14ac:dyDescent="0.2">
      <c r="A68" s="168" t="s">
        <v>73</v>
      </c>
      <c r="B68" s="25" t="s">
        <v>8</v>
      </c>
      <c r="C68" s="83">
        <f>C67</f>
        <v>6</v>
      </c>
      <c r="D68" s="90">
        <f t="shared" ref="D68" si="166">C68-D66+D67</f>
        <v>18</v>
      </c>
      <c r="E68" s="90">
        <f>D68-E66+E67</f>
        <v>24</v>
      </c>
      <c r="F68" s="90">
        <f>E68-F66+F67</f>
        <v>25</v>
      </c>
      <c r="G68" s="90">
        <f t="shared" ref="G68" si="167">F68-G66+G67</f>
        <v>24</v>
      </c>
      <c r="H68" s="90">
        <f t="shared" ref="H68" si="168">G68-H66+H67</f>
        <v>20</v>
      </c>
      <c r="I68" s="90">
        <f t="shared" ref="I68" si="169">H68-I66+I67</f>
        <v>19</v>
      </c>
      <c r="J68" s="91">
        <f t="shared" ref="J68" si="170">I68-J66+J67</f>
        <v>26</v>
      </c>
      <c r="K68" s="93">
        <f t="shared" ref="K68" si="171">J68-K66+K67</f>
        <v>25</v>
      </c>
      <c r="L68" s="95">
        <f t="shared" ref="L68" si="172">K68-L66+L67</f>
        <v>19</v>
      </c>
      <c r="M68" s="93">
        <f t="shared" ref="M68" si="173">L68-M66+M67</f>
        <v>19</v>
      </c>
      <c r="N68" s="93">
        <f t="shared" ref="N68" si="174">M68-N66+N67</f>
        <v>18</v>
      </c>
      <c r="O68" s="93">
        <f t="shared" ref="O68" si="175">N68-O66+O67</f>
        <v>20</v>
      </c>
      <c r="P68" s="93">
        <f t="shared" ref="P68" si="176">O68-P66+P67</f>
        <v>18</v>
      </c>
      <c r="Q68" s="93">
        <f t="shared" ref="Q68" si="177">P68-Q66+Q67</f>
        <v>16</v>
      </c>
      <c r="R68" s="93">
        <f t="shared" ref="R68" si="178">Q68-R66+R67</f>
        <v>15</v>
      </c>
      <c r="S68" s="93">
        <f t="shared" ref="S68" si="179">R68-S66+S67</f>
        <v>15</v>
      </c>
      <c r="T68" s="93">
        <f t="shared" ref="T68" si="180">S68-T66+T67</f>
        <v>14</v>
      </c>
      <c r="U68" s="93">
        <f t="shared" ref="U68" si="181">T68-U66+U67</f>
        <v>13</v>
      </c>
      <c r="V68" s="128" t="s">
        <v>64</v>
      </c>
      <c r="W68" s="128" t="s">
        <v>64</v>
      </c>
      <c r="X68" s="128" t="s">
        <v>64</v>
      </c>
      <c r="Y68" s="128" t="s">
        <v>64</v>
      </c>
      <c r="Z68" s="136">
        <f>U68-Z66+Z67</f>
        <v>10</v>
      </c>
      <c r="AA68" s="137">
        <f t="shared" ref="AA68" si="182">Z68-AA66+AA67</f>
        <v>9</v>
      </c>
      <c r="AB68" s="137">
        <f t="shared" ref="AB68" si="183">AA68-AB66+AB67</f>
        <v>7</v>
      </c>
      <c r="AC68" s="137">
        <f t="shared" ref="AC68" si="184">AB68-AC66+AC67</f>
        <v>3</v>
      </c>
      <c r="AD68" s="137">
        <f t="shared" ref="AD68" si="185">AC68-AD66+AD67</f>
        <v>2</v>
      </c>
      <c r="AE68" s="97">
        <f>AD68-AE66</f>
        <v>0</v>
      </c>
      <c r="AF68" s="29"/>
      <c r="AG68" s="3">
        <f>MAX(C68:AE68)</f>
        <v>26</v>
      </c>
      <c r="AH68" s="48"/>
      <c r="AI68" s="48"/>
      <c r="AJ68" s="48"/>
    </row>
    <row r="69" spans="1:36" ht="15.6" customHeight="1" x14ac:dyDescent="0.2">
      <c r="A69" s="169"/>
      <c r="B69" s="25" t="s">
        <v>9</v>
      </c>
      <c r="C69" s="159"/>
      <c r="D69" s="160"/>
      <c r="E69" s="160"/>
      <c r="F69" s="160"/>
      <c r="G69" s="160"/>
      <c r="H69" s="160"/>
      <c r="I69" s="120">
        <v>8.4499999999999993</v>
      </c>
      <c r="J69" s="160"/>
      <c r="K69" s="161"/>
      <c r="L69" s="102">
        <v>8.5299999999999994</v>
      </c>
      <c r="M69" s="161"/>
      <c r="N69" s="161"/>
      <c r="O69" s="161"/>
      <c r="P69" s="101">
        <v>8.59</v>
      </c>
      <c r="Q69" s="161"/>
      <c r="R69" s="161"/>
      <c r="S69" s="161"/>
      <c r="T69" s="161"/>
      <c r="U69" s="161"/>
      <c r="V69" s="129" t="s">
        <v>64</v>
      </c>
      <c r="W69" s="161"/>
      <c r="X69" s="161"/>
      <c r="Y69" s="129" t="s">
        <v>64</v>
      </c>
      <c r="Z69" s="161"/>
      <c r="AA69" s="138">
        <v>9.1</v>
      </c>
      <c r="AB69" s="160"/>
      <c r="AC69" s="160"/>
      <c r="AD69" s="160"/>
      <c r="AE69" s="162">
        <v>9.15</v>
      </c>
      <c r="AF69" s="30">
        <v>45</v>
      </c>
      <c r="AG69" s="12"/>
      <c r="AH69" s="48"/>
      <c r="AI69" s="48"/>
      <c r="AJ69" s="48"/>
    </row>
    <row r="70" spans="1:36" ht="15.6" customHeight="1" x14ac:dyDescent="0.2">
      <c r="A70" s="170"/>
      <c r="B70" s="26" t="s">
        <v>10</v>
      </c>
      <c r="C70" s="163">
        <v>8.3000000000000007</v>
      </c>
      <c r="D70" s="164"/>
      <c r="E70" s="164"/>
      <c r="F70" s="164"/>
      <c r="G70" s="164"/>
      <c r="H70" s="164"/>
      <c r="I70" s="122">
        <f>I69</f>
        <v>8.4499999999999993</v>
      </c>
      <c r="J70" s="164"/>
      <c r="K70" s="164"/>
      <c r="L70" s="107">
        <f>L69</f>
        <v>8.5299999999999994</v>
      </c>
      <c r="M70" s="164"/>
      <c r="N70" s="164"/>
      <c r="O70" s="164"/>
      <c r="P70" s="106">
        <f>P69</f>
        <v>8.59</v>
      </c>
      <c r="Q70" s="164"/>
      <c r="R70" s="164"/>
      <c r="S70" s="164"/>
      <c r="T70" s="164"/>
      <c r="U70" s="164"/>
      <c r="V70" s="130" t="s">
        <v>64</v>
      </c>
      <c r="W70" s="161"/>
      <c r="X70" s="161"/>
      <c r="Y70" s="130" t="s">
        <v>64</v>
      </c>
      <c r="Z70" s="164"/>
      <c r="AA70" s="139">
        <f>AA69</f>
        <v>9.1</v>
      </c>
      <c r="AB70" s="164"/>
      <c r="AC70" s="164"/>
      <c r="AD70" s="164"/>
      <c r="AE70" s="165"/>
      <c r="AF70" s="29"/>
      <c r="AG70" s="13"/>
      <c r="AH70" s="48"/>
      <c r="AI70" s="48"/>
      <c r="AJ70" s="48"/>
    </row>
    <row r="71" spans="1:36" ht="15.6" customHeight="1" thickBot="1" x14ac:dyDescent="0.25">
      <c r="A71" s="50">
        <v>537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2"/>
      <c r="AF71" s="53"/>
      <c r="AG71" s="3"/>
      <c r="AH71" s="48"/>
      <c r="AI71" s="48"/>
      <c r="AJ71" s="48"/>
    </row>
    <row r="72" spans="1:36" ht="15.6" customHeight="1" x14ac:dyDescent="0.2">
      <c r="A72" s="56"/>
      <c r="B72" s="23" t="s">
        <v>5</v>
      </c>
      <c r="C72" s="76"/>
      <c r="D72" s="77">
        <v>1</v>
      </c>
      <c r="E72" s="77">
        <v>1</v>
      </c>
      <c r="F72" s="77">
        <v>3</v>
      </c>
      <c r="G72" s="77">
        <v>3</v>
      </c>
      <c r="H72" s="77">
        <v>5</v>
      </c>
      <c r="I72" s="77">
        <v>12</v>
      </c>
      <c r="J72" s="77">
        <v>3</v>
      </c>
      <c r="K72" s="77">
        <v>1</v>
      </c>
      <c r="L72" s="81" t="s">
        <v>64</v>
      </c>
      <c r="M72" s="79">
        <v>0</v>
      </c>
      <c r="N72" s="79">
        <v>1</v>
      </c>
      <c r="O72" s="79">
        <v>5</v>
      </c>
      <c r="P72" s="79">
        <v>0</v>
      </c>
      <c r="Q72" s="79">
        <v>0</v>
      </c>
      <c r="R72" s="79">
        <v>1</v>
      </c>
      <c r="S72" s="79">
        <v>0</v>
      </c>
      <c r="T72" s="79">
        <v>0</v>
      </c>
      <c r="U72" s="79">
        <v>0</v>
      </c>
      <c r="V72" s="126" t="s">
        <v>64</v>
      </c>
      <c r="W72" s="126" t="s">
        <v>64</v>
      </c>
      <c r="X72" s="126" t="s">
        <v>64</v>
      </c>
      <c r="Y72" s="126" t="s">
        <v>64</v>
      </c>
      <c r="Z72" s="132">
        <v>0</v>
      </c>
      <c r="AA72" s="133">
        <v>0</v>
      </c>
      <c r="AB72" s="133">
        <v>0</v>
      </c>
      <c r="AC72" s="133">
        <v>1</v>
      </c>
      <c r="AD72" s="133">
        <v>1</v>
      </c>
      <c r="AE72" s="82">
        <v>0</v>
      </c>
      <c r="AF72" s="27" t="s">
        <v>6</v>
      </c>
      <c r="AG72" s="44"/>
      <c r="AH72" s="48"/>
      <c r="AI72" s="48"/>
      <c r="AJ72" s="48"/>
    </row>
    <row r="73" spans="1:36" ht="15.6" customHeight="1" x14ac:dyDescent="0.2">
      <c r="A73" s="24">
        <v>8.4</v>
      </c>
      <c r="B73" s="25" t="s">
        <v>7</v>
      </c>
      <c r="C73" s="83">
        <v>12</v>
      </c>
      <c r="D73" s="84">
        <v>8</v>
      </c>
      <c r="E73" s="84">
        <v>9</v>
      </c>
      <c r="F73" s="84">
        <v>1</v>
      </c>
      <c r="G73" s="84">
        <v>0</v>
      </c>
      <c r="H73" s="84">
        <v>0</v>
      </c>
      <c r="I73" s="84">
        <v>5</v>
      </c>
      <c r="J73" s="84">
        <v>2</v>
      </c>
      <c r="K73" s="84">
        <v>0</v>
      </c>
      <c r="L73" s="88" t="s">
        <v>64</v>
      </c>
      <c r="M73" s="86">
        <v>0</v>
      </c>
      <c r="N73" s="86">
        <v>0</v>
      </c>
      <c r="O73" s="86">
        <v>1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</v>
      </c>
      <c r="V73" s="127" t="s">
        <v>64</v>
      </c>
      <c r="W73" s="127" t="s">
        <v>64</v>
      </c>
      <c r="X73" s="127" t="s">
        <v>64</v>
      </c>
      <c r="Y73" s="127" t="s">
        <v>64</v>
      </c>
      <c r="Z73" s="134">
        <v>0</v>
      </c>
      <c r="AA73" s="135">
        <v>0</v>
      </c>
      <c r="AB73" s="135">
        <v>0</v>
      </c>
      <c r="AC73" s="135">
        <v>0</v>
      </c>
      <c r="AD73" s="135">
        <v>0</v>
      </c>
      <c r="AE73" s="89"/>
      <c r="AF73" s="28">
        <f>SUM(C73:AD73)</f>
        <v>38</v>
      </c>
      <c r="AG73" s="12"/>
      <c r="AH73" s="48"/>
      <c r="AI73" s="48"/>
      <c r="AJ73" s="48"/>
    </row>
    <row r="74" spans="1:36" ht="15.6" customHeight="1" x14ac:dyDescent="0.2">
      <c r="A74" s="168" t="s">
        <v>73</v>
      </c>
      <c r="B74" s="25" t="s">
        <v>8</v>
      </c>
      <c r="C74" s="83">
        <f>C73</f>
        <v>12</v>
      </c>
      <c r="D74" s="90">
        <f t="shared" ref="D74" si="186">C74-D72+D73</f>
        <v>19</v>
      </c>
      <c r="E74" s="90">
        <f>D74-E72+E73</f>
        <v>27</v>
      </c>
      <c r="F74" s="90">
        <f>E74-F72+F73</f>
        <v>25</v>
      </c>
      <c r="G74" s="90">
        <f t="shared" ref="G74" si="187">F74-G72+G73</f>
        <v>22</v>
      </c>
      <c r="H74" s="90">
        <f t="shared" ref="H74" si="188">G74-H72+H73</f>
        <v>17</v>
      </c>
      <c r="I74" s="90">
        <f t="shared" ref="I74" si="189">H74-I72+I73</f>
        <v>10</v>
      </c>
      <c r="J74" s="91">
        <f t="shared" ref="J74" si="190">I74-J72+J73</f>
        <v>9</v>
      </c>
      <c r="K74" s="93">
        <f t="shared" ref="K74" si="191">J74-K72+K73</f>
        <v>8</v>
      </c>
      <c r="L74" s="95" t="s">
        <v>64</v>
      </c>
      <c r="M74" s="93">
        <f>K74-M72+M73</f>
        <v>8</v>
      </c>
      <c r="N74" s="93">
        <f t="shared" ref="N74" si="192">M74-N72+N73</f>
        <v>7</v>
      </c>
      <c r="O74" s="93">
        <f t="shared" ref="O74" si="193">N74-O72+O73</f>
        <v>3</v>
      </c>
      <c r="P74" s="93">
        <f t="shared" ref="P74" si="194">O74-P72+P73</f>
        <v>3</v>
      </c>
      <c r="Q74" s="93">
        <f t="shared" ref="Q74" si="195">P74-Q72+Q73</f>
        <v>3</v>
      </c>
      <c r="R74" s="93">
        <f t="shared" ref="R74" si="196">Q74-R72+R73</f>
        <v>2</v>
      </c>
      <c r="S74" s="93">
        <f t="shared" ref="S74" si="197">R74-S72+S73</f>
        <v>2</v>
      </c>
      <c r="T74" s="93">
        <f t="shared" ref="T74" si="198">S74-T72+T73</f>
        <v>2</v>
      </c>
      <c r="U74" s="93">
        <f t="shared" ref="U74" si="199">T74-U72+U73</f>
        <v>2</v>
      </c>
      <c r="V74" s="128" t="s">
        <v>64</v>
      </c>
      <c r="W74" s="128" t="s">
        <v>64</v>
      </c>
      <c r="X74" s="128" t="s">
        <v>64</v>
      </c>
      <c r="Y74" s="128" t="s">
        <v>64</v>
      </c>
      <c r="Z74" s="136">
        <f>U74-Z72+Z73</f>
        <v>2</v>
      </c>
      <c r="AA74" s="137">
        <f t="shared" ref="AA74" si="200">Z74-AA72+AA73</f>
        <v>2</v>
      </c>
      <c r="AB74" s="137">
        <f t="shared" ref="AB74" si="201">AA74-AB72+AB73</f>
        <v>2</v>
      </c>
      <c r="AC74" s="137">
        <f t="shared" ref="AC74" si="202">AB74-AC72+AC73</f>
        <v>1</v>
      </c>
      <c r="AD74" s="137">
        <f t="shared" ref="AD74" si="203">AC74-AD72+AD73</f>
        <v>0</v>
      </c>
      <c r="AE74" s="97">
        <f>AD74-AE72</f>
        <v>0</v>
      </c>
      <c r="AF74" s="29"/>
      <c r="AG74" s="3">
        <f>MAX(C74:AE74)</f>
        <v>27</v>
      </c>
      <c r="AH74" s="48"/>
      <c r="AI74" s="48"/>
      <c r="AJ74" s="48"/>
    </row>
    <row r="75" spans="1:36" ht="15.6" customHeight="1" x14ac:dyDescent="0.2">
      <c r="A75" s="169"/>
      <c r="B75" s="25" t="s">
        <v>9</v>
      </c>
      <c r="C75" s="159"/>
      <c r="D75" s="160"/>
      <c r="E75" s="160"/>
      <c r="F75" s="160"/>
      <c r="G75" s="160"/>
      <c r="H75" s="160"/>
      <c r="I75" s="120">
        <v>8.52</v>
      </c>
      <c r="J75" s="160"/>
      <c r="K75" s="161"/>
      <c r="L75" s="102" t="s">
        <v>64</v>
      </c>
      <c r="M75" s="161"/>
      <c r="N75" s="161"/>
      <c r="O75" s="161"/>
      <c r="P75" s="101">
        <v>9.0299999999999994</v>
      </c>
      <c r="Q75" s="161"/>
      <c r="R75" s="161"/>
      <c r="S75" s="161"/>
      <c r="T75" s="161"/>
      <c r="U75" s="161"/>
      <c r="V75" s="129" t="s">
        <v>64</v>
      </c>
      <c r="W75" s="161"/>
      <c r="X75" s="161"/>
      <c r="Y75" s="129" t="s">
        <v>64</v>
      </c>
      <c r="Z75" s="161"/>
      <c r="AA75" s="138">
        <v>9.1300000000000008</v>
      </c>
      <c r="AB75" s="160"/>
      <c r="AC75" s="160"/>
      <c r="AD75" s="160"/>
      <c r="AE75" s="162">
        <v>9.17</v>
      </c>
      <c r="AF75" s="30">
        <v>36</v>
      </c>
      <c r="AG75" s="12"/>
      <c r="AH75" s="48"/>
      <c r="AI75" s="48"/>
      <c r="AJ75" s="48"/>
    </row>
    <row r="76" spans="1:36" ht="15.6" customHeight="1" x14ac:dyDescent="0.2">
      <c r="A76" s="170"/>
      <c r="B76" s="26" t="s">
        <v>10</v>
      </c>
      <c r="C76" s="163">
        <v>8.41</v>
      </c>
      <c r="D76" s="164"/>
      <c r="E76" s="164"/>
      <c r="F76" s="164"/>
      <c r="G76" s="164"/>
      <c r="H76" s="164"/>
      <c r="I76" s="122">
        <f>I75</f>
        <v>8.52</v>
      </c>
      <c r="J76" s="164"/>
      <c r="K76" s="164"/>
      <c r="L76" s="107" t="s">
        <v>64</v>
      </c>
      <c r="M76" s="164"/>
      <c r="N76" s="164"/>
      <c r="O76" s="164"/>
      <c r="P76" s="106">
        <f>P75</f>
        <v>9.0299999999999994</v>
      </c>
      <c r="Q76" s="164"/>
      <c r="R76" s="164"/>
      <c r="S76" s="164"/>
      <c r="T76" s="164"/>
      <c r="U76" s="164"/>
      <c r="V76" s="130" t="s">
        <v>64</v>
      </c>
      <c r="W76" s="161"/>
      <c r="X76" s="161"/>
      <c r="Y76" s="130" t="s">
        <v>64</v>
      </c>
      <c r="Z76" s="164"/>
      <c r="AA76" s="139">
        <f>AA75</f>
        <v>9.1300000000000008</v>
      </c>
      <c r="AB76" s="164"/>
      <c r="AC76" s="164"/>
      <c r="AD76" s="164"/>
      <c r="AE76" s="165"/>
      <c r="AF76" s="29"/>
      <c r="AG76" s="13"/>
      <c r="AH76" s="48"/>
      <c r="AI76" s="48"/>
      <c r="AJ76" s="48"/>
    </row>
    <row r="77" spans="1:36" ht="15.6" customHeight="1" thickBot="1" x14ac:dyDescent="0.25">
      <c r="A77" s="50">
        <v>533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2"/>
      <c r="AF77" s="53"/>
      <c r="AG77" s="3"/>
      <c r="AH77" s="48"/>
      <c r="AI77" s="48"/>
      <c r="AJ77" s="48"/>
    </row>
    <row r="78" spans="1:36" ht="15.6" customHeight="1" x14ac:dyDescent="0.2">
      <c r="A78" s="56"/>
      <c r="B78" s="23" t="s">
        <v>5</v>
      </c>
      <c r="C78" s="76"/>
      <c r="D78" s="77">
        <v>0</v>
      </c>
      <c r="E78" s="77">
        <v>2</v>
      </c>
      <c r="F78" s="77">
        <v>1</v>
      </c>
      <c r="G78" s="77">
        <v>0</v>
      </c>
      <c r="H78" s="77">
        <v>8</v>
      </c>
      <c r="I78" s="77">
        <v>9</v>
      </c>
      <c r="J78" s="77">
        <v>2</v>
      </c>
      <c r="K78" s="77">
        <v>0</v>
      </c>
      <c r="L78" s="81">
        <v>5</v>
      </c>
      <c r="M78" s="79">
        <v>1</v>
      </c>
      <c r="N78" s="79">
        <v>1</v>
      </c>
      <c r="O78" s="79">
        <v>6</v>
      </c>
      <c r="P78" s="79">
        <v>1</v>
      </c>
      <c r="Q78" s="79">
        <v>0</v>
      </c>
      <c r="R78" s="79">
        <v>1</v>
      </c>
      <c r="S78" s="79">
        <v>2</v>
      </c>
      <c r="T78" s="79">
        <v>1</v>
      </c>
      <c r="U78" s="79">
        <v>1</v>
      </c>
      <c r="V78" s="126" t="s">
        <v>64</v>
      </c>
      <c r="W78" s="126" t="s">
        <v>64</v>
      </c>
      <c r="X78" s="126" t="s">
        <v>64</v>
      </c>
      <c r="Y78" s="126" t="s">
        <v>64</v>
      </c>
      <c r="Z78" s="132">
        <v>1</v>
      </c>
      <c r="AA78" s="133">
        <v>0</v>
      </c>
      <c r="AB78" s="133">
        <v>1</v>
      </c>
      <c r="AC78" s="133">
        <v>1</v>
      </c>
      <c r="AD78" s="133">
        <v>0</v>
      </c>
      <c r="AE78" s="82">
        <v>1</v>
      </c>
      <c r="AF78" s="27" t="s">
        <v>6</v>
      </c>
      <c r="AG78" s="44"/>
      <c r="AH78" s="48"/>
      <c r="AI78" s="48"/>
      <c r="AJ78" s="48"/>
    </row>
    <row r="79" spans="1:36" ht="15.6" customHeight="1" x14ac:dyDescent="0.2">
      <c r="A79" s="24">
        <v>8.5</v>
      </c>
      <c r="B79" s="25" t="s">
        <v>7</v>
      </c>
      <c r="C79" s="83">
        <v>6</v>
      </c>
      <c r="D79" s="84">
        <v>6</v>
      </c>
      <c r="E79" s="84">
        <v>10</v>
      </c>
      <c r="F79" s="84">
        <v>4</v>
      </c>
      <c r="G79" s="84">
        <v>4</v>
      </c>
      <c r="H79" s="84">
        <v>1</v>
      </c>
      <c r="I79" s="84">
        <v>4</v>
      </c>
      <c r="J79" s="84">
        <v>2</v>
      </c>
      <c r="K79" s="84">
        <v>1</v>
      </c>
      <c r="L79" s="88">
        <v>2</v>
      </c>
      <c r="M79" s="86">
        <v>0</v>
      </c>
      <c r="N79" s="86">
        <v>1</v>
      </c>
      <c r="O79" s="86">
        <v>2</v>
      </c>
      <c r="P79" s="86">
        <v>1</v>
      </c>
      <c r="Q79" s="86">
        <v>0</v>
      </c>
      <c r="R79" s="86">
        <v>0</v>
      </c>
      <c r="S79" s="86">
        <v>0</v>
      </c>
      <c r="T79" s="86">
        <v>1</v>
      </c>
      <c r="U79" s="86">
        <v>0</v>
      </c>
      <c r="V79" s="127" t="s">
        <v>64</v>
      </c>
      <c r="W79" s="127" t="s">
        <v>64</v>
      </c>
      <c r="X79" s="127" t="s">
        <v>64</v>
      </c>
      <c r="Y79" s="127" t="s">
        <v>64</v>
      </c>
      <c r="Z79" s="134">
        <v>0</v>
      </c>
      <c r="AA79" s="135">
        <v>0</v>
      </c>
      <c r="AB79" s="135">
        <v>0</v>
      </c>
      <c r="AC79" s="135">
        <v>0</v>
      </c>
      <c r="AD79" s="135">
        <v>0</v>
      </c>
      <c r="AE79" s="89"/>
      <c r="AF79" s="28">
        <f>SUM(C79:AD79)</f>
        <v>45</v>
      </c>
      <c r="AG79" s="12"/>
      <c r="AH79" s="48"/>
      <c r="AI79" s="48"/>
      <c r="AJ79" s="48"/>
    </row>
    <row r="80" spans="1:36" ht="15.6" customHeight="1" x14ac:dyDescent="0.2">
      <c r="A80" s="168" t="s">
        <v>73</v>
      </c>
      <c r="B80" s="25" t="s">
        <v>8</v>
      </c>
      <c r="C80" s="83">
        <f>C79</f>
        <v>6</v>
      </c>
      <c r="D80" s="90">
        <f t="shared" ref="D80" si="204">C80-D78+D79</f>
        <v>12</v>
      </c>
      <c r="E80" s="90">
        <f>D80-E78+E79</f>
        <v>20</v>
      </c>
      <c r="F80" s="90">
        <f>E80-F78+F79</f>
        <v>23</v>
      </c>
      <c r="G80" s="90">
        <f t="shared" ref="G80" si="205">F80-G78+G79</f>
        <v>27</v>
      </c>
      <c r="H80" s="90">
        <f t="shared" ref="H80" si="206">G80-H78+H79</f>
        <v>20</v>
      </c>
      <c r="I80" s="90">
        <f t="shared" ref="I80" si="207">H80-I78+I79</f>
        <v>15</v>
      </c>
      <c r="J80" s="91">
        <f t="shared" ref="J80" si="208">I80-J78+J79</f>
        <v>15</v>
      </c>
      <c r="K80" s="93">
        <f t="shared" ref="K80" si="209">J80-K78+K79</f>
        <v>16</v>
      </c>
      <c r="L80" s="95">
        <f t="shared" ref="L80" si="210">K80-L78+L79</f>
        <v>13</v>
      </c>
      <c r="M80" s="93">
        <f t="shared" ref="M80" si="211">L80-M78+M79</f>
        <v>12</v>
      </c>
      <c r="N80" s="93">
        <f t="shared" ref="N80" si="212">M80-N78+N79</f>
        <v>12</v>
      </c>
      <c r="O80" s="93">
        <f t="shared" ref="O80" si="213">N80-O78+O79</f>
        <v>8</v>
      </c>
      <c r="P80" s="93">
        <f t="shared" ref="P80" si="214">O80-P78+P79</f>
        <v>8</v>
      </c>
      <c r="Q80" s="93">
        <f t="shared" ref="Q80" si="215">P80-Q78+Q79</f>
        <v>8</v>
      </c>
      <c r="R80" s="93">
        <f t="shared" ref="R80" si="216">Q80-R78+R79</f>
        <v>7</v>
      </c>
      <c r="S80" s="93">
        <f t="shared" ref="S80" si="217">R80-S78+S79</f>
        <v>5</v>
      </c>
      <c r="T80" s="93">
        <f t="shared" ref="T80" si="218">S80-T78+T79</f>
        <v>5</v>
      </c>
      <c r="U80" s="93">
        <f t="shared" ref="U80" si="219">T80-U78+U79</f>
        <v>4</v>
      </c>
      <c r="V80" s="128" t="s">
        <v>64</v>
      </c>
      <c r="W80" s="128" t="s">
        <v>64</v>
      </c>
      <c r="X80" s="128" t="s">
        <v>64</v>
      </c>
      <c r="Y80" s="128" t="s">
        <v>64</v>
      </c>
      <c r="Z80" s="136">
        <f>U80-Z78+Z79</f>
        <v>3</v>
      </c>
      <c r="AA80" s="137">
        <f t="shared" ref="AA80" si="220">Z80-AA78+AA79</f>
        <v>3</v>
      </c>
      <c r="AB80" s="137">
        <f t="shared" ref="AB80" si="221">AA80-AB78+AB79</f>
        <v>2</v>
      </c>
      <c r="AC80" s="137">
        <f t="shared" ref="AC80" si="222">AB80-AC78+AC79</f>
        <v>1</v>
      </c>
      <c r="AD80" s="137">
        <f t="shared" ref="AD80" si="223">AC80-AD78+AD79</f>
        <v>1</v>
      </c>
      <c r="AE80" s="97">
        <f>AD80-AE78</f>
        <v>0</v>
      </c>
      <c r="AF80" s="29"/>
      <c r="AG80" s="3">
        <f>MAX(C80:AE80)</f>
        <v>27</v>
      </c>
      <c r="AH80" s="48"/>
      <c r="AI80" s="48"/>
      <c r="AJ80" s="48"/>
    </row>
    <row r="81" spans="1:36" ht="15.6" customHeight="1" x14ac:dyDescent="0.2">
      <c r="A81" s="169"/>
      <c r="B81" s="25" t="s">
        <v>9</v>
      </c>
      <c r="C81" s="159"/>
      <c r="D81" s="160"/>
      <c r="E81" s="160"/>
      <c r="F81" s="160"/>
      <c r="G81" s="160"/>
      <c r="H81" s="160"/>
      <c r="I81" s="120">
        <v>9.0299999999999994</v>
      </c>
      <c r="J81" s="160"/>
      <c r="K81" s="161"/>
      <c r="L81" s="102">
        <v>9.11</v>
      </c>
      <c r="M81" s="161"/>
      <c r="N81" s="161"/>
      <c r="O81" s="161"/>
      <c r="P81" s="101">
        <v>9.17</v>
      </c>
      <c r="Q81" s="161"/>
      <c r="R81" s="161"/>
      <c r="S81" s="161"/>
      <c r="T81" s="161"/>
      <c r="U81" s="161"/>
      <c r="V81" s="129" t="s">
        <v>64</v>
      </c>
      <c r="W81" s="161"/>
      <c r="X81" s="161"/>
      <c r="Y81" s="129" t="s">
        <v>64</v>
      </c>
      <c r="Z81" s="161"/>
      <c r="AA81" s="138">
        <v>9.2799999999999994</v>
      </c>
      <c r="AB81" s="160"/>
      <c r="AC81" s="160"/>
      <c r="AD81" s="160"/>
      <c r="AE81" s="162">
        <v>9.33</v>
      </c>
      <c r="AF81" s="30">
        <v>43</v>
      </c>
      <c r="AG81" s="12"/>
      <c r="AH81" s="48"/>
      <c r="AI81" s="48"/>
      <c r="AJ81" s="48"/>
    </row>
    <row r="82" spans="1:36" ht="15.6" customHeight="1" x14ac:dyDescent="0.2">
      <c r="A82" s="170"/>
      <c r="B82" s="26" t="s">
        <v>10</v>
      </c>
      <c r="C82" s="163">
        <v>8.5</v>
      </c>
      <c r="D82" s="164"/>
      <c r="E82" s="164"/>
      <c r="F82" s="164"/>
      <c r="G82" s="164"/>
      <c r="H82" s="164"/>
      <c r="I82" s="122">
        <f>I81</f>
        <v>9.0299999999999994</v>
      </c>
      <c r="J82" s="164"/>
      <c r="K82" s="164"/>
      <c r="L82" s="107">
        <f>L81</f>
        <v>9.11</v>
      </c>
      <c r="M82" s="164"/>
      <c r="N82" s="164"/>
      <c r="O82" s="164"/>
      <c r="P82" s="106">
        <f>P81</f>
        <v>9.17</v>
      </c>
      <c r="Q82" s="164"/>
      <c r="R82" s="164"/>
      <c r="S82" s="164"/>
      <c r="T82" s="164"/>
      <c r="U82" s="164"/>
      <c r="V82" s="130" t="s">
        <v>64</v>
      </c>
      <c r="W82" s="161"/>
      <c r="X82" s="161"/>
      <c r="Y82" s="130" t="s">
        <v>64</v>
      </c>
      <c r="Z82" s="164"/>
      <c r="AA82" s="139">
        <f>AA81</f>
        <v>9.2799999999999994</v>
      </c>
      <c r="AB82" s="164"/>
      <c r="AC82" s="164"/>
      <c r="AD82" s="164"/>
      <c r="AE82" s="165"/>
      <c r="AF82" s="29"/>
      <c r="AG82" s="13"/>
      <c r="AH82" s="48"/>
      <c r="AI82" s="48"/>
      <c r="AJ82" s="48"/>
    </row>
    <row r="83" spans="1:36" ht="15.6" customHeight="1" thickBot="1" x14ac:dyDescent="0.25">
      <c r="A83" s="50">
        <v>538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2"/>
      <c r="AF83" s="53"/>
      <c r="AG83" s="3"/>
      <c r="AH83" s="48"/>
      <c r="AI83" s="48"/>
      <c r="AJ83" s="48"/>
    </row>
    <row r="84" spans="1:36" ht="15.6" customHeight="1" x14ac:dyDescent="0.2">
      <c r="A84" s="56"/>
      <c r="B84" s="23" t="s">
        <v>5</v>
      </c>
      <c r="C84" s="76"/>
      <c r="D84" s="77">
        <v>1</v>
      </c>
      <c r="E84" s="77">
        <v>4</v>
      </c>
      <c r="F84" s="77">
        <v>1</v>
      </c>
      <c r="G84" s="77">
        <v>2</v>
      </c>
      <c r="H84" s="77">
        <v>7</v>
      </c>
      <c r="I84" s="77">
        <v>9</v>
      </c>
      <c r="J84" s="77">
        <v>2</v>
      </c>
      <c r="K84" s="77">
        <v>2</v>
      </c>
      <c r="L84" s="81" t="s">
        <v>64</v>
      </c>
      <c r="M84" s="79">
        <v>1</v>
      </c>
      <c r="N84" s="79">
        <v>9</v>
      </c>
      <c r="O84" s="79">
        <v>28</v>
      </c>
      <c r="P84" s="79">
        <v>4</v>
      </c>
      <c r="Q84" s="79">
        <v>4</v>
      </c>
      <c r="R84" s="79">
        <v>2</v>
      </c>
      <c r="S84" s="79">
        <v>5</v>
      </c>
      <c r="T84" s="79">
        <v>1</v>
      </c>
      <c r="U84" s="79">
        <v>2</v>
      </c>
      <c r="V84" s="126" t="s">
        <v>64</v>
      </c>
      <c r="W84" s="126" t="s">
        <v>64</v>
      </c>
      <c r="X84" s="126" t="s">
        <v>64</v>
      </c>
      <c r="Y84" s="126" t="s">
        <v>64</v>
      </c>
      <c r="Z84" s="132">
        <v>2</v>
      </c>
      <c r="AA84" s="133">
        <v>0</v>
      </c>
      <c r="AB84" s="133">
        <v>0</v>
      </c>
      <c r="AC84" s="133">
        <v>3</v>
      </c>
      <c r="AD84" s="133">
        <v>0</v>
      </c>
      <c r="AE84" s="82">
        <v>1</v>
      </c>
      <c r="AF84" s="27" t="s">
        <v>6</v>
      </c>
      <c r="AG84" s="44"/>
      <c r="AH84" s="48"/>
      <c r="AI84" s="48"/>
      <c r="AJ84" s="48"/>
    </row>
    <row r="85" spans="1:36" ht="15.6" customHeight="1" x14ac:dyDescent="0.2">
      <c r="A85" s="24">
        <v>9.15</v>
      </c>
      <c r="B85" s="25" t="s">
        <v>7</v>
      </c>
      <c r="C85" s="83">
        <v>8</v>
      </c>
      <c r="D85" s="84">
        <v>8</v>
      </c>
      <c r="E85" s="84">
        <v>11</v>
      </c>
      <c r="F85" s="84">
        <v>4</v>
      </c>
      <c r="G85" s="84">
        <v>5</v>
      </c>
      <c r="H85" s="84">
        <v>5</v>
      </c>
      <c r="I85" s="84">
        <v>19</v>
      </c>
      <c r="J85" s="84">
        <v>6</v>
      </c>
      <c r="K85" s="84">
        <v>5</v>
      </c>
      <c r="L85" s="88" t="s">
        <v>64</v>
      </c>
      <c r="M85" s="86">
        <v>4</v>
      </c>
      <c r="N85" s="86">
        <v>9</v>
      </c>
      <c r="O85" s="86">
        <v>6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127" t="s">
        <v>64</v>
      </c>
      <c r="W85" s="127" t="s">
        <v>64</v>
      </c>
      <c r="X85" s="127" t="s">
        <v>64</v>
      </c>
      <c r="Y85" s="127" t="s">
        <v>64</v>
      </c>
      <c r="Z85" s="134">
        <v>0</v>
      </c>
      <c r="AA85" s="135">
        <v>0</v>
      </c>
      <c r="AB85" s="135">
        <v>0</v>
      </c>
      <c r="AC85" s="135">
        <v>0</v>
      </c>
      <c r="AD85" s="135">
        <v>0</v>
      </c>
      <c r="AE85" s="89"/>
      <c r="AF85" s="28">
        <f>SUM(C85:AD85)</f>
        <v>90</v>
      </c>
      <c r="AG85" s="12"/>
      <c r="AH85" s="48"/>
      <c r="AI85" s="48"/>
      <c r="AJ85" s="48"/>
    </row>
    <row r="86" spans="1:36" ht="15.6" customHeight="1" x14ac:dyDescent="0.2">
      <c r="A86" s="168" t="s">
        <v>73</v>
      </c>
      <c r="B86" s="25" t="s">
        <v>8</v>
      </c>
      <c r="C86" s="83">
        <f>C85</f>
        <v>8</v>
      </c>
      <c r="D86" s="90">
        <f t="shared" ref="D86" si="224">C86-D84+D85</f>
        <v>15</v>
      </c>
      <c r="E86" s="90">
        <f>D86-E84+E85</f>
        <v>22</v>
      </c>
      <c r="F86" s="90">
        <f>E86-F84+F85</f>
        <v>25</v>
      </c>
      <c r="G86" s="90">
        <f t="shared" ref="G86" si="225">F86-G84+G85</f>
        <v>28</v>
      </c>
      <c r="H86" s="90">
        <f t="shared" ref="H86" si="226">G86-H84+H85</f>
        <v>26</v>
      </c>
      <c r="I86" s="90">
        <f t="shared" ref="I86" si="227">H86-I84+I85</f>
        <v>36</v>
      </c>
      <c r="J86" s="91">
        <f t="shared" ref="J86" si="228">I86-J84+J85</f>
        <v>40</v>
      </c>
      <c r="K86" s="93">
        <f t="shared" ref="K86" si="229">J86-K84+K85</f>
        <v>43</v>
      </c>
      <c r="L86" s="95" t="s">
        <v>64</v>
      </c>
      <c r="M86" s="93">
        <f>K86-M84+M85</f>
        <v>46</v>
      </c>
      <c r="N86" s="93">
        <f t="shared" ref="N86" si="230">M86-N84+N85</f>
        <v>46</v>
      </c>
      <c r="O86" s="93">
        <f t="shared" ref="O86" si="231">N86-O84+O85</f>
        <v>24</v>
      </c>
      <c r="P86" s="93">
        <f t="shared" ref="P86" si="232">O86-P84+P85</f>
        <v>20</v>
      </c>
      <c r="Q86" s="93">
        <f t="shared" ref="Q86" si="233">P86-Q84+Q85</f>
        <v>16</v>
      </c>
      <c r="R86" s="93">
        <f t="shared" ref="R86" si="234">Q86-R84+R85</f>
        <v>14</v>
      </c>
      <c r="S86" s="93">
        <f t="shared" ref="S86" si="235">R86-S84+S85</f>
        <v>9</v>
      </c>
      <c r="T86" s="93">
        <f t="shared" ref="T86" si="236">S86-T84+T85</f>
        <v>8</v>
      </c>
      <c r="U86" s="93">
        <f t="shared" ref="U86" si="237">T86-U84+U85</f>
        <v>6</v>
      </c>
      <c r="V86" s="128" t="s">
        <v>64</v>
      </c>
      <c r="W86" s="128" t="s">
        <v>64</v>
      </c>
      <c r="X86" s="128" t="s">
        <v>64</v>
      </c>
      <c r="Y86" s="128" t="s">
        <v>64</v>
      </c>
      <c r="Z86" s="136">
        <f>U86-Z84+Z85</f>
        <v>4</v>
      </c>
      <c r="AA86" s="137">
        <f t="shared" ref="AA86" si="238">Z86-AA84+AA85</f>
        <v>4</v>
      </c>
      <c r="AB86" s="137">
        <f t="shared" ref="AB86" si="239">AA86-AB84+AB85</f>
        <v>4</v>
      </c>
      <c r="AC86" s="137">
        <f t="shared" ref="AC86" si="240">AB86-AC84+AC85</f>
        <v>1</v>
      </c>
      <c r="AD86" s="137">
        <f t="shared" ref="AD86" si="241">AC86-AD84+AD85</f>
        <v>1</v>
      </c>
      <c r="AE86" s="97">
        <f>AD86-AE84</f>
        <v>0</v>
      </c>
      <c r="AF86" s="29"/>
      <c r="AG86" s="3">
        <f>MAX(C86:AE86)</f>
        <v>46</v>
      </c>
      <c r="AH86" s="48"/>
      <c r="AI86" s="48"/>
      <c r="AJ86" s="48"/>
    </row>
    <row r="87" spans="1:36" ht="15.6" customHeight="1" x14ac:dyDescent="0.2">
      <c r="A87" s="169"/>
      <c r="B87" s="25" t="s">
        <v>9</v>
      </c>
      <c r="C87" s="159"/>
      <c r="D87" s="160"/>
      <c r="E87" s="160"/>
      <c r="F87" s="160"/>
      <c r="G87" s="160"/>
      <c r="H87" s="160"/>
      <c r="I87" s="120">
        <v>9.3000000000000007</v>
      </c>
      <c r="J87" s="160"/>
      <c r="K87" s="161"/>
      <c r="L87" s="102" t="s">
        <v>64</v>
      </c>
      <c r="M87" s="161"/>
      <c r="N87" s="161"/>
      <c r="O87" s="161"/>
      <c r="P87" s="101">
        <v>9.42</v>
      </c>
      <c r="Q87" s="161"/>
      <c r="R87" s="161"/>
      <c r="S87" s="161"/>
      <c r="T87" s="161"/>
      <c r="U87" s="161"/>
      <c r="V87" s="129" t="s">
        <v>64</v>
      </c>
      <c r="W87" s="161"/>
      <c r="X87" s="161"/>
      <c r="Y87" s="129" t="s">
        <v>64</v>
      </c>
      <c r="Z87" s="161"/>
      <c r="AA87" s="138">
        <v>9.5399999999999991</v>
      </c>
      <c r="AB87" s="160"/>
      <c r="AC87" s="160"/>
      <c r="AD87" s="160"/>
      <c r="AE87" s="162">
        <v>9.57</v>
      </c>
      <c r="AF87" s="30">
        <v>42</v>
      </c>
      <c r="AG87" s="12"/>
      <c r="AH87" s="48"/>
      <c r="AI87" s="48"/>
      <c r="AJ87" s="48"/>
    </row>
    <row r="88" spans="1:36" ht="15.6" customHeight="1" x14ac:dyDescent="0.2">
      <c r="A88" s="170"/>
      <c r="B88" s="26" t="s">
        <v>10</v>
      </c>
      <c r="C88" s="163">
        <v>9.15</v>
      </c>
      <c r="D88" s="164"/>
      <c r="E88" s="164"/>
      <c r="F88" s="164"/>
      <c r="G88" s="164"/>
      <c r="H88" s="164"/>
      <c r="I88" s="122">
        <f>I87</f>
        <v>9.3000000000000007</v>
      </c>
      <c r="J88" s="164"/>
      <c r="K88" s="164"/>
      <c r="L88" s="107" t="s">
        <v>64</v>
      </c>
      <c r="M88" s="164"/>
      <c r="N88" s="164"/>
      <c r="O88" s="164"/>
      <c r="P88" s="106">
        <f>P87</f>
        <v>9.42</v>
      </c>
      <c r="Q88" s="164"/>
      <c r="R88" s="164"/>
      <c r="S88" s="164"/>
      <c r="T88" s="164"/>
      <c r="U88" s="164"/>
      <c r="V88" s="130" t="s">
        <v>64</v>
      </c>
      <c r="W88" s="161"/>
      <c r="X88" s="161"/>
      <c r="Y88" s="130" t="s">
        <v>64</v>
      </c>
      <c r="Z88" s="164"/>
      <c r="AA88" s="139">
        <f>AA87</f>
        <v>9.5399999999999991</v>
      </c>
      <c r="AB88" s="164"/>
      <c r="AC88" s="164"/>
      <c r="AD88" s="164"/>
      <c r="AE88" s="165"/>
      <c r="AF88" s="29"/>
      <c r="AG88" s="13"/>
      <c r="AH88" s="48"/>
      <c r="AI88" s="48"/>
      <c r="AJ88" s="48"/>
    </row>
    <row r="89" spans="1:36" ht="15.6" customHeight="1" thickBot="1" x14ac:dyDescent="0.25">
      <c r="A89" s="50">
        <v>528</v>
      </c>
      <c r="B89" s="50" t="s">
        <v>11</v>
      </c>
      <c r="C89" s="57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2"/>
      <c r="AF89" s="53"/>
      <c r="AG89" s="3"/>
      <c r="AH89" s="48"/>
      <c r="AI89" s="48"/>
      <c r="AJ89" s="48"/>
    </row>
    <row r="90" spans="1:36" ht="15.6" customHeight="1" x14ac:dyDescent="0.2">
      <c r="A90" s="56"/>
      <c r="B90" s="23" t="s">
        <v>5</v>
      </c>
      <c r="C90" s="76"/>
      <c r="D90" s="77">
        <v>0</v>
      </c>
      <c r="E90" s="77">
        <v>0</v>
      </c>
      <c r="F90" s="77">
        <v>2</v>
      </c>
      <c r="G90" s="77">
        <v>7</v>
      </c>
      <c r="H90" s="77">
        <v>5</v>
      </c>
      <c r="I90" s="77">
        <v>5</v>
      </c>
      <c r="J90" s="77">
        <v>7</v>
      </c>
      <c r="K90" s="77">
        <v>4</v>
      </c>
      <c r="L90" s="81" t="s">
        <v>64</v>
      </c>
      <c r="M90" s="79">
        <v>2</v>
      </c>
      <c r="N90" s="79">
        <v>7</v>
      </c>
      <c r="O90" s="79">
        <v>15</v>
      </c>
      <c r="P90" s="79">
        <v>0</v>
      </c>
      <c r="Q90" s="79">
        <v>11</v>
      </c>
      <c r="R90" s="79">
        <v>0</v>
      </c>
      <c r="S90" s="79">
        <v>1</v>
      </c>
      <c r="T90" s="79">
        <v>0</v>
      </c>
      <c r="U90" s="79">
        <v>0</v>
      </c>
      <c r="V90" s="126">
        <v>6</v>
      </c>
      <c r="W90" s="126">
        <v>1</v>
      </c>
      <c r="X90" s="126">
        <v>2</v>
      </c>
      <c r="Y90" s="126">
        <v>2</v>
      </c>
      <c r="Z90" s="132" t="s">
        <v>64</v>
      </c>
      <c r="AA90" s="133" t="s">
        <v>64</v>
      </c>
      <c r="AB90" s="133" t="s">
        <v>64</v>
      </c>
      <c r="AC90" s="133" t="s">
        <v>64</v>
      </c>
      <c r="AD90" s="133" t="s">
        <v>64</v>
      </c>
      <c r="AE90" s="82">
        <v>1</v>
      </c>
      <c r="AF90" s="27" t="s">
        <v>6</v>
      </c>
      <c r="AG90" s="44"/>
      <c r="AH90" s="48"/>
      <c r="AI90" s="48"/>
      <c r="AJ90" s="48"/>
    </row>
    <row r="91" spans="1:36" ht="15.6" customHeight="1" x14ac:dyDescent="0.2">
      <c r="A91" s="24">
        <v>10</v>
      </c>
      <c r="B91" s="25" t="s">
        <v>7</v>
      </c>
      <c r="C91" s="83">
        <v>4</v>
      </c>
      <c r="D91" s="84">
        <v>16</v>
      </c>
      <c r="E91" s="84">
        <v>12</v>
      </c>
      <c r="F91" s="84">
        <v>2</v>
      </c>
      <c r="G91" s="84">
        <v>2</v>
      </c>
      <c r="H91" s="84">
        <v>15</v>
      </c>
      <c r="I91" s="84">
        <v>10</v>
      </c>
      <c r="J91" s="84">
        <v>8</v>
      </c>
      <c r="K91" s="84">
        <v>1</v>
      </c>
      <c r="L91" s="88" t="s">
        <v>64</v>
      </c>
      <c r="M91" s="86">
        <v>1</v>
      </c>
      <c r="N91" s="86">
        <v>2</v>
      </c>
      <c r="O91" s="86">
        <v>2</v>
      </c>
      <c r="P91" s="86">
        <v>2</v>
      </c>
      <c r="Q91" s="86">
        <v>0</v>
      </c>
      <c r="R91" s="86">
        <v>0</v>
      </c>
      <c r="S91" s="86">
        <v>0</v>
      </c>
      <c r="T91" s="86">
        <v>1</v>
      </c>
      <c r="U91" s="86">
        <v>0</v>
      </c>
      <c r="V91" s="127">
        <v>0</v>
      </c>
      <c r="W91" s="127">
        <v>0</v>
      </c>
      <c r="X91" s="127">
        <v>0</v>
      </c>
      <c r="Y91" s="127">
        <v>0</v>
      </c>
      <c r="Z91" s="134" t="s">
        <v>64</v>
      </c>
      <c r="AA91" s="135" t="s">
        <v>64</v>
      </c>
      <c r="AB91" s="135" t="s">
        <v>64</v>
      </c>
      <c r="AC91" s="135" t="s">
        <v>64</v>
      </c>
      <c r="AD91" s="135" t="s">
        <v>64</v>
      </c>
      <c r="AE91" s="89"/>
      <c r="AF91" s="28">
        <f>SUM(C91:AD91)</f>
        <v>78</v>
      </c>
      <c r="AG91" s="12"/>
      <c r="AH91" s="48"/>
      <c r="AI91" s="48"/>
      <c r="AJ91" s="48"/>
    </row>
    <row r="92" spans="1:36" ht="15.6" customHeight="1" x14ac:dyDescent="0.2">
      <c r="A92" s="168" t="s">
        <v>73</v>
      </c>
      <c r="B92" s="25" t="s">
        <v>8</v>
      </c>
      <c r="C92" s="83">
        <f>C91</f>
        <v>4</v>
      </c>
      <c r="D92" s="90">
        <f t="shared" ref="D92" si="242">C92-D90+D91</f>
        <v>20</v>
      </c>
      <c r="E92" s="90">
        <f>D92-E90+E91</f>
        <v>32</v>
      </c>
      <c r="F92" s="90">
        <f>E92-F90+F91</f>
        <v>32</v>
      </c>
      <c r="G92" s="90">
        <f t="shared" ref="G92" si="243">F92-G90+G91</f>
        <v>27</v>
      </c>
      <c r="H92" s="90">
        <f t="shared" ref="H92" si="244">G92-H90+H91</f>
        <v>37</v>
      </c>
      <c r="I92" s="90">
        <f t="shared" ref="I92" si="245">H92-I90+I91</f>
        <v>42</v>
      </c>
      <c r="J92" s="91">
        <f t="shared" ref="J92" si="246">I92-J90+J91</f>
        <v>43</v>
      </c>
      <c r="K92" s="93">
        <f t="shared" ref="K92" si="247">J92-K90+K91</f>
        <v>40</v>
      </c>
      <c r="L92" s="95" t="s">
        <v>64</v>
      </c>
      <c r="M92" s="93">
        <f>K92-M90+M91</f>
        <v>39</v>
      </c>
      <c r="N92" s="93">
        <f t="shared" ref="N92" si="248">M92-N90+N91</f>
        <v>34</v>
      </c>
      <c r="O92" s="93">
        <f t="shared" ref="O92" si="249">N92-O90+O91</f>
        <v>21</v>
      </c>
      <c r="P92" s="93">
        <f t="shared" ref="P92" si="250">O92-P90+P91</f>
        <v>23</v>
      </c>
      <c r="Q92" s="93">
        <f t="shared" ref="Q92" si="251">P92-Q90+Q91</f>
        <v>12</v>
      </c>
      <c r="R92" s="93">
        <f t="shared" ref="R92" si="252">Q92-R90+R91</f>
        <v>12</v>
      </c>
      <c r="S92" s="93">
        <f t="shared" ref="S92" si="253">R92-S90+S91</f>
        <v>11</v>
      </c>
      <c r="T92" s="93">
        <f t="shared" ref="T92" si="254">S92-T90+T91</f>
        <v>12</v>
      </c>
      <c r="U92" s="93">
        <f t="shared" ref="U92" si="255">T92-U90+U91</f>
        <v>12</v>
      </c>
      <c r="V92" s="128">
        <f t="shared" ref="V92" si="256">U92-V90+V91</f>
        <v>6</v>
      </c>
      <c r="W92" s="128">
        <f t="shared" ref="W92" si="257">V92-W90+W91</f>
        <v>5</v>
      </c>
      <c r="X92" s="128">
        <f t="shared" ref="X92" si="258">W92-X90+X91</f>
        <v>3</v>
      </c>
      <c r="Y92" s="128">
        <f t="shared" ref="Y92" si="259">X92-Y90+Y91</f>
        <v>1</v>
      </c>
      <c r="Z92" s="136" t="s">
        <v>64</v>
      </c>
      <c r="AA92" s="137" t="s">
        <v>64</v>
      </c>
      <c r="AB92" s="137" t="s">
        <v>64</v>
      </c>
      <c r="AC92" s="137" t="s">
        <v>64</v>
      </c>
      <c r="AD92" s="137" t="s">
        <v>64</v>
      </c>
      <c r="AE92" s="97">
        <f>Y92-AE90</f>
        <v>0</v>
      </c>
      <c r="AF92" s="29"/>
      <c r="AG92" s="3">
        <f>MAX(C92:AE92)</f>
        <v>43</v>
      </c>
      <c r="AH92" s="48"/>
      <c r="AI92" s="48"/>
      <c r="AJ92" s="48"/>
    </row>
    <row r="93" spans="1:36" ht="15.6" customHeight="1" x14ac:dyDescent="0.2">
      <c r="A93" s="169"/>
      <c r="B93" s="25" t="s">
        <v>9</v>
      </c>
      <c r="C93" s="159"/>
      <c r="D93" s="160"/>
      <c r="E93" s="160"/>
      <c r="F93" s="160"/>
      <c r="G93" s="160"/>
      <c r="H93" s="160"/>
      <c r="I93" s="120">
        <v>10.130000000000001</v>
      </c>
      <c r="J93" s="160"/>
      <c r="K93" s="161"/>
      <c r="L93" s="102" t="s">
        <v>64</v>
      </c>
      <c r="M93" s="161"/>
      <c r="N93" s="161"/>
      <c r="O93" s="161"/>
      <c r="P93" s="101">
        <v>10.23</v>
      </c>
      <c r="Q93" s="161"/>
      <c r="R93" s="161"/>
      <c r="S93" s="161"/>
      <c r="T93" s="161"/>
      <c r="U93" s="161"/>
      <c r="V93" s="129">
        <v>10.34</v>
      </c>
      <c r="W93" s="161"/>
      <c r="X93" s="161"/>
      <c r="Y93" s="129">
        <v>10.38</v>
      </c>
      <c r="Z93" s="161"/>
      <c r="AA93" s="138" t="s">
        <v>64</v>
      </c>
      <c r="AB93" s="160"/>
      <c r="AC93" s="160"/>
      <c r="AD93" s="160"/>
      <c r="AE93" s="162">
        <v>10.4</v>
      </c>
      <c r="AF93" s="30">
        <v>40</v>
      </c>
      <c r="AG93" s="12"/>
      <c r="AH93" s="48"/>
      <c r="AI93" s="48"/>
      <c r="AJ93" s="48"/>
    </row>
    <row r="94" spans="1:36" ht="15.6" customHeight="1" x14ac:dyDescent="0.2">
      <c r="A94" s="170"/>
      <c r="B94" s="26" t="s">
        <v>10</v>
      </c>
      <c r="C94" s="163">
        <v>10</v>
      </c>
      <c r="D94" s="164"/>
      <c r="E94" s="164"/>
      <c r="F94" s="164"/>
      <c r="G94" s="164"/>
      <c r="H94" s="164"/>
      <c r="I94" s="122">
        <f>I93</f>
        <v>10.130000000000001</v>
      </c>
      <c r="J94" s="164"/>
      <c r="K94" s="164"/>
      <c r="L94" s="107" t="s">
        <v>64</v>
      </c>
      <c r="M94" s="164"/>
      <c r="N94" s="164"/>
      <c r="O94" s="164"/>
      <c r="P94" s="106">
        <f>P93</f>
        <v>10.23</v>
      </c>
      <c r="Q94" s="164"/>
      <c r="R94" s="164"/>
      <c r="S94" s="164"/>
      <c r="T94" s="164"/>
      <c r="U94" s="164"/>
      <c r="V94" s="130">
        <f>V93</f>
        <v>10.34</v>
      </c>
      <c r="W94" s="161"/>
      <c r="X94" s="161"/>
      <c r="Y94" s="130">
        <f>Y93</f>
        <v>10.38</v>
      </c>
      <c r="Z94" s="164"/>
      <c r="AA94" s="139" t="s">
        <v>64</v>
      </c>
      <c r="AB94" s="164"/>
      <c r="AC94" s="164"/>
      <c r="AD94" s="164"/>
      <c r="AE94" s="165"/>
      <c r="AF94" s="29"/>
      <c r="AG94" s="13"/>
      <c r="AH94" s="48"/>
      <c r="AI94" s="48"/>
      <c r="AJ94" s="48"/>
    </row>
    <row r="95" spans="1:36" ht="15.6" customHeight="1" thickBot="1" x14ac:dyDescent="0.25">
      <c r="A95" s="50">
        <v>531</v>
      </c>
      <c r="B95" s="50" t="s">
        <v>11</v>
      </c>
      <c r="C95" s="57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2"/>
      <c r="AF95" s="53"/>
      <c r="AG95" s="3"/>
      <c r="AH95" s="48"/>
      <c r="AI95" s="48"/>
      <c r="AJ95" s="48"/>
    </row>
    <row r="96" spans="1:36" ht="15.6" customHeight="1" x14ac:dyDescent="0.2">
      <c r="A96" s="56"/>
      <c r="B96" s="23" t="s">
        <v>5</v>
      </c>
      <c r="C96" s="76"/>
      <c r="D96" s="77">
        <v>0</v>
      </c>
      <c r="E96" s="77">
        <v>0</v>
      </c>
      <c r="F96" s="77">
        <v>0</v>
      </c>
      <c r="G96" s="77">
        <v>2</v>
      </c>
      <c r="H96" s="77">
        <v>7</v>
      </c>
      <c r="I96" s="77">
        <v>11</v>
      </c>
      <c r="J96" s="77">
        <v>17</v>
      </c>
      <c r="K96" s="77">
        <v>4</v>
      </c>
      <c r="L96" s="81">
        <v>7</v>
      </c>
      <c r="M96" s="79">
        <v>1</v>
      </c>
      <c r="N96" s="79">
        <v>1</v>
      </c>
      <c r="O96" s="79">
        <v>15</v>
      </c>
      <c r="P96" s="79">
        <v>5</v>
      </c>
      <c r="Q96" s="79">
        <v>2</v>
      </c>
      <c r="R96" s="79">
        <v>1</v>
      </c>
      <c r="S96" s="79">
        <v>2</v>
      </c>
      <c r="T96" s="79">
        <v>3</v>
      </c>
      <c r="U96" s="79">
        <v>1</v>
      </c>
      <c r="V96" s="126" t="s">
        <v>64</v>
      </c>
      <c r="W96" s="126" t="s">
        <v>64</v>
      </c>
      <c r="X96" s="126" t="s">
        <v>64</v>
      </c>
      <c r="Y96" s="126" t="s">
        <v>64</v>
      </c>
      <c r="Z96" s="132">
        <v>2</v>
      </c>
      <c r="AA96" s="133">
        <v>3</v>
      </c>
      <c r="AB96" s="133">
        <v>0</v>
      </c>
      <c r="AC96" s="133">
        <v>2</v>
      </c>
      <c r="AD96" s="133">
        <v>2</v>
      </c>
      <c r="AE96" s="82">
        <v>2</v>
      </c>
      <c r="AF96" s="27" t="s">
        <v>6</v>
      </c>
      <c r="AG96" s="44"/>
      <c r="AH96" s="48"/>
      <c r="AI96" s="48"/>
      <c r="AJ96" s="48"/>
    </row>
    <row r="97" spans="1:36" ht="15.6" customHeight="1" x14ac:dyDescent="0.2">
      <c r="A97" s="24">
        <v>10.15</v>
      </c>
      <c r="B97" s="25" t="s">
        <v>7</v>
      </c>
      <c r="C97" s="83">
        <v>7</v>
      </c>
      <c r="D97" s="84">
        <v>9</v>
      </c>
      <c r="E97" s="84">
        <v>10</v>
      </c>
      <c r="F97" s="84">
        <v>10</v>
      </c>
      <c r="G97" s="84">
        <v>8</v>
      </c>
      <c r="H97" s="84">
        <v>15</v>
      </c>
      <c r="I97" s="84">
        <v>13</v>
      </c>
      <c r="J97" s="84">
        <v>7</v>
      </c>
      <c r="K97" s="84">
        <v>2</v>
      </c>
      <c r="L97" s="88">
        <v>4</v>
      </c>
      <c r="M97" s="86">
        <v>0</v>
      </c>
      <c r="N97" s="86">
        <v>1</v>
      </c>
      <c r="O97" s="86">
        <v>2</v>
      </c>
      <c r="P97" s="86">
        <v>0</v>
      </c>
      <c r="Q97" s="86">
        <v>0</v>
      </c>
      <c r="R97" s="86">
        <v>0</v>
      </c>
      <c r="S97" s="86">
        <v>1</v>
      </c>
      <c r="T97" s="86">
        <v>1</v>
      </c>
      <c r="U97" s="86">
        <v>0</v>
      </c>
      <c r="V97" s="127" t="s">
        <v>64</v>
      </c>
      <c r="W97" s="127" t="s">
        <v>64</v>
      </c>
      <c r="X97" s="127" t="s">
        <v>64</v>
      </c>
      <c r="Y97" s="127" t="s">
        <v>64</v>
      </c>
      <c r="Z97" s="134">
        <v>0</v>
      </c>
      <c r="AA97" s="135">
        <v>0</v>
      </c>
      <c r="AB97" s="135">
        <v>0</v>
      </c>
      <c r="AC97" s="135">
        <v>0</v>
      </c>
      <c r="AD97" s="135">
        <v>0</v>
      </c>
      <c r="AE97" s="89"/>
      <c r="AF97" s="28">
        <f>SUM(C97:AD97)</f>
        <v>90</v>
      </c>
      <c r="AG97" s="12"/>
      <c r="AH97" s="48"/>
      <c r="AI97" s="48"/>
      <c r="AJ97" s="48"/>
    </row>
    <row r="98" spans="1:36" ht="15.6" customHeight="1" x14ac:dyDescent="0.2">
      <c r="A98" s="168" t="s">
        <v>73</v>
      </c>
      <c r="B98" s="25" t="s">
        <v>8</v>
      </c>
      <c r="C98" s="83">
        <f>C97</f>
        <v>7</v>
      </c>
      <c r="D98" s="90">
        <f t="shared" ref="D98" si="260">C98-D96+D97</f>
        <v>16</v>
      </c>
      <c r="E98" s="90">
        <f>D98-E96+E97</f>
        <v>26</v>
      </c>
      <c r="F98" s="90">
        <f>E98-F96+F97</f>
        <v>36</v>
      </c>
      <c r="G98" s="90">
        <f t="shared" ref="G98" si="261">F98-G96+G97</f>
        <v>42</v>
      </c>
      <c r="H98" s="90">
        <f t="shared" ref="H98" si="262">G98-H96+H97</f>
        <v>50</v>
      </c>
      <c r="I98" s="90">
        <f t="shared" ref="I98" si="263">H98-I96+I97</f>
        <v>52</v>
      </c>
      <c r="J98" s="91">
        <f t="shared" ref="J98" si="264">I98-J96+J97</f>
        <v>42</v>
      </c>
      <c r="K98" s="93">
        <f t="shared" ref="K98" si="265">J98-K96+K97</f>
        <v>40</v>
      </c>
      <c r="L98" s="95">
        <f t="shared" ref="L98" si="266">K98-L96+L97</f>
        <v>37</v>
      </c>
      <c r="M98" s="93">
        <f t="shared" ref="M98" si="267">L98-M96+M97</f>
        <v>36</v>
      </c>
      <c r="N98" s="93">
        <f t="shared" ref="N98" si="268">M98-N96+N97</f>
        <v>36</v>
      </c>
      <c r="O98" s="93">
        <f t="shared" ref="O98" si="269">N98-O96+O97</f>
        <v>23</v>
      </c>
      <c r="P98" s="93">
        <f t="shared" ref="P98" si="270">O98-P96+P97</f>
        <v>18</v>
      </c>
      <c r="Q98" s="93">
        <f t="shared" ref="Q98" si="271">P98-Q96+Q97</f>
        <v>16</v>
      </c>
      <c r="R98" s="93">
        <f t="shared" ref="R98" si="272">Q98-R96+R97</f>
        <v>15</v>
      </c>
      <c r="S98" s="93">
        <f t="shared" ref="S98" si="273">R98-S96+S97</f>
        <v>14</v>
      </c>
      <c r="T98" s="93">
        <f t="shared" ref="T98" si="274">S98-T96+T97</f>
        <v>12</v>
      </c>
      <c r="U98" s="93">
        <f t="shared" ref="U98" si="275">T98-U96+U97</f>
        <v>11</v>
      </c>
      <c r="V98" s="128" t="s">
        <v>64</v>
      </c>
      <c r="W98" s="128" t="s">
        <v>64</v>
      </c>
      <c r="X98" s="128" t="s">
        <v>64</v>
      </c>
      <c r="Y98" s="128" t="s">
        <v>64</v>
      </c>
      <c r="Z98" s="136">
        <f>U98-Z96+Z97</f>
        <v>9</v>
      </c>
      <c r="AA98" s="137">
        <f t="shared" ref="AA98" si="276">Z98-AA96+AA97</f>
        <v>6</v>
      </c>
      <c r="AB98" s="137">
        <f t="shared" ref="AB98" si="277">AA98-AB96+AB97</f>
        <v>6</v>
      </c>
      <c r="AC98" s="137">
        <f t="shared" ref="AC98" si="278">AB98-AC96+AC97</f>
        <v>4</v>
      </c>
      <c r="AD98" s="137">
        <f t="shared" ref="AD98" si="279">AC98-AD96+AD97</f>
        <v>2</v>
      </c>
      <c r="AE98" s="97">
        <f>AD98-AE96</f>
        <v>0</v>
      </c>
      <c r="AF98" s="29"/>
      <c r="AG98" s="3">
        <f>MAX(C98:AE98)</f>
        <v>52</v>
      </c>
      <c r="AH98" s="48"/>
      <c r="AI98" s="48"/>
      <c r="AJ98" s="48"/>
    </row>
    <row r="99" spans="1:36" ht="15.6" customHeight="1" x14ac:dyDescent="0.2">
      <c r="A99" s="169"/>
      <c r="B99" s="25" t="s">
        <v>9</v>
      </c>
      <c r="C99" s="159"/>
      <c r="D99" s="160"/>
      <c r="E99" s="160"/>
      <c r="F99" s="160"/>
      <c r="G99" s="160"/>
      <c r="H99" s="160"/>
      <c r="I99" s="120">
        <v>10.28</v>
      </c>
      <c r="J99" s="160"/>
      <c r="K99" s="161"/>
      <c r="L99" s="102">
        <v>10.36</v>
      </c>
      <c r="M99" s="161"/>
      <c r="N99" s="161"/>
      <c r="O99" s="161"/>
      <c r="P99" s="101">
        <v>10.43</v>
      </c>
      <c r="Q99" s="161"/>
      <c r="R99" s="161"/>
      <c r="S99" s="161"/>
      <c r="T99" s="161"/>
      <c r="U99" s="161"/>
      <c r="V99" s="129" t="s">
        <v>64</v>
      </c>
      <c r="W99" s="161"/>
      <c r="X99" s="161"/>
      <c r="Y99" s="129" t="s">
        <v>64</v>
      </c>
      <c r="Z99" s="161"/>
      <c r="AA99" s="138">
        <v>10.55</v>
      </c>
      <c r="AB99" s="160"/>
      <c r="AC99" s="160"/>
      <c r="AD99" s="160"/>
      <c r="AE99" s="162">
        <v>10.59</v>
      </c>
      <c r="AF99" s="30">
        <v>44</v>
      </c>
      <c r="AG99" s="12"/>
      <c r="AH99" s="48"/>
      <c r="AI99" s="48"/>
      <c r="AJ99" s="48"/>
    </row>
    <row r="100" spans="1:36" ht="15.6" customHeight="1" x14ac:dyDescent="0.2">
      <c r="A100" s="170"/>
      <c r="B100" s="26" t="s">
        <v>10</v>
      </c>
      <c r="C100" s="163">
        <v>10.15</v>
      </c>
      <c r="D100" s="164"/>
      <c r="E100" s="164"/>
      <c r="F100" s="164"/>
      <c r="G100" s="164"/>
      <c r="H100" s="164"/>
      <c r="I100" s="122">
        <f>I99</f>
        <v>10.28</v>
      </c>
      <c r="J100" s="164"/>
      <c r="K100" s="164"/>
      <c r="L100" s="107">
        <f>L99</f>
        <v>10.36</v>
      </c>
      <c r="M100" s="164"/>
      <c r="N100" s="164"/>
      <c r="O100" s="164"/>
      <c r="P100" s="106">
        <f>P99</f>
        <v>10.43</v>
      </c>
      <c r="Q100" s="164"/>
      <c r="R100" s="164"/>
      <c r="S100" s="164"/>
      <c r="T100" s="164"/>
      <c r="U100" s="164"/>
      <c r="V100" s="130" t="s">
        <v>64</v>
      </c>
      <c r="W100" s="161"/>
      <c r="X100" s="161"/>
      <c r="Y100" s="130" t="s">
        <v>64</v>
      </c>
      <c r="Z100" s="164"/>
      <c r="AA100" s="139">
        <f>AA99</f>
        <v>10.55</v>
      </c>
      <c r="AB100" s="164"/>
      <c r="AC100" s="164"/>
      <c r="AD100" s="164"/>
      <c r="AE100" s="165"/>
      <c r="AF100" s="29"/>
      <c r="AG100" s="13"/>
      <c r="AH100" s="48"/>
      <c r="AI100" s="48"/>
      <c r="AJ100" s="48"/>
    </row>
    <row r="101" spans="1:36" ht="15.6" customHeight="1" thickBot="1" x14ac:dyDescent="0.25">
      <c r="A101" s="50">
        <v>537</v>
      </c>
      <c r="B101" s="50" t="s">
        <v>11</v>
      </c>
      <c r="C101" s="57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2"/>
      <c r="AF101" s="53"/>
      <c r="AG101" s="3"/>
      <c r="AH101" s="48"/>
      <c r="AI101" s="48"/>
      <c r="AJ101" s="48"/>
    </row>
    <row r="102" spans="1:36" ht="15.6" customHeight="1" x14ac:dyDescent="0.2">
      <c r="A102" s="56"/>
      <c r="B102" s="23" t="s">
        <v>5</v>
      </c>
      <c r="C102" s="76"/>
      <c r="D102" s="77">
        <v>0</v>
      </c>
      <c r="E102" s="77">
        <v>1</v>
      </c>
      <c r="F102" s="77">
        <v>0</v>
      </c>
      <c r="G102" s="77">
        <v>3</v>
      </c>
      <c r="H102" s="77">
        <v>0</v>
      </c>
      <c r="I102" s="77">
        <v>6</v>
      </c>
      <c r="J102" s="77">
        <v>14</v>
      </c>
      <c r="K102" s="77">
        <v>0</v>
      </c>
      <c r="L102" s="81" t="s">
        <v>64</v>
      </c>
      <c r="M102" s="79">
        <v>1</v>
      </c>
      <c r="N102" s="79">
        <v>3</v>
      </c>
      <c r="O102" s="79">
        <v>14</v>
      </c>
      <c r="P102" s="79">
        <v>3</v>
      </c>
      <c r="Q102" s="79">
        <v>1</v>
      </c>
      <c r="R102" s="79">
        <v>3</v>
      </c>
      <c r="S102" s="79">
        <v>2</v>
      </c>
      <c r="T102" s="79">
        <v>0</v>
      </c>
      <c r="U102" s="79">
        <v>0</v>
      </c>
      <c r="V102" s="126" t="s">
        <v>64</v>
      </c>
      <c r="W102" s="126" t="s">
        <v>64</v>
      </c>
      <c r="X102" s="126" t="s">
        <v>64</v>
      </c>
      <c r="Y102" s="126" t="s">
        <v>64</v>
      </c>
      <c r="Z102" s="132">
        <v>1</v>
      </c>
      <c r="AA102" s="133">
        <v>0</v>
      </c>
      <c r="AB102" s="133">
        <v>0</v>
      </c>
      <c r="AC102" s="133">
        <v>2</v>
      </c>
      <c r="AD102" s="133">
        <v>1</v>
      </c>
      <c r="AE102" s="82">
        <v>0</v>
      </c>
      <c r="AF102" s="27" t="s">
        <v>6</v>
      </c>
      <c r="AG102" s="44"/>
      <c r="AH102" s="48"/>
      <c r="AI102" s="48"/>
      <c r="AJ102" s="48"/>
    </row>
    <row r="103" spans="1:36" ht="15.6" customHeight="1" x14ac:dyDescent="0.2">
      <c r="A103" s="24">
        <v>10.55</v>
      </c>
      <c r="B103" s="25" t="s">
        <v>7</v>
      </c>
      <c r="C103" s="83">
        <v>5</v>
      </c>
      <c r="D103" s="84">
        <v>8</v>
      </c>
      <c r="E103" s="84">
        <v>9</v>
      </c>
      <c r="F103" s="84">
        <v>1</v>
      </c>
      <c r="G103" s="84">
        <v>2</v>
      </c>
      <c r="H103" s="84">
        <v>0</v>
      </c>
      <c r="I103" s="84">
        <v>4</v>
      </c>
      <c r="J103" s="84">
        <v>19</v>
      </c>
      <c r="K103" s="84">
        <v>1</v>
      </c>
      <c r="L103" s="88" t="s">
        <v>64</v>
      </c>
      <c r="M103" s="86">
        <v>1</v>
      </c>
      <c r="N103" s="86">
        <v>1</v>
      </c>
      <c r="O103" s="86">
        <v>4</v>
      </c>
      <c r="P103" s="86">
        <v>0</v>
      </c>
      <c r="Q103" s="86">
        <v>0</v>
      </c>
      <c r="R103" s="86">
        <v>0</v>
      </c>
      <c r="S103" s="86">
        <v>0</v>
      </c>
      <c r="T103" s="86">
        <v>0</v>
      </c>
      <c r="U103" s="86">
        <v>0</v>
      </c>
      <c r="V103" s="127" t="s">
        <v>64</v>
      </c>
      <c r="W103" s="127" t="s">
        <v>64</v>
      </c>
      <c r="X103" s="127" t="s">
        <v>64</v>
      </c>
      <c r="Y103" s="127" t="s">
        <v>64</v>
      </c>
      <c r="Z103" s="134">
        <v>0</v>
      </c>
      <c r="AA103" s="135">
        <v>0</v>
      </c>
      <c r="AB103" s="135">
        <v>0</v>
      </c>
      <c r="AC103" s="135">
        <v>0</v>
      </c>
      <c r="AD103" s="135">
        <v>0</v>
      </c>
      <c r="AE103" s="89"/>
      <c r="AF103" s="28">
        <f>SUM(C103:AD103)</f>
        <v>55</v>
      </c>
      <c r="AG103" s="12"/>
      <c r="AH103" s="48"/>
      <c r="AI103" s="48"/>
      <c r="AJ103" s="48"/>
    </row>
    <row r="104" spans="1:36" ht="15.6" customHeight="1" x14ac:dyDescent="0.2">
      <c r="A104" s="168" t="s">
        <v>73</v>
      </c>
      <c r="B104" s="25" t="s">
        <v>8</v>
      </c>
      <c r="C104" s="83">
        <f>C103</f>
        <v>5</v>
      </c>
      <c r="D104" s="90">
        <f t="shared" ref="D104" si="280">C104-D102+D103</f>
        <v>13</v>
      </c>
      <c r="E104" s="90">
        <f>D104-E102+E103</f>
        <v>21</v>
      </c>
      <c r="F104" s="90">
        <f>E104-F102+F103</f>
        <v>22</v>
      </c>
      <c r="G104" s="90">
        <f t="shared" ref="G104" si="281">F104-G102+G103</f>
        <v>21</v>
      </c>
      <c r="H104" s="90">
        <f t="shared" ref="H104" si="282">G104-H102+H103</f>
        <v>21</v>
      </c>
      <c r="I104" s="90">
        <f t="shared" ref="I104" si="283">H104-I102+I103</f>
        <v>19</v>
      </c>
      <c r="J104" s="91">
        <f t="shared" ref="J104" si="284">I104-J102+J103</f>
        <v>24</v>
      </c>
      <c r="K104" s="93">
        <f t="shared" ref="K104" si="285">J104-K102+K103</f>
        <v>25</v>
      </c>
      <c r="L104" s="95" t="s">
        <v>64</v>
      </c>
      <c r="M104" s="93">
        <f>K104-M102+M103</f>
        <v>25</v>
      </c>
      <c r="N104" s="93">
        <f t="shared" ref="N104" si="286">M104-N102+N103</f>
        <v>23</v>
      </c>
      <c r="O104" s="93">
        <f t="shared" ref="O104" si="287">N104-O102+O103</f>
        <v>13</v>
      </c>
      <c r="P104" s="93">
        <f t="shared" ref="P104" si="288">O104-P102+P103</f>
        <v>10</v>
      </c>
      <c r="Q104" s="93">
        <f t="shared" ref="Q104" si="289">P104-Q102+Q103</f>
        <v>9</v>
      </c>
      <c r="R104" s="93">
        <f t="shared" ref="R104" si="290">Q104-R102+R103</f>
        <v>6</v>
      </c>
      <c r="S104" s="93">
        <f t="shared" ref="S104" si="291">R104-S102+S103</f>
        <v>4</v>
      </c>
      <c r="T104" s="93">
        <f t="shared" ref="T104" si="292">S104-T102+T103</f>
        <v>4</v>
      </c>
      <c r="U104" s="93">
        <f t="shared" ref="U104" si="293">T104-U102+U103</f>
        <v>4</v>
      </c>
      <c r="V104" s="128" t="s">
        <v>64</v>
      </c>
      <c r="W104" s="128" t="s">
        <v>64</v>
      </c>
      <c r="X104" s="128" t="s">
        <v>64</v>
      </c>
      <c r="Y104" s="128" t="s">
        <v>64</v>
      </c>
      <c r="Z104" s="136">
        <f>U104-Z102+Z103</f>
        <v>3</v>
      </c>
      <c r="AA104" s="137">
        <f t="shared" ref="AA104" si="294">Z104-AA102+AA103</f>
        <v>3</v>
      </c>
      <c r="AB104" s="137">
        <f t="shared" ref="AB104" si="295">AA104-AB102+AB103</f>
        <v>3</v>
      </c>
      <c r="AC104" s="137">
        <f t="shared" ref="AC104" si="296">AB104-AC102+AC103</f>
        <v>1</v>
      </c>
      <c r="AD104" s="137">
        <f t="shared" ref="AD104" si="297">AC104-AD102+AD103</f>
        <v>0</v>
      </c>
      <c r="AE104" s="97">
        <f>AD104-AE102</f>
        <v>0</v>
      </c>
      <c r="AF104" s="29"/>
      <c r="AG104" s="3">
        <f>MAX(C104:AE104)</f>
        <v>25</v>
      </c>
      <c r="AH104" s="48"/>
      <c r="AI104" s="48"/>
      <c r="AJ104" s="48"/>
    </row>
    <row r="105" spans="1:36" ht="15.6" customHeight="1" x14ac:dyDescent="0.2">
      <c r="A105" s="169"/>
      <c r="B105" s="25" t="s">
        <v>9</v>
      </c>
      <c r="C105" s="159"/>
      <c r="D105" s="160"/>
      <c r="E105" s="160"/>
      <c r="F105" s="160"/>
      <c r="G105" s="160"/>
      <c r="H105" s="160"/>
      <c r="I105" s="120">
        <v>11.06</v>
      </c>
      <c r="J105" s="160"/>
      <c r="K105" s="161"/>
      <c r="L105" s="102" t="s">
        <v>64</v>
      </c>
      <c r="M105" s="161"/>
      <c r="N105" s="161"/>
      <c r="O105" s="161"/>
      <c r="P105" s="101">
        <v>11.19</v>
      </c>
      <c r="Q105" s="161"/>
      <c r="R105" s="161"/>
      <c r="S105" s="161"/>
      <c r="T105" s="161"/>
      <c r="U105" s="161"/>
      <c r="V105" s="129" t="s">
        <v>64</v>
      </c>
      <c r="W105" s="161"/>
      <c r="X105" s="161"/>
      <c r="Y105" s="129" t="s">
        <v>64</v>
      </c>
      <c r="Z105" s="161"/>
      <c r="AA105" s="138">
        <v>11.3</v>
      </c>
      <c r="AB105" s="160"/>
      <c r="AC105" s="160"/>
      <c r="AD105" s="160"/>
      <c r="AE105" s="162">
        <v>11.34</v>
      </c>
      <c r="AF105" s="30">
        <v>38</v>
      </c>
      <c r="AG105" s="12"/>
      <c r="AH105" s="48"/>
      <c r="AI105" s="48"/>
      <c r="AJ105" s="48"/>
    </row>
    <row r="106" spans="1:36" ht="15.6" customHeight="1" x14ac:dyDescent="0.2">
      <c r="A106" s="170"/>
      <c r="B106" s="26" t="s">
        <v>10</v>
      </c>
      <c r="C106" s="163">
        <v>10.56</v>
      </c>
      <c r="D106" s="164"/>
      <c r="E106" s="164"/>
      <c r="F106" s="164"/>
      <c r="G106" s="164"/>
      <c r="H106" s="164"/>
      <c r="I106" s="122">
        <f>I105</f>
        <v>11.06</v>
      </c>
      <c r="J106" s="164"/>
      <c r="K106" s="164"/>
      <c r="L106" s="107" t="s">
        <v>64</v>
      </c>
      <c r="M106" s="164"/>
      <c r="N106" s="164"/>
      <c r="O106" s="164"/>
      <c r="P106" s="106">
        <f>P105</f>
        <v>11.19</v>
      </c>
      <c r="Q106" s="164"/>
      <c r="R106" s="164"/>
      <c r="S106" s="164"/>
      <c r="T106" s="164"/>
      <c r="U106" s="164"/>
      <c r="V106" s="130" t="s">
        <v>64</v>
      </c>
      <c r="W106" s="161"/>
      <c r="X106" s="161"/>
      <c r="Y106" s="130" t="s">
        <v>64</v>
      </c>
      <c r="Z106" s="164"/>
      <c r="AA106" s="139">
        <f>AA105</f>
        <v>11.3</v>
      </c>
      <c r="AB106" s="164"/>
      <c r="AC106" s="164"/>
      <c r="AD106" s="164"/>
      <c r="AE106" s="165"/>
      <c r="AF106" s="29"/>
      <c r="AG106" s="13"/>
      <c r="AH106" s="48"/>
      <c r="AI106" s="48"/>
      <c r="AJ106" s="48"/>
    </row>
    <row r="107" spans="1:36" ht="15.6" customHeight="1" thickBot="1" x14ac:dyDescent="0.25">
      <c r="A107" s="50">
        <v>528</v>
      </c>
      <c r="B107" s="50" t="s">
        <v>11</v>
      </c>
      <c r="C107" s="57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2"/>
      <c r="AF107" s="53"/>
      <c r="AG107" s="3"/>
      <c r="AH107" s="48"/>
      <c r="AI107" s="48"/>
      <c r="AJ107" s="48"/>
    </row>
    <row r="108" spans="1:36" ht="15.6" customHeight="1" x14ac:dyDescent="0.2">
      <c r="A108" s="56"/>
      <c r="B108" s="23" t="s">
        <v>5</v>
      </c>
      <c r="C108" s="76"/>
      <c r="D108" s="77">
        <v>0</v>
      </c>
      <c r="E108" s="77">
        <v>2</v>
      </c>
      <c r="F108" s="77">
        <v>0</v>
      </c>
      <c r="G108" s="77">
        <v>1</v>
      </c>
      <c r="H108" s="77">
        <v>7</v>
      </c>
      <c r="I108" s="77">
        <v>9</v>
      </c>
      <c r="J108" s="77">
        <v>12</v>
      </c>
      <c r="K108" s="77">
        <v>4</v>
      </c>
      <c r="L108" s="81" t="s">
        <v>64</v>
      </c>
      <c r="M108" s="79">
        <v>0</v>
      </c>
      <c r="N108" s="79">
        <v>1</v>
      </c>
      <c r="O108" s="79">
        <v>10</v>
      </c>
      <c r="P108" s="79">
        <v>2</v>
      </c>
      <c r="Q108" s="79">
        <v>2</v>
      </c>
      <c r="R108" s="79">
        <v>1</v>
      </c>
      <c r="S108" s="79">
        <v>0</v>
      </c>
      <c r="T108" s="79">
        <v>0</v>
      </c>
      <c r="U108" s="79">
        <v>0</v>
      </c>
      <c r="V108" s="126" t="s">
        <v>64</v>
      </c>
      <c r="W108" s="126" t="s">
        <v>64</v>
      </c>
      <c r="X108" s="126" t="s">
        <v>64</v>
      </c>
      <c r="Y108" s="126" t="s">
        <v>64</v>
      </c>
      <c r="Z108" s="132">
        <v>2</v>
      </c>
      <c r="AA108" s="133">
        <v>4</v>
      </c>
      <c r="AB108" s="133">
        <v>1</v>
      </c>
      <c r="AC108" s="133">
        <v>4</v>
      </c>
      <c r="AD108" s="133">
        <v>5</v>
      </c>
      <c r="AE108" s="82">
        <v>5</v>
      </c>
      <c r="AF108" s="27" t="s">
        <v>6</v>
      </c>
      <c r="AG108" s="44"/>
      <c r="AH108" s="48"/>
      <c r="AI108" s="48"/>
      <c r="AJ108" s="48"/>
    </row>
    <row r="109" spans="1:36" ht="15.6" customHeight="1" x14ac:dyDescent="0.2">
      <c r="A109" s="24">
        <v>11.05</v>
      </c>
      <c r="B109" s="25" t="s">
        <v>7</v>
      </c>
      <c r="C109" s="83">
        <v>5</v>
      </c>
      <c r="D109" s="84">
        <v>4</v>
      </c>
      <c r="E109" s="84">
        <v>6</v>
      </c>
      <c r="F109" s="84">
        <v>5</v>
      </c>
      <c r="G109" s="84">
        <v>8</v>
      </c>
      <c r="H109" s="84">
        <v>10</v>
      </c>
      <c r="I109" s="84">
        <v>15</v>
      </c>
      <c r="J109" s="84">
        <v>4</v>
      </c>
      <c r="K109" s="84">
        <v>3</v>
      </c>
      <c r="L109" s="88" t="s">
        <v>64</v>
      </c>
      <c r="M109" s="86">
        <v>1</v>
      </c>
      <c r="N109" s="86">
        <v>2</v>
      </c>
      <c r="O109" s="86">
        <v>2</v>
      </c>
      <c r="P109" s="86">
        <v>0</v>
      </c>
      <c r="Q109" s="86">
        <v>1</v>
      </c>
      <c r="R109" s="86">
        <v>1</v>
      </c>
      <c r="S109" s="86">
        <v>0</v>
      </c>
      <c r="T109" s="86">
        <v>0</v>
      </c>
      <c r="U109" s="86">
        <v>1</v>
      </c>
      <c r="V109" s="127" t="s">
        <v>64</v>
      </c>
      <c r="W109" s="127" t="s">
        <v>64</v>
      </c>
      <c r="X109" s="127" t="s">
        <v>64</v>
      </c>
      <c r="Y109" s="127" t="s">
        <v>64</v>
      </c>
      <c r="Z109" s="134">
        <v>0</v>
      </c>
      <c r="AA109" s="135">
        <v>2</v>
      </c>
      <c r="AB109" s="135">
        <v>2</v>
      </c>
      <c r="AC109" s="135">
        <v>0</v>
      </c>
      <c r="AD109" s="135">
        <v>0</v>
      </c>
      <c r="AE109" s="89"/>
      <c r="AF109" s="28">
        <f>SUM(C109:AD109)</f>
        <v>72</v>
      </c>
      <c r="AG109" s="12"/>
      <c r="AH109" s="48"/>
      <c r="AI109" s="48"/>
      <c r="AJ109" s="48"/>
    </row>
    <row r="110" spans="1:36" ht="15.6" customHeight="1" x14ac:dyDescent="0.2">
      <c r="A110" s="168" t="s">
        <v>73</v>
      </c>
      <c r="B110" s="25" t="s">
        <v>8</v>
      </c>
      <c r="C110" s="83">
        <f>C109</f>
        <v>5</v>
      </c>
      <c r="D110" s="90">
        <f t="shared" ref="D110" si="298">C110-D108+D109</f>
        <v>9</v>
      </c>
      <c r="E110" s="90">
        <f>D110-E108+E109</f>
        <v>13</v>
      </c>
      <c r="F110" s="90">
        <f>E110-F108+F109</f>
        <v>18</v>
      </c>
      <c r="G110" s="90">
        <f t="shared" ref="G110" si="299">F110-G108+G109</f>
        <v>25</v>
      </c>
      <c r="H110" s="90">
        <f t="shared" ref="H110" si="300">G110-H108+H109</f>
        <v>28</v>
      </c>
      <c r="I110" s="90">
        <f t="shared" ref="I110" si="301">H110-I108+I109</f>
        <v>34</v>
      </c>
      <c r="J110" s="91">
        <f t="shared" ref="J110" si="302">I110-J108+J109</f>
        <v>26</v>
      </c>
      <c r="K110" s="93">
        <f t="shared" ref="K110" si="303">J110-K108+K109</f>
        <v>25</v>
      </c>
      <c r="L110" s="95" t="s">
        <v>64</v>
      </c>
      <c r="M110" s="93">
        <f>K110-M108+M109</f>
        <v>26</v>
      </c>
      <c r="N110" s="93">
        <f t="shared" ref="N110" si="304">M110-N108+N109</f>
        <v>27</v>
      </c>
      <c r="O110" s="93">
        <f t="shared" ref="O110" si="305">N110-O108+O109</f>
        <v>19</v>
      </c>
      <c r="P110" s="93">
        <f t="shared" ref="P110" si="306">O110-P108+P109</f>
        <v>17</v>
      </c>
      <c r="Q110" s="93">
        <f t="shared" ref="Q110" si="307">P110-Q108+Q109</f>
        <v>16</v>
      </c>
      <c r="R110" s="93">
        <f t="shared" ref="R110" si="308">Q110-R108+R109</f>
        <v>16</v>
      </c>
      <c r="S110" s="93">
        <f t="shared" ref="S110" si="309">R110-S108+S109</f>
        <v>16</v>
      </c>
      <c r="T110" s="93">
        <f t="shared" ref="T110" si="310">S110-T108+T109</f>
        <v>16</v>
      </c>
      <c r="U110" s="93">
        <f t="shared" ref="U110" si="311">T110-U108+U109</f>
        <v>17</v>
      </c>
      <c r="V110" s="128" t="s">
        <v>64</v>
      </c>
      <c r="W110" s="128" t="s">
        <v>64</v>
      </c>
      <c r="X110" s="128" t="s">
        <v>64</v>
      </c>
      <c r="Y110" s="128" t="s">
        <v>64</v>
      </c>
      <c r="Z110" s="136">
        <f>U110-Z108+Z109</f>
        <v>15</v>
      </c>
      <c r="AA110" s="137">
        <f t="shared" ref="AA110" si="312">Z110-AA108+AA109</f>
        <v>13</v>
      </c>
      <c r="AB110" s="137">
        <f t="shared" ref="AB110" si="313">AA110-AB108+AB109</f>
        <v>14</v>
      </c>
      <c r="AC110" s="137">
        <f t="shared" ref="AC110" si="314">AB110-AC108+AC109</f>
        <v>10</v>
      </c>
      <c r="AD110" s="137">
        <f t="shared" ref="AD110" si="315">AC110-AD108+AD109</f>
        <v>5</v>
      </c>
      <c r="AE110" s="97">
        <f>AD110-AE108</f>
        <v>0</v>
      </c>
      <c r="AF110" s="29"/>
      <c r="AG110" s="3">
        <f>MAX(C110:AE110)</f>
        <v>34</v>
      </c>
      <c r="AH110" s="48"/>
      <c r="AI110" s="48"/>
      <c r="AJ110" s="48"/>
    </row>
    <row r="111" spans="1:36" ht="15.6" customHeight="1" x14ac:dyDescent="0.2">
      <c r="A111" s="169"/>
      <c r="B111" s="25" t="s">
        <v>9</v>
      </c>
      <c r="C111" s="159"/>
      <c r="D111" s="160"/>
      <c r="E111" s="160"/>
      <c r="F111" s="160"/>
      <c r="G111" s="160"/>
      <c r="H111" s="160"/>
      <c r="I111" s="120">
        <v>11.19</v>
      </c>
      <c r="J111" s="160"/>
      <c r="K111" s="161"/>
      <c r="L111" s="102" t="s">
        <v>64</v>
      </c>
      <c r="M111" s="161"/>
      <c r="N111" s="161"/>
      <c r="O111" s="161"/>
      <c r="P111" s="101">
        <v>11.28</v>
      </c>
      <c r="Q111" s="161"/>
      <c r="R111" s="161"/>
      <c r="S111" s="161"/>
      <c r="T111" s="161"/>
      <c r="U111" s="161"/>
      <c r="V111" s="129" t="s">
        <v>64</v>
      </c>
      <c r="W111" s="161"/>
      <c r="X111" s="161"/>
      <c r="Y111" s="129" t="s">
        <v>64</v>
      </c>
      <c r="Z111" s="161"/>
      <c r="AA111" s="138">
        <v>11.4</v>
      </c>
      <c r="AB111" s="160"/>
      <c r="AC111" s="160"/>
      <c r="AD111" s="160"/>
      <c r="AE111" s="162">
        <v>11.45</v>
      </c>
      <c r="AF111" s="30">
        <v>40</v>
      </c>
      <c r="AG111" s="12"/>
      <c r="AH111" s="48"/>
      <c r="AI111" s="48"/>
      <c r="AJ111" s="48"/>
    </row>
    <row r="112" spans="1:36" ht="15.6" customHeight="1" x14ac:dyDescent="0.2">
      <c r="A112" s="170"/>
      <c r="B112" s="26" t="s">
        <v>10</v>
      </c>
      <c r="C112" s="163">
        <v>11.05</v>
      </c>
      <c r="D112" s="164"/>
      <c r="E112" s="164"/>
      <c r="F112" s="164"/>
      <c r="G112" s="164"/>
      <c r="H112" s="164"/>
      <c r="I112" s="122">
        <f>I111</f>
        <v>11.19</v>
      </c>
      <c r="J112" s="164"/>
      <c r="K112" s="164"/>
      <c r="L112" s="107" t="s">
        <v>64</v>
      </c>
      <c r="M112" s="164"/>
      <c r="N112" s="164"/>
      <c r="O112" s="164"/>
      <c r="P112" s="106">
        <f>P111</f>
        <v>11.28</v>
      </c>
      <c r="Q112" s="164"/>
      <c r="R112" s="164"/>
      <c r="S112" s="164"/>
      <c r="T112" s="164"/>
      <c r="U112" s="164"/>
      <c r="V112" s="130" t="s">
        <v>64</v>
      </c>
      <c r="W112" s="161"/>
      <c r="X112" s="161"/>
      <c r="Y112" s="130" t="s">
        <v>64</v>
      </c>
      <c r="Z112" s="164"/>
      <c r="AA112" s="139">
        <f>AA111</f>
        <v>11.4</v>
      </c>
      <c r="AB112" s="164"/>
      <c r="AC112" s="164"/>
      <c r="AD112" s="164"/>
      <c r="AE112" s="165"/>
      <c r="AF112" s="29"/>
      <c r="AG112" s="13"/>
      <c r="AH112" s="48"/>
      <c r="AI112" s="48"/>
      <c r="AJ112" s="48"/>
    </row>
    <row r="113" spans="1:36" ht="15.6" customHeight="1" thickBot="1" x14ac:dyDescent="0.25">
      <c r="A113" s="50">
        <v>533</v>
      </c>
      <c r="B113" s="50" t="s">
        <v>11</v>
      </c>
      <c r="C113" s="57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2"/>
      <c r="AF113" s="53"/>
      <c r="AG113" s="3"/>
      <c r="AH113" s="48"/>
      <c r="AI113" s="48"/>
      <c r="AJ113" s="48"/>
    </row>
    <row r="114" spans="1:36" ht="15.6" customHeight="1" x14ac:dyDescent="0.2">
      <c r="A114" s="56"/>
      <c r="B114" s="23" t="s">
        <v>5</v>
      </c>
      <c r="C114" s="76"/>
      <c r="D114" s="77">
        <v>0</v>
      </c>
      <c r="E114" s="77">
        <v>1</v>
      </c>
      <c r="F114" s="77">
        <v>4</v>
      </c>
      <c r="G114" s="77">
        <v>0</v>
      </c>
      <c r="H114" s="77">
        <v>14</v>
      </c>
      <c r="I114" s="77">
        <v>10</v>
      </c>
      <c r="J114" s="77">
        <v>6</v>
      </c>
      <c r="K114" s="77">
        <v>2</v>
      </c>
      <c r="L114" s="81">
        <v>14</v>
      </c>
      <c r="M114" s="79">
        <v>2</v>
      </c>
      <c r="N114" s="79">
        <v>16</v>
      </c>
      <c r="O114" s="79">
        <v>18</v>
      </c>
      <c r="P114" s="79">
        <v>4</v>
      </c>
      <c r="Q114" s="79">
        <v>1</v>
      </c>
      <c r="R114" s="79">
        <v>3</v>
      </c>
      <c r="S114" s="79">
        <v>2</v>
      </c>
      <c r="T114" s="79">
        <v>0</v>
      </c>
      <c r="U114" s="79">
        <v>2</v>
      </c>
      <c r="V114" s="126" t="s">
        <v>64</v>
      </c>
      <c r="W114" s="126" t="s">
        <v>64</v>
      </c>
      <c r="X114" s="126" t="s">
        <v>64</v>
      </c>
      <c r="Y114" s="126" t="s">
        <v>64</v>
      </c>
      <c r="Z114" s="132">
        <v>3</v>
      </c>
      <c r="AA114" s="133">
        <v>0</v>
      </c>
      <c r="AB114" s="133">
        <v>0</v>
      </c>
      <c r="AC114" s="133">
        <v>4</v>
      </c>
      <c r="AD114" s="133">
        <v>14</v>
      </c>
      <c r="AE114" s="82">
        <v>8</v>
      </c>
      <c r="AF114" s="27" t="s">
        <v>6</v>
      </c>
      <c r="AG114" s="44"/>
      <c r="AH114" s="48"/>
      <c r="AI114" s="48"/>
      <c r="AJ114" s="48"/>
    </row>
    <row r="115" spans="1:36" ht="15.6" customHeight="1" x14ac:dyDescent="0.2">
      <c r="A115" s="24">
        <v>11.25</v>
      </c>
      <c r="B115" s="25" t="s">
        <v>7</v>
      </c>
      <c r="C115" s="83">
        <v>1</v>
      </c>
      <c r="D115" s="84">
        <v>9</v>
      </c>
      <c r="E115" s="84">
        <v>8</v>
      </c>
      <c r="F115" s="84">
        <v>10</v>
      </c>
      <c r="G115" s="84">
        <v>13</v>
      </c>
      <c r="H115" s="84">
        <v>15</v>
      </c>
      <c r="I115" s="84">
        <v>29</v>
      </c>
      <c r="J115" s="84">
        <v>18</v>
      </c>
      <c r="K115" s="84">
        <v>2</v>
      </c>
      <c r="L115" s="88">
        <v>3</v>
      </c>
      <c r="M115" s="86">
        <v>3</v>
      </c>
      <c r="N115" s="86">
        <v>1</v>
      </c>
      <c r="O115" s="86">
        <v>13</v>
      </c>
      <c r="P115" s="86">
        <v>3</v>
      </c>
      <c r="Q115" s="86">
        <v>0</v>
      </c>
      <c r="R115" s="86">
        <v>0</v>
      </c>
      <c r="S115" s="86">
        <v>0</v>
      </c>
      <c r="T115" s="86">
        <v>0</v>
      </c>
      <c r="U115" s="86">
        <v>0</v>
      </c>
      <c r="V115" s="127" t="s">
        <v>64</v>
      </c>
      <c r="W115" s="127" t="s">
        <v>64</v>
      </c>
      <c r="X115" s="127" t="s">
        <v>64</v>
      </c>
      <c r="Y115" s="127" t="s">
        <v>64</v>
      </c>
      <c r="Z115" s="134">
        <v>0</v>
      </c>
      <c r="AA115" s="135">
        <v>0</v>
      </c>
      <c r="AB115" s="135">
        <v>0</v>
      </c>
      <c r="AC115" s="135">
        <v>0</v>
      </c>
      <c r="AD115" s="135">
        <v>0</v>
      </c>
      <c r="AE115" s="89"/>
      <c r="AF115" s="28">
        <f>SUM(C115:AD115)</f>
        <v>128</v>
      </c>
      <c r="AG115" s="12"/>
      <c r="AH115" s="48"/>
      <c r="AI115" s="48"/>
      <c r="AJ115" s="48"/>
    </row>
    <row r="116" spans="1:36" ht="15.6" customHeight="1" x14ac:dyDescent="0.2">
      <c r="A116" s="168" t="s">
        <v>73</v>
      </c>
      <c r="B116" s="25" t="s">
        <v>8</v>
      </c>
      <c r="C116" s="83">
        <f>C115</f>
        <v>1</v>
      </c>
      <c r="D116" s="90">
        <f t="shared" ref="D116" si="316">C116-D114+D115</f>
        <v>10</v>
      </c>
      <c r="E116" s="90">
        <f>D116-E114+E115</f>
        <v>17</v>
      </c>
      <c r="F116" s="90">
        <f>E116-F114+F115</f>
        <v>23</v>
      </c>
      <c r="G116" s="90">
        <f t="shared" ref="G116" si="317">F116-G114+G115</f>
        <v>36</v>
      </c>
      <c r="H116" s="90">
        <f t="shared" ref="H116" si="318">G116-H114+H115</f>
        <v>37</v>
      </c>
      <c r="I116" s="90">
        <f t="shared" ref="I116" si="319">H116-I114+I115</f>
        <v>56</v>
      </c>
      <c r="J116" s="91">
        <f t="shared" ref="J116" si="320">I116-J114+J115</f>
        <v>68</v>
      </c>
      <c r="K116" s="93">
        <f t="shared" ref="K116" si="321">J116-K114+K115</f>
        <v>68</v>
      </c>
      <c r="L116" s="95">
        <f t="shared" ref="L116" si="322">K116-L114+L115</f>
        <v>57</v>
      </c>
      <c r="M116" s="93">
        <f t="shared" ref="M116" si="323">L116-M114+M115</f>
        <v>58</v>
      </c>
      <c r="N116" s="93">
        <f t="shared" ref="N116" si="324">M116-N114+N115</f>
        <v>43</v>
      </c>
      <c r="O116" s="93">
        <f t="shared" ref="O116" si="325">N116-O114+O115</f>
        <v>38</v>
      </c>
      <c r="P116" s="93">
        <f t="shared" ref="P116" si="326">O116-P114+P115</f>
        <v>37</v>
      </c>
      <c r="Q116" s="93">
        <f t="shared" ref="Q116" si="327">P116-Q114+Q115</f>
        <v>36</v>
      </c>
      <c r="R116" s="93">
        <f t="shared" ref="R116" si="328">Q116-R114+R115</f>
        <v>33</v>
      </c>
      <c r="S116" s="93">
        <f t="shared" ref="S116" si="329">R116-S114+S115</f>
        <v>31</v>
      </c>
      <c r="T116" s="93">
        <f t="shared" ref="T116" si="330">S116-T114+T115</f>
        <v>31</v>
      </c>
      <c r="U116" s="93">
        <f t="shared" ref="U116" si="331">T116-U114+U115</f>
        <v>29</v>
      </c>
      <c r="V116" s="128" t="s">
        <v>64</v>
      </c>
      <c r="W116" s="128" t="s">
        <v>64</v>
      </c>
      <c r="X116" s="128" t="s">
        <v>64</v>
      </c>
      <c r="Y116" s="128" t="s">
        <v>64</v>
      </c>
      <c r="Z116" s="136">
        <f>U116-Z114+Z115</f>
        <v>26</v>
      </c>
      <c r="AA116" s="137">
        <f t="shared" ref="AA116" si="332">Z116-AA114+AA115</f>
        <v>26</v>
      </c>
      <c r="AB116" s="137">
        <f t="shared" ref="AB116" si="333">AA116-AB114+AB115</f>
        <v>26</v>
      </c>
      <c r="AC116" s="137">
        <f t="shared" ref="AC116" si="334">AB116-AC114+AC115</f>
        <v>22</v>
      </c>
      <c r="AD116" s="137">
        <f t="shared" ref="AD116" si="335">AC116-AD114+AD115</f>
        <v>8</v>
      </c>
      <c r="AE116" s="97">
        <f>AD116-AE114</f>
        <v>0</v>
      </c>
      <c r="AF116" s="29"/>
      <c r="AG116" s="3">
        <f>MAX(C116:AE116)</f>
        <v>68</v>
      </c>
      <c r="AH116" s="48"/>
      <c r="AI116" s="48"/>
      <c r="AJ116" s="48"/>
    </row>
    <row r="117" spans="1:36" ht="15.6" customHeight="1" x14ac:dyDescent="0.2">
      <c r="A117" s="169"/>
      <c r="B117" s="25" t="s">
        <v>9</v>
      </c>
      <c r="C117" s="159"/>
      <c r="D117" s="160"/>
      <c r="E117" s="160"/>
      <c r="F117" s="160"/>
      <c r="G117" s="160"/>
      <c r="H117" s="160"/>
      <c r="I117" s="120">
        <v>11.43</v>
      </c>
      <c r="J117" s="160"/>
      <c r="K117" s="161"/>
      <c r="L117" s="102">
        <v>11.49</v>
      </c>
      <c r="M117" s="161"/>
      <c r="N117" s="161"/>
      <c r="O117" s="161"/>
      <c r="P117" s="101">
        <v>11.56</v>
      </c>
      <c r="Q117" s="161"/>
      <c r="R117" s="161"/>
      <c r="S117" s="161"/>
      <c r="T117" s="161"/>
      <c r="U117" s="161"/>
      <c r="V117" s="129" t="s">
        <v>64</v>
      </c>
      <c r="W117" s="161"/>
      <c r="X117" s="161"/>
      <c r="Y117" s="129" t="s">
        <v>64</v>
      </c>
      <c r="Z117" s="161"/>
      <c r="AA117" s="138">
        <v>12.07</v>
      </c>
      <c r="AB117" s="160"/>
      <c r="AC117" s="160"/>
      <c r="AD117" s="160"/>
      <c r="AE117" s="162">
        <v>12.12</v>
      </c>
      <c r="AF117" s="30">
        <v>47</v>
      </c>
      <c r="AG117" s="12"/>
      <c r="AH117" s="48"/>
      <c r="AI117" s="48"/>
      <c r="AJ117" s="48"/>
    </row>
    <row r="118" spans="1:36" ht="15.6" customHeight="1" x14ac:dyDescent="0.2">
      <c r="A118" s="170"/>
      <c r="B118" s="26" t="s">
        <v>10</v>
      </c>
      <c r="C118" s="163">
        <v>11.25</v>
      </c>
      <c r="D118" s="164"/>
      <c r="E118" s="164"/>
      <c r="F118" s="164"/>
      <c r="G118" s="164"/>
      <c r="H118" s="164"/>
      <c r="I118" s="122">
        <v>11.44</v>
      </c>
      <c r="J118" s="164"/>
      <c r="K118" s="164"/>
      <c r="L118" s="107">
        <v>11.5</v>
      </c>
      <c r="M118" s="164"/>
      <c r="N118" s="164"/>
      <c r="O118" s="164"/>
      <c r="P118" s="106">
        <v>11.57</v>
      </c>
      <c r="Q118" s="164"/>
      <c r="R118" s="164"/>
      <c r="S118" s="164"/>
      <c r="T118" s="164"/>
      <c r="U118" s="164"/>
      <c r="V118" s="130" t="s">
        <v>64</v>
      </c>
      <c r="W118" s="161"/>
      <c r="X118" s="161"/>
      <c r="Y118" s="130" t="s">
        <v>64</v>
      </c>
      <c r="Z118" s="164"/>
      <c r="AA118" s="139">
        <f>AA117</f>
        <v>12.07</v>
      </c>
      <c r="AB118" s="164"/>
      <c r="AC118" s="164"/>
      <c r="AD118" s="164"/>
      <c r="AE118" s="165"/>
      <c r="AF118" s="29"/>
      <c r="AG118" s="13"/>
      <c r="AH118" s="48"/>
      <c r="AI118" s="48"/>
      <c r="AJ118" s="48"/>
    </row>
    <row r="119" spans="1:36" ht="15.6" customHeight="1" thickBot="1" x14ac:dyDescent="0.25">
      <c r="A119" s="50">
        <v>514</v>
      </c>
      <c r="B119" s="50" t="s">
        <v>11</v>
      </c>
      <c r="C119" s="57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2"/>
      <c r="AF119" s="53"/>
      <c r="AG119" s="3"/>
      <c r="AH119" s="48"/>
      <c r="AI119" s="48"/>
      <c r="AJ119" s="48"/>
    </row>
    <row r="120" spans="1:36" ht="15.6" customHeight="1" x14ac:dyDescent="0.2">
      <c r="A120" s="56"/>
      <c r="B120" s="23" t="s">
        <v>5</v>
      </c>
      <c r="C120" s="76"/>
      <c r="D120" s="77">
        <v>0</v>
      </c>
      <c r="E120" s="77">
        <v>0</v>
      </c>
      <c r="F120" s="77">
        <v>0</v>
      </c>
      <c r="G120" s="77">
        <v>0</v>
      </c>
      <c r="H120" s="77">
        <v>15</v>
      </c>
      <c r="I120" s="77">
        <v>15</v>
      </c>
      <c r="J120" s="77">
        <v>5</v>
      </c>
      <c r="K120" s="77">
        <v>0</v>
      </c>
      <c r="L120" s="81">
        <v>0</v>
      </c>
      <c r="M120" s="79">
        <v>0</v>
      </c>
      <c r="N120" s="79">
        <v>2</v>
      </c>
      <c r="O120" s="79">
        <v>17</v>
      </c>
      <c r="P120" s="79">
        <v>5</v>
      </c>
      <c r="Q120" s="79">
        <v>1</v>
      </c>
      <c r="R120" s="79">
        <v>1</v>
      </c>
      <c r="S120" s="79">
        <v>7</v>
      </c>
      <c r="T120" s="79">
        <v>1</v>
      </c>
      <c r="U120" s="79">
        <v>3</v>
      </c>
      <c r="V120" s="126" t="s">
        <v>64</v>
      </c>
      <c r="W120" s="126" t="s">
        <v>64</v>
      </c>
      <c r="X120" s="126" t="s">
        <v>64</v>
      </c>
      <c r="Y120" s="126" t="s">
        <v>64</v>
      </c>
      <c r="Z120" s="132">
        <v>2</v>
      </c>
      <c r="AA120" s="133">
        <v>1</v>
      </c>
      <c r="AB120" s="133">
        <v>1</v>
      </c>
      <c r="AC120" s="133">
        <v>1</v>
      </c>
      <c r="AD120" s="133">
        <v>7</v>
      </c>
      <c r="AE120" s="82">
        <v>0</v>
      </c>
      <c r="AF120" s="27" t="s">
        <v>6</v>
      </c>
      <c r="AG120" s="44"/>
      <c r="AH120" s="48"/>
      <c r="AI120" s="48"/>
      <c r="AJ120" s="48"/>
    </row>
    <row r="121" spans="1:36" ht="15.6" customHeight="1" x14ac:dyDescent="0.2">
      <c r="A121" s="24">
        <v>11.4</v>
      </c>
      <c r="B121" s="25" t="s">
        <v>7</v>
      </c>
      <c r="C121" s="83">
        <v>3</v>
      </c>
      <c r="D121" s="84">
        <v>16</v>
      </c>
      <c r="E121" s="84">
        <v>11</v>
      </c>
      <c r="F121" s="84">
        <v>1</v>
      </c>
      <c r="G121" s="84">
        <v>3</v>
      </c>
      <c r="H121" s="84">
        <v>9</v>
      </c>
      <c r="I121" s="84">
        <v>17</v>
      </c>
      <c r="J121" s="84">
        <v>8</v>
      </c>
      <c r="K121" s="84">
        <v>1</v>
      </c>
      <c r="L121" s="88">
        <v>3</v>
      </c>
      <c r="M121" s="86">
        <v>1</v>
      </c>
      <c r="N121" s="86">
        <v>4</v>
      </c>
      <c r="O121" s="86">
        <v>3</v>
      </c>
      <c r="P121" s="86">
        <v>1</v>
      </c>
      <c r="Q121" s="86">
        <v>0</v>
      </c>
      <c r="R121" s="86">
        <v>0</v>
      </c>
      <c r="S121" s="86">
        <v>0</v>
      </c>
      <c r="T121" s="86">
        <v>0</v>
      </c>
      <c r="U121" s="86">
        <v>0</v>
      </c>
      <c r="V121" s="127" t="s">
        <v>64</v>
      </c>
      <c r="W121" s="127" t="s">
        <v>64</v>
      </c>
      <c r="X121" s="127" t="s">
        <v>64</v>
      </c>
      <c r="Y121" s="127" t="s">
        <v>64</v>
      </c>
      <c r="Z121" s="134">
        <v>1</v>
      </c>
      <c r="AA121" s="135">
        <v>2</v>
      </c>
      <c r="AB121" s="135">
        <v>0</v>
      </c>
      <c r="AC121" s="135">
        <v>0</v>
      </c>
      <c r="AD121" s="135">
        <v>0</v>
      </c>
      <c r="AE121" s="89"/>
      <c r="AF121" s="28">
        <f>SUM(C121:AD121)</f>
        <v>84</v>
      </c>
      <c r="AG121" s="12"/>
      <c r="AH121" s="48"/>
      <c r="AI121" s="48"/>
      <c r="AJ121" s="48"/>
    </row>
    <row r="122" spans="1:36" ht="15.6" customHeight="1" x14ac:dyDescent="0.2">
      <c r="A122" s="168" t="s">
        <v>73</v>
      </c>
      <c r="B122" s="25" t="s">
        <v>8</v>
      </c>
      <c r="C122" s="83">
        <f>C121</f>
        <v>3</v>
      </c>
      <c r="D122" s="90">
        <f t="shared" ref="D122" si="336">C122-D120+D121</f>
        <v>19</v>
      </c>
      <c r="E122" s="90">
        <f>D122-E120+E121</f>
        <v>30</v>
      </c>
      <c r="F122" s="90">
        <f>E122-F120+F121</f>
        <v>31</v>
      </c>
      <c r="G122" s="90">
        <f t="shared" ref="G122" si="337">F122-G120+G121</f>
        <v>34</v>
      </c>
      <c r="H122" s="90">
        <f t="shared" ref="H122" si="338">G122-H120+H121</f>
        <v>28</v>
      </c>
      <c r="I122" s="90">
        <f t="shared" ref="I122" si="339">H122-I120+I121</f>
        <v>30</v>
      </c>
      <c r="J122" s="91">
        <f t="shared" ref="J122" si="340">I122-J120+J121</f>
        <v>33</v>
      </c>
      <c r="K122" s="93">
        <f t="shared" ref="K122" si="341">J122-K120+K121</f>
        <v>34</v>
      </c>
      <c r="L122" s="95">
        <f t="shared" ref="L122" si="342">K122-L120+L121</f>
        <v>37</v>
      </c>
      <c r="M122" s="93">
        <f t="shared" ref="M122" si="343">L122-M120+M121</f>
        <v>38</v>
      </c>
      <c r="N122" s="93">
        <f t="shared" ref="N122" si="344">M122-N120+N121</f>
        <v>40</v>
      </c>
      <c r="O122" s="93">
        <f t="shared" ref="O122" si="345">N122-O120+O121</f>
        <v>26</v>
      </c>
      <c r="P122" s="93">
        <f t="shared" ref="P122" si="346">O122-P120+P121</f>
        <v>22</v>
      </c>
      <c r="Q122" s="93">
        <f t="shared" ref="Q122" si="347">P122-Q120+Q121</f>
        <v>21</v>
      </c>
      <c r="R122" s="93">
        <f t="shared" ref="R122" si="348">Q122-R120+R121</f>
        <v>20</v>
      </c>
      <c r="S122" s="93">
        <f t="shared" ref="S122" si="349">R122-S120+S121</f>
        <v>13</v>
      </c>
      <c r="T122" s="93">
        <f t="shared" ref="T122" si="350">S122-T120+T121</f>
        <v>12</v>
      </c>
      <c r="U122" s="93">
        <f t="shared" ref="U122" si="351">T122-U120+U121</f>
        <v>9</v>
      </c>
      <c r="V122" s="128" t="s">
        <v>64</v>
      </c>
      <c r="W122" s="128" t="s">
        <v>64</v>
      </c>
      <c r="X122" s="128" t="s">
        <v>64</v>
      </c>
      <c r="Y122" s="128" t="s">
        <v>64</v>
      </c>
      <c r="Z122" s="136">
        <f>U122-Z120+Z121</f>
        <v>8</v>
      </c>
      <c r="AA122" s="137">
        <f t="shared" ref="AA122" si="352">Z122-AA120+AA121</f>
        <v>9</v>
      </c>
      <c r="AB122" s="137">
        <f t="shared" ref="AB122" si="353">AA122-AB120+AB121</f>
        <v>8</v>
      </c>
      <c r="AC122" s="137">
        <f t="shared" ref="AC122" si="354">AB122-AC120+AC121</f>
        <v>7</v>
      </c>
      <c r="AD122" s="137">
        <f t="shared" ref="AD122" si="355">AC122-AD120+AD121</f>
        <v>0</v>
      </c>
      <c r="AE122" s="97">
        <f>AD122-AE120</f>
        <v>0</v>
      </c>
      <c r="AF122" s="29"/>
      <c r="AG122" s="3">
        <f>MAX(C122:AE122)</f>
        <v>40</v>
      </c>
      <c r="AH122" s="48"/>
      <c r="AI122" s="48"/>
      <c r="AJ122" s="48"/>
    </row>
    <row r="123" spans="1:36" ht="15.6" customHeight="1" x14ac:dyDescent="0.2">
      <c r="A123" s="169"/>
      <c r="B123" s="25" t="s">
        <v>9</v>
      </c>
      <c r="C123" s="159"/>
      <c r="D123" s="160"/>
      <c r="E123" s="160"/>
      <c r="F123" s="160"/>
      <c r="G123" s="160"/>
      <c r="H123" s="160"/>
      <c r="I123" s="120">
        <v>11.52</v>
      </c>
      <c r="J123" s="160"/>
      <c r="K123" s="161"/>
      <c r="L123" s="102">
        <v>12</v>
      </c>
      <c r="M123" s="161"/>
      <c r="N123" s="161"/>
      <c r="O123" s="161"/>
      <c r="P123" s="101">
        <v>12.11</v>
      </c>
      <c r="Q123" s="161"/>
      <c r="R123" s="161"/>
      <c r="S123" s="161"/>
      <c r="T123" s="161"/>
      <c r="U123" s="161"/>
      <c r="V123" s="129" t="s">
        <v>64</v>
      </c>
      <c r="W123" s="161"/>
      <c r="X123" s="161"/>
      <c r="Y123" s="129" t="s">
        <v>64</v>
      </c>
      <c r="Z123" s="161"/>
      <c r="AA123" s="138">
        <v>12.18</v>
      </c>
      <c r="AB123" s="160"/>
      <c r="AC123" s="160"/>
      <c r="AD123" s="160"/>
      <c r="AE123" s="162">
        <v>12.23</v>
      </c>
      <c r="AF123" s="30">
        <v>43</v>
      </c>
      <c r="AG123" s="12"/>
      <c r="AH123" s="48"/>
      <c r="AI123" s="48"/>
      <c r="AJ123" s="48"/>
    </row>
    <row r="124" spans="1:36" ht="15.6" customHeight="1" x14ac:dyDescent="0.2">
      <c r="A124" s="170"/>
      <c r="B124" s="26" t="s">
        <v>10</v>
      </c>
      <c r="C124" s="163">
        <v>11.4</v>
      </c>
      <c r="D124" s="164"/>
      <c r="E124" s="164"/>
      <c r="F124" s="164"/>
      <c r="G124" s="164"/>
      <c r="H124" s="164"/>
      <c r="I124" s="122">
        <f>I123</f>
        <v>11.52</v>
      </c>
      <c r="J124" s="164"/>
      <c r="K124" s="164"/>
      <c r="L124" s="107">
        <f>L123</f>
        <v>12</v>
      </c>
      <c r="M124" s="164"/>
      <c r="N124" s="164"/>
      <c r="O124" s="164"/>
      <c r="P124" s="106">
        <f>P123</f>
        <v>12.11</v>
      </c>
      <c r="Q124" s="164"/>
      <c r="R124" s="164"/>
      <c r="S124" s="164"/>
      <c r="T124" s="164"/>
      <c r="U124" s="164"/>
      <c r="V124" s="130" t="s">
        <v>64</v>
      </c>
      <c r="W124" s="161"/>
      <c r="X124" s="161"/>
      <c r="Y124" s="130" t="s">
        <v>64</v>
      </c>
      <c r="Z124" s="164"/>
      <c r="AA124" s="139">
        <f>AA123</f>
        <v>12.18</v>
      </c>
      <c r="AB124" s="164"/>
      <c r="AC124" s="164"/>
      <c r="AD124" s="164"/>
      <c r="AE124" s="165"/>
      <c r="AF124" s="29"/>
      <c r="AG124" s="13"/>
      <c r="AH124" s="48"/>
      <c r="AI124" s="48"/>
      <c r="AJ124" s="48"/>
    </row>
    <row r="125" spans="1:36" ht="15.6" customHeight="1" thickBot="1" x14ac:dyDescent="0.25">
      <c r="A125" s="50">
        <v>531</v>
      </c>
      <c r="B125" s="50" t="s">
        <v>11</v>
      </c>
      <c r="C125" s="57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2"/>
      <c r="AF125" s="53"/>
      <c r="AG125" s="3"/>
      <c r="AH125" s="48"/>
      <c r="AI125" s="48"/>
      <c r="AJ125" s="48"/>
    </row>
    <row r="126" spans="1:36" ht="15.6" customHeight="1" x14ac:dyDescent="0.2">
      <c r="A126" s="56"/>
      <c r="B126" s="23" t="s">
        <v>5</v>
      </c>
      <c r="C126" s="76"/>
      <c r="D126" s="77">
        <v>0</v>
      </c>
      <c r="E126" s="77">
        <v>0</v>
      </c>
      <c r="F126" s="77">
        <v>0</v>
      </c>
      <c r="G126" s="77">
        <v>2</v>
      </c>
      <c r="H126" s="77">
        <v>6</v>
      </c>
      <c r="I126" s="77">
        <v>7</v>
      </c>
      <c r="J126" s="77">
        <v>2</v>
      </c>
      <c r="K126" s="77">
        <v>0</v>
      </c>
      <c r="L126" s="81">
        <v>6</v>
      </c>
      <c r="M126" s="79">
        <v>0</v>
      </c>
      <c r="N126" s="79">
        <v>0</v>
      </c>
      <c r="O126" s="79">
        <v>13</v>
      </c>
      <c r="P126" s="79">
        <v>5</v>
      </c>
      <c r="Q126" s="79">
        <v>2</v>
      </c>
      <c r="R126" s="79">
        <v>2</v>
      </c>
      <c r="S126" s="79">
        <v>2</v>
      </c>
      <c r="T126" s="79">
        <v>1</v>
      </c>
      <c r="U126" s="79">
        <v>0</v>
      </c>
      <c r="V126" s="126" t="s">
        <v>64</v>
      </c>
      <c r="W126" s="126" t="s">
        <v>64</v>
      </c>
      <c r="X126" s="126" t="s">
        <v>64</v>
      </c>
      <c r="Y126" s="126" t="s">
        <v>64</v>
      </c>
      <c r="Z126" s="132">
        <v>6</v>
      </c>
      <c r="AA126" s="133">
        <v>1</v>
      </c>
      <c r="AB126" s="133">
        <v>0</v>
      </c>
      <c r="AC126" s="133">
        <v>1</v>
      </c>
      <c r="AD126" s="133">
        <v>1</v>
      </c>
      <c r="AE126" s="82">
        <v>1</v>
      </c>
      <c r="AF126" s="27" t="s">
        <v>6</v>
      </c>
      <c r="AG126" s="44"/>
      <c r="AH126" s="48"/>
      <c r="AI126" s="48"/>
      <c r="AJ126" s="48"/>
    </row>
    <row r="127" spans="1:36" ht="15.6" customHeight="1" x14ac:dyDescent="0.2">
      <c r="A127" s="24">
        <v>11.5</v>
      </c>
      <c r="B127" s="25" t="s">
        <v>7</v>
      </c>
      <c r="C127" s="83">
        <v>0</v>
      </c>
      <c r="D127" s="84">
        <v>4</v>
      </c>
      <c r="E127" s="84">
        <v>7</v>
      </c>
      <c r="F127" s="84">
        <v>2</v>
      </c>
      <c r="G127" s="84">
        <v>5</v>
      </c>
      <c r="H127" s="84">
        <v>8</v>
      </c>
      <c r="I127" s="84">
        <v>14</v>
      </c>
      <c r="J127" s="84">
        <v>4</v>
      </c>
      <c r="K127" s="84">
        <v>5</v>
      </c>
      <c r="L127" s="88">
        <v>0</v>
      </c>
      <c r="M127" s="86">
        <v>2</v>
      </c>
      <c r="N127" s="86">
        <v>0</v>
      </c>
      <c r="O127" s="86">
        <v>5</v>
      </c>
      <c r="P127" s="86">
        <v>2</v>
      </c>
      <c r="Q127" s="86">
        <v>0</v>
      </c>
      <c r="R127" s="86">
        <v>0</v>
      </c>
      <c r="S127" s="86">
        <v>0</v>
      </c>
      <c r="T127" s="86">
        <v>0</v>
      </c>
      <c r="U127" s="86">
        <v>0</v>
      </c>
      <c r="V127" s="127" t="s">
        <v>64</v>
      </c>
      <c r="W127" s="127" t="s">
        <v>64</v>
      </c>
      <c r="X127" s="127" t="s">
        <v>64</v>
      </c>
      <c r="Y127" s="127" t="s">
        <v>64</v>
      </c>
      <c r="Z127" s="134">
        <v>0</v>
      </c>
      <c r="AA127" s="135">
        <v>0</v>
      </c>
      <c r="AB127" s="135">
        <v>0</v>
      </c>
      <c r="AC127" s="135">
        <v>0</v>
      </c>
      <c r="AD127" s="135">
        <v>0</v>
      </c>
      <c r="AE127" s="89"/>
      <c r="AF127" s="28">
        <f>SUM(C127:AD127)</f>
        <v>58</v>
      </c>
      <c r="AG127" s="12"/>
      <c r="AH127" s="48"/>
      <c r="AI127" s="48"/>
      <c r="AJ127" s="48"/>
    </row>
    <row r="128" spans="1:36" ht="15.6" customHeight="1" x14ac:dyDescent="0.2">
      <c r="A128" s="168" t="s">
        <v>73</v>
      </c>
      <c r="B128" s="25" t="s">
        <v>8</v>
      </c>
      <c r="C128" s="83">
        <f>C127</f>
        <v>0</v>
      </c>
      <c r="D128" s="90">
        <f t="shared" ref="D128" si="356">C128-D126+D127</f>
        <v>4</v>
      </c>
      <c r="E128" s="90">
        <f>D128-E126+E127</f>
        <v>11</v>
      </c>
      <c r="F128" s="90">
        <f>E128-F126+F127</f>
        <v>13</v>
      </c>
      <c r="G128" s="90">
        <f t="shared" ref="G128" si="357">F128-G126+G127</f>
        <v>16</v>
      </c>
      <c r="H128" s="90">
        <f t="shared" ref="H128" si="358">G128-H126+H127</f>
        <v>18</v>
      </c>
      <c r="I128" s="90">
        <f t="shared" ref="I128" si="359">H128-I126+I127</f>
        <v>25</v>
      </c>
      <c r="J128" s="91">
        <f t="shared" ref="J128" si="360">I128-J126+J127</f>
        <v>27</v>
      </c>
      <c r="K128" s="93">
        <f t="shared" ref="K128" si="361">J128-K126+K127</f>
        <v>32</v>
      </c>
      <c r="L128" s="95">
        <f t="shared" ref="L128" si="362">K128-L126+L127</f>
        <v>26</v>
      </c>
      <c r="M128" s="93">
        <f t="shared" ref="M128" si="363">L128-M126+M127</f>
        <v>28</v>
      </c>
      <c r="N128" s="93">
        <f t="shared" ref="N128" si="364">M128-N126+N127</f>
        <v>28</v>
      </c>
      <c r="O128" s="93">
        <f t="shared" ref="O128" si="365">N128-O126+O127</f>
        <v>20</v>
      </c>
      <c r="P128" s="93">
        <f t="shared" ref="P128" si="366">O128-P126+P127</f>
        <v>17</v>
      </c>
      <c r="Q128" s="93">
        <f t="shared" ref="Q128" si="367">P128-Q126+Q127</f>
        <v>15</v>
      </c>
      <c r="R128" s="93">
        <f t="shared" ref="R128" si="368">Q128-R126+R127</f>
        <v>13</v>
      </c>
      <c r="S128" s="93">
        <f t="shared" ref="S128" si="369">R128-S126+S127</f>
        <v>11</v>
      </c>
      <c r="T128" s="93">
        <f t="shared" ref="T128" si="370">S128-T126+T127</f>
        <v>10</v>
      </c>
      <c r="U128" s="93">
        <f t="shared" ref="U128" si="371">T128-U126+U127</f>
        <v>10</v>
      </c>
      <c r="V128" s="128" t="s">
        <v>64</v>
      </c>
      <c r="W128" s="128" t="s">
        <v>64</v>
      </c>
      <c r="X128" s="128" t="s">
        <v>64</v>
      </c>
      <c r="Y128" s="128" t="s">
        <v>64</v>
      </c>
      <c r="Z128" s="136">
        <f>U128-Z126+Z127</f>
        <v>4</v>
      </c>
      <c r="AA128" s="137">
        <f t="shared" ref="AA128" si="372">Z128-AA126+AA127</f>
        <v>3</v>
      </c>
      <c r="AB128" s="137">
        <f t="shared" ref="AB128" si="373">AA128-AB126+AB127</f>
        <v>3</v>
      </c>
      <c r="AC128" s="137">
        <f t="shared" ref="AC128" si="374">AB128-AC126+AC127</f>
        <v>2</v>
      </c>
      <c r="AD128" s="137">
        <f t="shared" ref="AD128" si="375">AC128-AD126+AD127</f>
        <v>1</v>
      </c>
      <c r="AE128" s="97">
        <f>AD128-AE126</f>
        <v>0</v>
      </c>
      <c r="AF128" s="29"/>
      <c r="AG128" s="3">
        <f>MAX(C128:AE128)</f>
        <v>32</v>
      </c>
      <c r="AH128" s="48"/>
      <c r="AI128" s="48"/>
      <c r="AJ128" s="48"/>
    </row>
    <row r="129" spans="1:36" ht="15.6" customHeight="1" x14ac:dyDescent="0.2">
      <c r="A129" s="169"/>
      <c r="B129" s="25" t="s">
        <v>9</v>
      </c>
      <c r="C129" s="159"/>
      <c r="D129" s="160"/>
      <c r="E129" s="160"/>
      <c r="F129" s="160"/>
      <c r="G129" s="160"/>
      <c r="H129" s="160"/>
      <c r="I129" s="120">
        <v>12.07</v>
      </c>
      <c r="J129" s="160"/>
      <c r="K129" s="161"/>
      <c r="L129" s="102">
        <v>12.14</v>
      </c>
      <c r="M129" s="161"/>
      <c r="N129" s="161"/>
      <c r="O129" s="161"/>
      <c r="P129" s="101">
        <v>12.21</v>
      </c>
      <c r="Q129" s="161"/>
      <c r="R129" s="161"/>
      <c r="S129" s="161"/>
      <c r="T129" s="161"/>
      <c r="U129" s="161"/>
      <c r="V129" s="129" t="s">
        <v>64</v>
      </c>
      <c r="W129" s="161"/>
      <c r="X129" s="161"/>
      <c r="Y129" s="129" t="s">
        <v>64</v>
      </c>
      <c r="Z129" s="161"/>
      <c r="AA129" s="138">
        <v>12.31</v>
      </c>
      <c r="AB129" s="160"/>
      <c r="AC129" s="160"/>
      <c r="AD129" s="160"/>
      <c r="AE129" s="162">
        <v>12.36</v>
      </c>
      <c r="AF129" s="30">
        <v>46</v>
      </c>
      <c r="AG129" s="12"/>
      <c r="AH129" s="48"/>
      <c r="AI129" s="48"/>
      <c r="AJ129" s="48"/>
    </row>
    <row r="130" spans="1:36" ht="15.6" customHeight="1" x14ac:dyDescent="0.2">
      <c r="A130" s="170"/>
      <c r="B130" s="26" t="s">
        <v>10</v>
      </c>
      <c r="C130" s="163">
        <v>11.5</v>
      </c>
      <c r="D130" s="164"/>
      <c r="E130" s="164"/>
      <c r="F130" s="164"/>
      <c r="G130" s="164"/>
      <c r="H130" s="164"/>
      <c r="I130" s="122">
        <f>I129</f>
        <v>12.07</v>
      </c>
      <c r="J130" s="164"/>
      <c r="K130" s="164"/>
      <c r="L130" s="107">
        <f>L129</f>
        <v>12.14</v>
      </c>
      <c r="M130" s="164"/>
      <c r="N130" s="164"/>
      <c r="O130" s="164"/>
      <c r="P130" s="106">
        <f>P129</f>
        <v>12.21</v>
      </c>
      <c r="Q130" s="164"/>
      <c r="R130" s="164"/>
      <c r="S130" s="164"/>
      <c r="T130" s="164"/>
      <c r="U130" s="164"/>
      <c r="V130" s="130" t="s">
        <v>64</v>
      </c>
      <c r="W130" s="161"/>
      <c r="X130" s="161"/>
      <c r="Y130" s="130" t="s">
        <v>64</v>
      </c>
      <c r="Z130" s="164"/>
      <c r="AA130" s="139">
        <f>AA129</f>
        <v>12.31</v>
      </c>
      <c r="AB130" s="164"/>
      <c r="AC130" s="164"/>
      <c r="AD130" s="164"/>
      <c r="AE130" s="165"/>
      <c r="AF130" s="29"/>
      <c r="AG130" s="13"/>
      <c r="AH130" s="48"/>
      <c r="AI130" s="48"/>
      <c r="AJ130" s="48"/>
    </row>
    <row r="131" spans="1:36" ht="15.6" customHeight="1" thickBot="1" x14ac:dyDescent="0.25">
      <c r="A131" s="50">
        <v>537</v>
      </c>
      <c r="B131" s="50" t="s">
        <v>11</v>
      </c>
      <c r="C131" s="57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2"/>
      <c r="AF131" s="53"/>
      <c r="AG131" s="3"/>
      <c r="AH131" s="48"/>
      <c r="AI131" s="48"/>
      <c r="AJ131" s="48"/>
    </row>
    <row r="132" spans="1:36" ht="15.6" customHeight="1" x14ac:dyDescent="0.2">
      <c r="A132" s="56"/>
      <c r="B132" s="23" t="s">
        <v>5</v>
      </c>
      <c r="C132" s="76"/>
      <c r="D132" s="77">
        <v>0</v>
      </c>
      <c r="E132" s="77">
        <v>2</v>
      </c>
      <c r="F132" s="77">
        <v>1</v>
      </c>
      <c r="G132" s="77">
        <v>1</v>
      </c>
      <c r="H132" s="77">
        <v>6</v>
      </c>
      <c r="I132" s="77">
        <v>14</v>
      </c>
      <c r="J132" s="77">
        <v>4</v>
      </c>
      <c r="K132" s="77">
        <v>0</v>
      </c>
      <c r="L132" s="81" t="s">
        <v>64</v>
      </c>
      <c r="M132" s="79">
        <v>1</v>
      </c>
      <c r="N132" s="79">
        <v>3</v>
      </c>
      <c r="O132" s="79">
        <v>14</v>
      </c>
      <c r="P132" s="79">
        <v>3</v>
      </c>
      <c r="Q132" s="79">
        <v>2</v>
      </c>
      <c r="R132" s="79">
        <v>1</v>
      </c>
      <c r="S132" s="79">
        <v>4</v>
      </c>
      <c r="T132" s="79">
        <v>5</v>
      </c>
      <c r="U132" s="79">
        <v>3</v>
      </c>
      <c r="V132" s="126" t="s">
        <v>64</v>
      </c>
      <c r="W132" s="126" t="s">
        <v>64</v>
      </c>
      <c r="X132" s="126" t="s">
        <v>64</v>
      </c>
      <c r="Y132" s="126" t="s">
        <v>64</v>
      </c>
      <c r="Z132" s="132">
        <v>2</v>
      </c>
      <c r="AA132" s="133">
        <v>1</v>
      </c>
      <c r="AB132" s="133">
        <v>1</v>
      </c>
      <c r="AC132" s="133">
        <v>5</v>
      </c>
      <c r="AD132" s="133">
        <v>5</v>
      </c>
      <c r="AE132" s="82">
        <v>2</v>
      </c>
      <c r="AF132" s="27" t="s">
        <v>6</v>
      </c>
      <c r="AG132" s="44"/>
      <c r="AH132" s="48"/>
      <c r="AI132" s="48"/>
      <c r="AJ132" s="48"/>
    </row>
    <row r="133" spans="1:36" ht="15.6" customHeight="1" x14ac:dyDescent="0.2">
      <c r="A133" s="24">
        <v>12.35</v>
      </c>
      <c r="B133" s="25" t="s">
        <v>7</v>
      </c>
      <c r="C133" s="83">
        <v>2</v>
      </c>
      <c r="D133" s="84">
        <v>13</v>
      </c>
      <c r="E133" s="84">
        <v>10</v>
      </c>
      <c r="F133" s="84">
        <v>2</v>
      </c>
      <c r="G133" s="84">
        <v>3</v>
      </c>
      <c r="H133" s="84">
        <v>10</v>
      </c>
      <c r="I133" s="84">
        <v>18</v>
      </c>
      <c r="J133" s="84">
        <v>6</v>
      </c>
      <c r="K133" s="84">
        <v>0</v>
      </c>
      <c r="L133" s="88" t="s">
        <v>64</v>
      </c>
      <c r="M133" s="86">
        <v>0</v>
      </c>
      <c r="N133" s="86">
        <v>5</v>
      </c>
      <c r="O133" s="86">
        <v>4</v>
      </c>
      <c r="P133" s="86">
        <v>1</v>
      </c>
      <c r="Q133" s="86">
        <v>0</v>
      </c>
      <c r="R133" s="86">
        <v>0</v>
      </c>
      <c r="S133" s="86">
        <v>0</v>
      </c>
      <c r="T133" s="86">
        <v>0</v>
      </c>
      <c r="U133" s="86">
        <v>1</v>
      </c>
      <c r="V133" s="127" t="s">
        <v>64</v>
      </c>
      <c r="W133" s="127" t="s">
        <v>64</v>
      </c>
      <c r="X133" s="127" t="s">
        <v>64</v>
      </c>
      <c r="Y133" s="127" t="s">
        <v>64</v>
      </c>
      <c r="Z133" s="134">
        <v>0</v>
      </c>
      <c r="AA133" s="135">
        <v>4</v>
      </c>
      <c r="AB133" s="135">
        <v>1</v>
      </c>
      <c r="AC133" s="135">
        <v>0</v>
      </c>
      <c r="AD133" s="135">
        <v>0</v>
      </c>
      <c r="AE133" s="89"/>
      <c r="AF133" s="28">
        <f>SUM(C133:AD133)</f>
        <v>80</v>
      </c>
      <c r="AG133" s="12"/>
      <c r="AH133" s="48"/>
      <c r="AI133" s="48"/>
      <c r="AJ133" s="48"/>
    </row>
    <row r="134" spans="1:36" ht="15.6" customHeight="1" x14ac:dyDescent="0.2">
      <c r="A134" s="168" t="s">
        <v>73</v>
      </c>
      <c r="B134" s="25" t="s">
        <v>8</v>
      </c>
      <c r="C134" s="83">
        <f>C133</f>
        <v>2</v>
      </c>
      <c r="D134" s="90">
        <f t="shared" ref="D134" si="376">C134-D132+D133</f>
        <v>15</v>
      </c>
      <c r="E134" s="90">
        <f>D134-E132+E133</f>
        <v>23</v>
      </c>
      <c r="F134" s="90">
        <f>E134-F132+F133</f>
        <v>24</v>
      </c>
      <c r="G134" s="90">
        <f t="shared" ref="G134" si="377">F134-G132+G133</f>
        <v>26</v>
      </c>
      <c r="H134" s="90">
        <f t="shared" ref="H134" si="378">G134-H132+H133</f>
        <v>30</v>
      </c>
      <c r="I134" s="90">
        <f t="shared" ref="I134" si="379">H134-I132+I133</f>
        <v>34</v>
      </c>
      <c r="J134" s="91">
        <f t="shared" ref="J134" si="380">I134-J132+J133</f>
        <v>36</v>
      </c>
      <c r="K134" s="93">
        <f t="shared" ref="K134" si="381">J134-K132+K133</f>
        <v>36</v>
      </c>
      <c r="L134" s="95" t="s">
        <v>64</v>
      </c>
      <c r="M134" s="93">
        <f>K134-M132+M133</f>
        <v>35</v>
      </c>
      <c r="N134" s="93">
        <f t="shared" ref="N134" si="382">M134-N132+N133</f>
        <v>37</v>
      </c>
      <c r="O134" s="93">
        <f t="shared" ref="O134" si="383">N134-O132+O133</f>
        <v>27</v>
      </c>
      <c r="P134" s="93">
        <f t="shared" ref="P134" si="384">O134-P132+P133</f>
        <v>25</v>
      </c>
      <c r="Q134" s="93">
        <f t="shared" ref="Q134" si="385">P134-Q132+Q133</f>
        <v>23</v>
      </c>
      <c r="R134" s="93">
        <f t="shared" ref="R134" si="386">Q134-R132+R133</f>
        <v>22</v>
      </c>
      <c r="S134" s="93">
        <f t="shared" ref="S134" si="387">R134-S132+S133</f>
        <v>18</v>
      </c>
      <c r="T134" s="93">
        <f t="shared" ref="T134" si="388">S134-T132+T133</f>
        <v>13</v>
      </c>
      <c r="U134" s="93">
        <f t="shared" ref="U134" si="389">T134-U132+U133</f>
        <v>11</v>
      </c>
      <c r="V134" s="128" t="s">
        <v>64</v>
      </c>
      <c r="W134" s="128" t="s">
        <v>64</v>
      </c>
      <c r="X134" s="128" t="s">
        <v>64</v>
      </c>
      <c r="Y134" s="128" t="s">
        <v>64</v>
      </c>
      <c r="Z134" s="136">
        <f>U134-Z132+Z133</f>
        <v>9</v>
      </c>
      <c r="AA134" s="137">
        <f t="shared" ref="AA134" si="390">Z134-AA132+AA133</f>
        <v>12</v>
      </c>
      <c r="AB134" s="137">
        <f t="shared" ref="AB134" si="391">AA134-AB132+AB133</f>
        <v>12</v>
      </c>
      <c r="AC134" s="137">
        <f t="shared" ref="AC134" si="392">AB134-AC132+AC133</f>
        <v>7</v>
      </c>
      <c r="AD134" s="137">
        <f t="shared" ref="AD134" si="393">AC134-AD132+AD133</f>
        <v>2</v>
      </c>
      <c r="AE134" s="97">
        <f>AD134-AE132</f>
        <v>0</v>
      </c>
      <c r="AF134" s="29"/>
      <c r="AG134" s="3">
        <f>MAX(C134:AE134)</f>
        <v>37</v>
      </c>
      <c r="AH134" s="48"/>
      <c r="AI134" s="48"/>
      <c r="AJ134" s="48"/>
    </row>
    <row r="135" spans="1:36" ht="15.6" customHeight="1" x14ac:dyDescent="0.2">
      <c r="A135" s="169"/>
      <c r="B135" s="25" t="s">
        <v>9</v>
      </c>
      <c r="C135" s="159"/>
      <c r="D135" s="160"/>
      <c r="E135" s="160"/>
      <c r="F135" s="160"/>
      <c r="G135" s="160"/>
      <c r="H135" s="160"/>
      <c r="I135" s="120">
        <v>12.48</v>
      </c>
      <c r="J135" s="160"/>
      <c r="K135" s="161"/>
      <c r="L135" s="102" t="s">
        <v>64</v>
      </c>
      <c r="M135" s="161"/>
      <c r="N135" s="161"/>
      <c r="O135" s="161"/>
      <c r="P135" s="101">
        <v>12.59</v>
      </c>
      <c r="Q135" s="161"/>
      <c r="R135" s="161"/>
      <c r="S135" s="161"/>
      <c r="T135" s="161"/>
      <c r="U135" s="161"/>
      <c r="V135" s="129" t="s">
        <v>64</v>
      </c>
      <c r="W135" s="161"/>
      <c r="X135" s="161"/>
      <c r="Y135" s="129" t="s">
        <v>64</v>
      </c>
      <c r="Z135" s="161"/>
      <c r="AA135" s="138">
        <v>13.12</v>
      </c>
      <c r="AB135" s="160"/>
      <c r="AC135" s="160"/>
      <c r="AD135" s="160"/>
      <c r="AE135" s="162">
        <v>13.16</v>
      </c>
      <c r="AF135" s="30">
        <v>41</v>
      </c>
      <c r="AG135" s="12"/>
      <c r="AH135" s="48"/>
      <c r="AI135" s="48"/>
      <c r="AJ135" s="48"/>
    </row>
    <row r="136" spans="1:36" ht="15.6" customHeight="1" x14ac:dyDescent="0.2">
      <c r="A136" s="170"/>
      <c r="B136" s="26" t="s">
        <v>10</v>
      </c>
      <c r="C136" s="163">
        <v>12.35</v>
      </c>
      <c r="D136" s="164"/>
      <c r="E136" s="164"/>
      <c r="F136" s="164"/>
      <c r="G136" s="164"/>
      <c r="H136" s="164"/>
      <c r="I136" s="122">
        <f>I135</f>
        <v>12.48</v>
      </c>
      <c r="J136" s="164"/>
      <c r="K136" s="164"/>
      <c r="L136" s="107" t="s">
        <v>64</v>
      </c>
      <c r="M136" s="164"/>
      <c r="N136" s="164"/>
      <c r="O136" s="164"/>
      <c r="P136" s="106">
        <f>P135</f>
        <v>12.59</v>
      </c>
      <c r="Q136" s="164"/>
      <c r="R136" s="164"/>
      <c r="S136" s="164"/>
      <c r="T136" s="164"/>
      <c r="U136" s="164"/>
      <c r="V136" s="130" t="s">
        <v>64</v>
      </c>
      <c r="W136" s="161"/>
      <c r="X136" s="161"/>
      <c r="Y136" s="130" t="s">
        <v>64</v>
      </c>
      <c r="Z136" s="164"/>
      <c r="AA136" s="139">
        <f>AA135</f>
        <v>13.12</v>
      </c>
      <c r="AB136" s="164"/>
      <c r="AC136" s="164"/>
      <c r="AD136" s="164"/>
      <c r="AE136" s="165"/>
      <c r="AF136" s="29"/>
      <c r="AG136" s="13"/>
      <c r="AH136" s="48"/>
      <c r="AI136" s="48"/>
      <c r="AJ136" s="48"/>
    </row>
    <row r="137" spans="1:36" ht="15.6" customHeight="1" thickBot="1" x14ac:dyDescent="0.25">
      <c r="A137" s="50">
        <v>512</v>
      </c>
      <c r="B137" s="50" t="s">
        <v>11</v>
      </c>
      <c r="C137" s="57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2"/>
      <c r="AF137" s="53"/>
      <c r="AG137" s="3"/>
      <c r="AH137" s="48"/>
      <c r="AI137" s="48"/>
      <c r="AJ137" s="48"/>
    </row>
    <row r="138" spans="1:36" ht="15.6" customHeight="1" x14ac:dyDescent="0.2">
      <c r="A138" s="56"/>
      <c r="B138" s="23" t="s">
        <v>5</v>
      </c>
      <c r="C138" s="76"/>
      <c r="D138" s="77">
        <v>0</v>
      </c>
      <c r="E138" s="77">
        <v>1</v>
      </c>
      <c r="F138" s="77">
        <v>1</v>
      </c>
      <c r="G138" s="77">
        <v>0</v>
      </c>
      <c r="H138" s="77">
        <v>5</v>
      </c>
      <c r="I138" s="77">
        <v>14</v>
      </c>
      <c r="J138" s="77">
        <v>10</v>
      </c>
      <c r="K138" s="77">
        <v>1</v>
      </c>
      <c r="L138" s="81">
        <v>10</v>
      </c>
      <c r="M138" s="79">
        <v>1</v>
      </c>
      <c r="N138" s="79">
        <v>8</v>
      </c>
      <c r="O138" s="79">
        <v>16</v>
      </c>
      <c r="P138" s="79">
        <v>15</v>
      </c>
      <c r="Q138" s="79">
        <v>3</v>
      </c>
      <c r="R138" s="79">
        <v>4</v>
      </c>
      <c r="S138" s="79">
        <v>7</v>
      </c>
      <c r="T138" s="79">
        <v>1</v>
      </c>
      <c r="U138" s="79">
        <v>2</v>
      </c>
      <c r="V138" s="126" t="s">
        <v>64</v>
      </c>
      <c r="W138" s="126" t="s">
        <v>64</v>
      </c>
      <c r="X138" s="126" t="s">
        <v>64</v>
      </c>
      <c r="Y138" s="126" t="s">
        <v>64</v>
      </c>
      <c r="Z138" s="132">
        <v>1</v>
      </c>
      <c r="AA138" s="133">
        <v>0</v>
      </c>
      <c r="AB138" s="133">
        <v>1</v>
      </c>
      <c r="AC138" s="133">
        <v>1</v>
      </c>
      <c r="AD138" s="133">
        <v>11</v>
      </c>
      <c r="AE138" s="82">
        <v>5</v>
      </c>
      <c r="AF138" s="27" t="s">
        <v>6</v>
      </c>
      <c r="AG138" s="44"/>
      <c r="AH138" s="48"/>
      <c r="AI138" s="48"/>
      <c r="AJ138" s="48"/>
    </row>
    <row r="139" spans="1:36" ht="15.6" customHeight="1" x14ac:dyDescent="0.2">
      <c r="A139" s="24">
        <v>13.13</v>
      </c>
      <c r="B139" s="25" t="s">
        <v>7</v>
      </c>
      <c r="C139" s="83">
        <v>4</v>
      </c>
      <c r="D139" s="84">
        <v>18</v>
      </c>
      <c r="E139" s="84">
        <v>10</v>
      </c>
      <c r="F139" s="84">
        <v>1</v>
      </c>
      <c r="G139" s="84">
        <v>6</v>
      </c>
      <c r="H139" s="84">
        <v>14</v>
      </c>
      <c r="I139" s="84">
        <v>25</v>
      </c>
      <c r="J139" s="84">
        <v>15</v>
      </c>
      <c r="K139" s="84">
        <v>5</v>
      </c>
      <c r="L139" s="88">
        <v>2</v>
      </c>
      <c r="M139" s="86">
        <v>0</v>
      </c>
      <c r="N139" s="86">
        <v>1</v>
      </c>
      <c r="O139" s="86">
        <v>5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127" t="s">
        <v>64</v>
      </c>
      <c r="W139" s="127" t="s">
        <v>64</v>
      </c>
      <c r="X139" s="127" t="s">
        <v>64</v>
      </c>
      <c r="Y139" s="127" t="s">
        <v>64</v>
      </c>
      <c r="Z139" s="134">
        <v>0</v>
      </c>
      <c r="AA139" s="135">
        <v>12</v>
      </c>
      <c r="AB139" s="135">
        <v>0</v>
      </c>
      <c r="AC139" s="135">
        <v>0</v>
      </c>
      <c r="AD139" s="135">
        <v>0</v>
      </c>
      <c r="AE139" s="89"/>
      <c r="AF139" s="28">
        <f>SUM(C139:AD139)</f>
        <v>118</v>
      </c>
      <c r="AG139" s="12"/>
      <c r="AH139" s="48"/>
      <c r="AI139" s="48"/>
      <c r="AJ139" s="48"/>
    </row>
    <row r="140" spans="1:36" ht="15.6" customHeight="1" x14ac:dyDescent="0.2">
      <c r="A140" s="168" t="s">
        <v>73</v>
      </c>
      <c r="B140" s="25" t="s">
        <v>8</v>
      </c>
      <c r="C140" s="83">
        <f>C139</f>
        <v>4</v>
      </c>
      <c r="D140" s="90">
        <f t="shared" ref="D140" si="394">C140-D138+D139</f>
        <v>22</v>
      </c>
      <c r="E140" s="90">
        <f>D140-E138+E139</f>
        <v>31</v>
      </c>
      <c r="F140" s="90">
        <f>E140-F138+F139</f>
        <v>31</v>
      </c>
      <c r="G140" s="90">
        <f t="shared" ref="G140" si="395">F140-G138+G139</f>
        <v>37</v>
      </c>
      <c r="H140" s="90">
        <f t="shared" ref="H140" si="396">G140-H138+H139</f>
        <v>46</v>
      </c>
      <c r="I140" s="90">
        <f t="shared" ref="I140" si="397">H140-I138+I139</f>
        <v>57</v>
      </c>
      <c r="J140" s="91">
        <f t="shared" ref="J140" si="398">I140-J138+J139</f>
        <v>62</v>
      </c>
      <c r="K140" s="93">
        <f t="shared" ref="K140" si="399">J140-K138+K139</f>
        <v>66</v>
      </c>
      <c r="L140" s="95">
        <f t="shared" ref="L140" si="400">K140-L138+L139</f>
        <v>58</v>
      </c>
      <c r="M140" s="93">
        <f t="shared" ref="M140" si="401">L140-M138+M139</f>
        <v>57</v>
      </c>
      <c r="N140" s="93">
        <f t="shared" ref="N140" si="402">M140-N138+N139</f>
        <v>50</v>
      </c>
      <c r="O140" s="93">
        <f t="shared" ref="O140" si="403">N140-O138+O139</f>
        <v>39</v>
      </c>
      <c r="P140" s="93">
        <f t="shared" ref="P140" si="404">O140-P138+P139</f>
        <v>24</v>
      </c>
      <c r="Q140" s="93">
        <f t="shared" ref="Q140" si="405">P140-Q138+Q139</f>
        <v>21</v>
      </c>
      <c r="R140" s="93">
        <f t="shared" ref="R140" si="406">Q140-R138+R139</f>
        <v>17</v>
      </c>
      <c r="S140" s="93">
        <f t="shared" ref="S140" si="407">R140-S138+S139</f>
        <v>10</v>
      </c>
      <c r="T140" s="93">
        <f t="shared" ref="T140" si="408">S140-T138+T139</f>
        <v>9</v>
      </c>
      <c r="U140" s="93">
        <f t="shared" ref="U140" si="409">T140-U138+U139</f>
        <v>7</v>
      </c>
      <c r="V140" s="128" t="s">
        <v>64</v>
      </c>
      <c r="W140" s="128" t="s">
        <v>64</v>
      </c>
      <c r="X140" s="128" t="s">
        <v>64</v>
      </c>
      <c r="Y140" s="128" t="s">
        <v>64</v>
      </c>
      <c r="Z140" s="136">
        <f>U140-Z138+Z139</f>
        <v>6</v>
      </c>
      <c r="AA140" s="137">
        <f t="shared" ref="AA140" si="410">Z140-AA138+AA139</f>
        <v>18</v>
      </c>
      <c r="AB140" s="137">
        <f t="shared" ref="AB140" si="411">AA140-AB138+AB139</f>
        <v>17</v>
      </c>
      <c r="AC140" s="137">
        <f t="shared" ref="AC140" si="412">AB140-AC138+AC139</f>
        <v>16</v>
      </c>
      <c r="AD140" s="137">
        <f t="shared" ref="AD140" si="413">AC140-AD138+AD139</f>
        <v>5</v>
      </c>
      <c r="AE140" s="97">
        <f>AD140-AE138</f>
        <v>0</v>
      </c>
      <c r="AF140" s="29"/>
      <c r="AG140" s="3">
        <f>MAX(C140:AE140)</f>
        <v>66</v>
      </c>
      <c r="AH140" s="48"/>
      <c r="AI140" s="48"/>
      <c r="AJ140" s="48"/>
    </row>
    <row r="141" spans="1:36" ht="15.6" customHeight="1" x14ac:dyDescent="0.2">
      <c r="A141" s="169"/>
      <c r="B141" s="25" t="s">
        <v>9</v>
      </c>
      <c r="C141" s="159"/>
      <c r="D141" s="160"/>
      <c r="E141" s="160"/>
      <c r="F141" s="160"/>
      <c r="G141" s="160"/>
      <c r="H141" s="160"/>
      <c r="I141" s="120">
        <v>13.27</v>
      </c>
      <c r="J141" s="160"/>
      <c r="K141" s="161"/>
      <c r="L141" s="102">
        <v>13.33</v>
      </c>
      <c r="M141" s="161"/>
      <c r="N141" s="161"/>
      <c r="O141" s="161"/>
      <c r="P141" s="101">
        <v>13.39</v>
      </c>
      <c r="Q141" s="161"/>
      <c r="R141" s="161"/>
      <c r="S141" s="161"/>
      <c r="T141" s="161"/>
      <c r="U141" s="161"/>
      <c r="V141" s="129" t="s">
        <v>64</v>
      </c>
      <c r="W141" s="161"/>
      <c r="X141" s="161"/>
      <c r="Y141" s="129" t="s">
        <v>64</v>
      </c>
      <c r="Z141" s="161"/>
      <c r="AA141" s="138">
        <v>13.51</v>
      </c>
      <c r="AB141" s="160"/>
      <c r="AC141" s="160"/>
      <c r="AD141" s="160"/>
      <c r="AE141" s="162">
        <v>13.56</v>
      </c>
      <c r="AF141" s="30">
        <v>43</v>
      </c>
      <c r="AG141" s="12"/>
      <c r="AH141" s="48"/>
      <c r="AI141" s="48"/>
      <c r="AJ141" s="48"/>
    </row>
    <row r="142" spans="1:36" ht="15.6" customHeight="1" x14ac:dyDescent="0.2">
      <c r="A142" s="170"/>
      <c r="B142" s="26" t="s">
        <v>10</v>
      </c>
      <c r="C142" s="163">
        <v>13.13</v>
      </c>
      <c r="D142" s="164"/>
      <c r="E142" s="164"/>
      <c r="F142" s="164"/>
      <c r="G142" s="164"/>
      <c r="H142" s="164"/>
      <c r="I142" s="122">
        <f>I141</f>
        <v>13.27</v>
      </c>
      <c r="J142" s="164"/>
      <c r="K142" s="164"/>
      <c r="L142" s="107">
        <v>13.34</v>
      </c>
      <c r="M142" s="164"/>
      <c r="N142" s="164"/>
      <c r="O142" s="164"/>
      <c r="P142" s="106">
        <v>13.4</v>
      </c>
      <c r="Q142" s="164"/>
      <c r="R142" s="164"/>
      <c r="S142" s="164"/>
      <c r="T142" s="164"/>
      <c r="U142" s="164"/>
      <c r="V142" s="130" t="s">
        <v>64</v>
      </c>
      <c r="W142" s="161"/>
      <c r="X142" s="161"/>
      <c r="Y142" s="130" t="s">
        <v>64</v>
      </c>
      <c r="Z142" s="164"/>
      <c r="AA142" s="139">
        <f>AA141</f>
        <v>13.51</v>
      </c>
      <c r="AB142" s="164"/>
      <c r="AC142" s="164"/>
      <c r="AD142" s="164"/>
      <c r="AE142" s="165"/>
      <c r="AF142" s="29"/>
      <c r="AG142" s="13"/>
      <c r="AH142" s="48"/>
      <c r="AI142" s="48"/>
      <c r="AJ142" s="48"/>
    </row>
    <row r="143" spans="1:36" ht="15.6" customHeight="1" thickBot="1" x14ac:dyDescent="0.25">
      <c r="A143" s="50">
        <v>518</v>
      </c>
      <c r="B143" s="50" t="s">
        <v>11</v>
      </c>
      <c r="C143" s="57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2"/>
      <c r="AF143" s="53"/>
      <c r="AG143" s="3"/>
      <c r="AH143" s="48"/>
      <c r="AI143" s="48"/>
      <c r="AJ143" s="48"/>
    </row>
    <row r="144" spans="1:36" ht="15.6" customHeight="1" x14ac:dyDescent="0.2">
      <c r="A144" s="56"/>
      <c r="B144" s="23" t="s">
        <v>5</v>
      </c>
      <c r="C144" s="76"/>
      <c r="D144" s="77">
        <v>1</v>
      </c>
      <c r="E144" s="77">
        <v>0</v>
      </c>
      <c r="F144" s="77">
        <v>0</v>
      </c>
      <c r="G144" s="77">
        <v>0</v>
      </c>
      <c r="H144" s="77">
        <v>2</v>
      </c>
      <c r="I144" s="77">
        <v>10</v>
      </c>
      <c r="J144" s="77">
        <v>5</v>
      </c>
      <c r="K144" s="77">
        <v>5</v>
      </c>
      <c r="L144" s="81">
        <v>4</v>
      </c>
      <c r="M144" s="79">
        <v>1</v>
      </c>
      <c r="N144" s="79">
        <v>11</v>
      </c>
      <c r="O144" s="79">
        <v>17</v>
      </c>
      <c r="P144" s="79">
        <v>4</v>
      </c>
      <c r="Q144" s="79">
        <v>0</v>
      </c>
      <c r="R144" s="79">
        <v>5</v>
      </c>
      <c r="S144" s="79">
        <v>7</v>
      </c>
      <c r="T144" s="79">
        <v>0</v>
      </c>
      <c r="U144" s="79">
        <v>0</v>
      </c>
      <c r="V144" s="126" t="s">
        <v>64</v>
      </c>
      <c r="W144" s="126" t="s">
        <v>64</v>
      </c>
      <c r="X144" s="126" t="s">
        <v>64</v>
      </c>
      <c r="Y144" s="126" t="s">
        <v>64</v>
      </c>
      <c r="Z144" s="132">
        <v>3</v>
      </c>
      <c r="AA144" s="133">
        <v>1</v>
      </c>
      <c r="AB144" s="133">
        <v>1</v>
      </c>
      <c r="AC144" s="133">
        <v>1</v>
      </c>
      <c r="AD144" s="133">
        <v>4</v>
      </c>
      <c r="AE144" s="82">
        <v>2</v>
      </c>
      <c r="AF144" s="27" t="s">
        <v>6</v>
      </c>
      <c r="AG144" s="44"/>
      <c r="AH144" s="48"/>
      <c r="AI144" s="48"/>
      <c r="AJ144" s="48"/>
    </row>
    <row r="145" spans="1:36" ht="15.6" customHeight="1" x14ac:dyDescent="0.2">
      <c r="A145" s="24">
        <v>13.36</v>
      </c>
      <c r="B145" s="25" t="s">
        <v>7</v>
      </c>
      <c r="C145" s="83">
        <v>5</v>
      </c>
      <c r="D145" s="84">
        <v>14</v>
      </c>
      <c r="E145" s="84">
        <v>7</v>
      </c>
      <c r="F145" s="84">
        <v>2</v>
      </c>
      <c r="G145" s="84">
        <v>6</v>
      </c>
      <c r="H145" s="84">
        <v>9</v>
      </c>
      <c r="I145" s="84">
        <v>21</v>
      </c>
      <c r="J145" s="84">
        <v>7</v>
      </c>
      <c r="K145" s="84">
        <v>3</v>
      </c>
      <c r="L145" s="88">
        <v>0</v>
      </c>
      <c r="M145" s="86">
        <v>2</v>
      </c>
      <c r="N145" s="86">
        <v>3</v>
      </c>
      <c r="O145" s="86">
        <v>3</v>
      </c>
      <c r="P145" s="86">
        <v>0</v>
      </c>
      <c r="Q145" s="86">
        <v>1</v>
      </c>
      <c r="R145" s="86">
        <v>0</v>
      </c>
      <c r="S145" s="86">
        <v>0</v>
      </c>
      <c r="T145" s="86">
        <v>0</v>
      </c>
      <c r="U145" s="86">
        <v>0</v>
      </c>
      <c r="V145" s="127" t="s">
        <v>64</v>
      </c>
      <c r="W145" s="127" t="s">
        <v>64</v>
      </c>
      <c r="X145" s="127" t="s">
        <v>64</v>
      </c>
      <c r="Y145" s="127" t="s">
        <v>64</v>
      </c>
      <c r="Z145" s="134">
        <v>0</v>
      </c>
      <c r="AA145" s="135">
        <v>0</v>
      </c>
      <c r="AB145" s="135">
        <v>1</v>
      </c>
      <c r="AC145" s="135">
        <v>0</v>
      </c>
      <c r="AD145" s="135">
        <v>0</v>
      </c>
      <c r="AE145" s="89"/>
      <c r="AF145" s="28">
        <f>SUM(C145:AD145)</f>
        <v>84</v>
      </c>
      <c r="AG145" s="12"/>
      <c r="AH145" s="48"/>
      <c r="AI145" s="48"/>
      <c r="AJ145" s="48"/>
    </row>
    <row r="146" spans="1:36" ht="15.6" customHeight="1" x14ac:dyDescent="0.2">
      <c r="A146" s="168" t="s">
        <v>73</v>
      </c>
      <c r="B146" s="25" t="s">
        <v>8</v>
      </c>
      <c r="C146" s="83">
        <f>C145</f>
        <v>5</v>
      </c>
      <c r="D146" s="90">
        <f t="shared" ref="D146" si="414">C146-D144+D145</f>
        <v>18</v>
      </c>
      <c r="E146" s="90">
        <f>D146-E144+E145</f>
        <v>25</v>
      </c>
      <c r="F146" s="90">
        <f>E146-F144+F145</f>
        <v>27</v>
      </c>
      <c r="G146" s="90">
        <f t="shared" ref="G146" si="415">F146-G144+G145</f>
        <v>33</v>
      </c>
      <c r="H146" s="90">
        <f t="shared" ref="H146" si="416">G146-H144+H145</f>
        <v>40</v>
      </c>
      <c r="I146" s="90">
        <f t="shared" ref="I146" si="417">H146-I144+I145</f>
        <v>51</v>
      </c>
      <c r="J146" s="91">
        <f t="shared" ref="J146" si="418">I146-J144+J145</f>
        <v>53</v>
      </c>
      <c r="K146" s="93">
        <f t="shared" ref="K146" si="419">J146-K144+K145</f>
        <v>51</v>
      </c>
      <c r="L146" s="95">
        <f t="shared" ref="L146" si="420">K146-L144+L145</f>
        <v>47</v>
      </c>
      <c r="M146" s="93">
        <f t="shared" ref="M146" si="421">L146-M144+M145</f>
        <v>48</v>
      </c>
      <c r="N146" s="93">
        <f t="shared" ref="N146" si="422">M146-N144+N145</f>
        <v>40</v>
      </c>
      <c r="O146" s="93">
        <f t="shared" ref="O146" si="423">N146-O144+O145</f>
        <v>26</v>
      </c>
      <c r="P146" s="93">
        <f t="shared" ref="P146" si="424">O146-P144+P145</f>
        <v>22</v>
      </c>
      <c r="Q146" s="93">
        <f t="shared" ref="Q146" si="425">P146-Q144+Q145</f>
        <v>23</v>
      </c>
      <c r="R146" s="93">
        <f t="shared" ref="R146" si="426">Q146-R144+R145</f>
        <v>18</v>
      </c>
      <c r="S146" s="93">
        <f t="shared" ref="S146" si="427">R146-S144+S145</f>
        <v>11</v>
      </c>
      <c r="T146" s="93">
        <f t="shared" ref="T146" si="428">S146-T144+T145</f>
        <v>11</v>
      </c>
      <c r="U146" s="93">
        <f t="shared" ref="U146" si="429">T146-U144+U145</f>
        <v>11</v>
      </c>
      <c r="V146" s="128" t="s">
        <v>64</v>
      </c>
      <c r="W146" s="128" t="s">
        <v>64</v>
      </c>
      <c r="X146" s="128" t="s">
        <v>64</v>
      </c>
      <c r="Y146" s="128" t="s">
        <v>64</v>
      </c>
      <c r="Z146" s="136">
        <f>U146-Z144+Z145</f>
        <v>8</v>
      </c>
      <c r="AA146" s="137">
        <f t="shared" ref="AA146" si="430">Z146-AA144+AA145</f>
        <v>7</v>
      </c>
      <c r="AB146" s="137">
        <f t="shared" ref="AB146" si="431">AA146-AB144+AB145</f>
        <v>7</v>
      </c>
      <c r="AC146" s="137">
        <f t="shared" ref="AC146" si="432">AB146-AC144+AC145</f>
        <v>6</v>
      </c>
      <c r="AD146" s="137">
        <f t="shared" ref="AD146" si="433">AC146-AD144+AD145</f>
        <v>2</v>
      </c>
      <c r="AE146" s="97">
        <f>AD146-AE144</f>
        <v>0</v>
      </c>
      <c r="AF146" s="29"/>
      <c r="AG146" s="3">
        <f>MAX(C146:AE146)</f>
        <v>53</v>
      </c>
      <c r="AH146" s="48"/>
      <c r="AI146" s="48"/>
      <c r="AJ146" s="48"/>
    </row>
    <row r="147" spans="1:36" ht="15.6" customHeight="1" x14ac:dyDescent="0.2">
      <c r="A147" s="169"/>
      <c r="B147" s="25" t="s">
        <v>9</v>
      </c>
      <c r="C147" s="159"/>
      <c r="D147" s="160"/>
      <c r="E147" s="160"/>
      <c r="F147" s="160"/>
      <c r="G147" s="160"/>
      <c r="H147" s="160"/>
      <c r="I147" s="120">
        <v>13.51</v>
      </c>
      <c r="J147" s="160"/>
      <c r="K147" s="161"/>
      <c r="L147" s="102">
        <v>13.5</v>
      </c>
      <c r="M147" s="161"/>
      <c r="N147" s="161"/>
      <c r="O147" s="161"/>
      <c r="P147" s="101">
        <v>14.05</v>
      </c>
      <c r="Q147" s="161"/>
      <c r="R147" s="161"/>
      <c r="S147" s="161"/>
      <c r="T147" s="161"/>
      <c r="U147" s="161"/>
      <c r="V147" s="129" t="s">
        <v>64</v>
      </c>
      <c r="W147" s="161"/>
      <c r="X147" s="161"/>
      <c r="Y147" s="129" t="s">
        <v>64</v>
      </c>
      <c r="Z147" s="161"/>
      <c r="AA147" s="138">
        <v>14.18</v>
      </c>
      <c r="AB147" s="160"/>
      <c r="AC147" s="160"/>
      <c r="AD147" s="160"/>
      <c r="AE147" s="162">
        <v>14.23</v>
      </c>
      <c r="AF147" s="30">
        <v>47</v>
      </c>
      <c r="AG147" s="12"/>
      <c r="AH147" s="48"/>
      <c r="AI147" s="48"/>
      <c r="AJ147" s="48"/>
    </row>
    <row r="148" spans="1:36" ht="15.6" customHeight="1" x14ac:dyDescent="0.2">
      <c r="A148" s="170"/>
      <c r="B148" s="26" t="s">
        <v>10</v>
      </c>
      <c r="C148" s="163">
        <v>13.36</v>
      </c>
      <c r="D148" s="164"/>
      <c r="E148" s="164"/>
      <c r="F148" s="164"/>
      <c r="G148" s="164"/>
      <c r="H148" s="164"/>
      <c r="I148" s="122">
        <f>I147</f>
        <v>13.51</v>
      </c>
      <c r="J148" s="164"/>
      <c r="K148" s="164"/>
      <c r="L148" s="107">
        <f>L147</f>
        <v>13.5</v>
      </c>
      <c r="M148" s="164"/>
      <c r="N148" s="164"/>
      <c r="O148" s="164"/>
      <c r="P148" s="106">
        <f>P147</f>
        <v>14.05</v>
      </c>
      <c r="Q148" s="164"/>
      <c r="R148" s="164"/>
      <c r="S148" s="164"/>
      <c r="T148" s="164"/>
      <c r="U148" s="164"/>
      <c r="V148" s="130" t="s">
        <v>64</v>
      </c>
      <c r="W148" s="161"/>
      <c r="X148" s="161"/>
      <c r="Y148" s="130" t="s">
        <v>64</v>
      </c>
      <c r="Z148" s="164"/>
      <c r="AA148" s="139">
        <f>AA147</f>
        <v>14.18</v>
      </c>
      <c r="AB148" s="164"/>
      <c r="AC148" s="164"/>
      <c r="AD148" s="164"/>
      <c r="AE148" s="165"/>
      <c r="AF148" s="29"/>
      <c r="AG148" s="13"/>
      <c r="AH148" s="48"/>
      <c r="AI148" s="48"/>
      <c r="AJ148" s="48"/>
    </row>
    <row r="149" spans="1:36" ht="15.6" customHeight="1" thickBot="1" x14ac:dyDescent="0.25">
      <c r="A149" s="50">
        <v>529</v>
      </c>
      <c r="B149" s="50" t="s">
        <v>11</v>
      </c>
      <c r="C149" s="57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2"/>
      <c r="AF149" s="53"/>
      <c r="AG149" s="3"/>
      <c r="AH149" s="48"/>
      <c r="AI149" s="48"/>
      <c r="AJ149" s="48"/>
    </row>
    <row r="150" spans="1:36" ht="15.6" customHeight="1" x14ac:dyDescent="0.2">
      <c r="A150" s="56"/>
      <c r="B150" s="23" t="s">
        <v>5</v>
      </c>
      <c r="C150" s="76"/>
      <c r="D150" s="77">
        <v>0</v>
      </c>
      <c r="E150" s="77">
        <v>0</v>
      </c>
      <c r="F150" s="77">
        <v>3</v>
      </c>
      <c r="G150" s="77">
        <v>3</v>
      </c>
      <c r="H150" s="77">
        <v>3</v>
      </c>
      <c r="I150" s="77">
        <v>8</v>
      </c>
      <c r="J150" s="77">
        <v>10</v>
      </c>
      <c r="K150" s="77">
        <v>4</v>
      </c>
      <c r="L150" s="81">
        <v>5</v>
      </c>
      <c r="M150" s="79">
        <v>11</v>
      </c>
      <c r="N150" s="79">
        <v>12</v>
      </c>
      <c r="O150" s="79">
        <v>15</v>
      </c>
      <c r="P150" s="79">
        <v>5</v>
      </c>
      <c r="Q150" s="79">
        <v>2</v>
      </c>
      <c r="R150" s="79">
        <v>8</v>
      </c>
      <c r="S150" s="79">
        <v>3</v>
      </c>
      <c r="T150" s="79">
        <v>4</v>
      </c>
      <c r="U150" s="79">
        <v>8</v>
      </c>
      <c r="V150" s="126" t="s">
        <v>64</v>
      </c>
      <c r="W150" s="126" t="s">
        <v>64</v>
      </c>
      <c r="X150" s="126" t="s">
        <v>64</v>
      </c>
      <c r="Y150" s="126" t="s">
        <v>64</v>
      </c>
      <c r="Z150" s="132">
        <v>3</v>
      </c>
      <c r="AA150" s="133">
        <v>14</v>
      </c>
      <c r="AB150" s="133">
        <v>6</v>
      </c>
      <c r="AC150" s="133">
        <v>0</v>
      </c>
      <c r="AD150" s="133">
        <v>0</v>
      </c>
      <c r="AE150" s="82">
        <v>2</v>
      </c>
      <c r="AF150" s="27" t="s">
        <v>6</v>
      </c>
      <c r="AG150" s="44"/>
      <c r="AH150" s="48"/>
      <c r="AI150" s="48"/>
      <c r="AJ150" s="48"/>
    </row>
    <row r="151" spans="1:36" ht="15.6" customHeight="1" x14ac:dyDescent="0.2">
      <c r="A151" s="24">
        <v>14.1</v>
      </c>
      <c r="B151" s="25" t="s">
        <v>7</v>
      </c>
      <c r="C151" s="83">
        <v>5</v>
      </c>
      <c r="D151" s="84">
        <v>15</v>
      </c>
      <c r="E151" s="84">
        <v>17</v>
      </c>
      <c r="F151" s="84">
        <v>3</v>
      </c>
      <c r="G151" s="84">
        <v>5</v>
      </c>
      <c r="H151" s="84">
        <v>8</v>
      </c>
      <c r="I151" s="84">
        <v>19</v>
      </c>
      <c r="J151" s="84">
        <v>16</v>
      </c>
      <c r="K151" s="84">
        <v>1</v>
      </c>
      <c r="L151" s="88">
        <v>3</v>
      </c>
      <c r="M151" s="86">
        <v>1</v>
      </c>
      <c r="N151" s="86">
        <v>3</v>
      </c>
      <c r="O151" s="86">
        <v>6</v>
      </c>
      <c r="P151" s="86">
        <v>0</v>
      </c>
      <c r="Q151" s="86">
        <v>0</v>
      </c>
      <c r="R151" s="86">
        <v>0</v>
      </c>
      <c r="S151" s="86">
        <v>1</v>
      </c>
      <c r="T151" s="86">
        <v>12</v>
      </c>
      <c r="U151" s="86">
        <v>0</v>
      </c>
      <c r="V151" s="127" t="s">
        <v>64</v>
      </c>
      <c r="W151" s="127" t="s">
        <v>64</v>
      </c>
      <c r="X151" s="127" t="s">
        <v>64</v>
      </c>
      <c r="Y151" s="127" t="s">
        <v>64</v>
      </c>
      <c r="Z151" s="134">
        <v>14</v>
      </c>
      <c r="AA151" s="135">
        <v>0</v>
      </c>
      <c r="AB151" s="135">
        <v>0</v>
      </c>
      <c r="AC151" s="135">
        <v>0</v>
      </c>
      <c r="AD151" s="135">
        <v>0</v>
      </c>
      <c r="AE151" s="89"/>
      <c r="AF151" s="28">
        <f>SUM(C151:AD151)</f>
        <v>129</v>
      </c>
      <c r="AG151" s="12"/>
      <c r="AH151" s="48"/>
      <c r="AI151" s="48"/>
      <c r="AJ151" s="48"/>
    </row>
    <row r="152" spans="1:36" ht="15.6" customHeight="1" x14ac:dyDescent="0.2">
      <c r="A152" s="168" t="s">
        <v>73</v>
      </c>
      <c r="B152" s="25" t="s">
        <v>8</v>
      </c>
      <c r="C152" s="83">
        <f>C151</f>
        <v>5</v>
      </c>
      <c r="D152" s="90">
        <f t="shared" ref="D152" si="434">C152-D150+D151</f>
        <v>20</v>
      </c>
      <c r="E152" s="90">
        <f>D152-E150+E151</f>
        <v>37</v>
      </c>
      <c r="F152" s="90">
        <f>E152-F150+F151</f>
        <v>37</v>
      </c>
      <c r="G152" s="90">
        <f t="shared" ref="G152" si="435">F152-G150+G151</f>
        <v>39</v>
      </c>
      <c r="H152" s="90">
        <f t="shared" ref="H152" si="436">G152-H150+H151</f>
        <v>44</v>
      </c>
      <c r="I152" s="90">
        <f t="shared" ref="I152" si="437">H152-I150+I151</f>
        <v>55</v>
      </c>
      <c r="J152" s="91">
        <f t="shared" ref="J152" si="438">I152-J150+J151</f>
        <v>61</v>
      </c>
      <c r="K152" s="93">
        <f t="shared" ref="K152" si="439">J152-K150+K151</f>
        <v>58</v>
      </c>
      <c r="L152" s="95">
        <f t="shared" ref="L152" si="440">K152-L150+L151</f>
        <v>56</v>
      </c>
      <c r="M152" s="93">
        <f t="shared" ref="M152" si="441">L152-M150+M151</f>
        <v>46</v>
      </c>
      <c r="N152" s="93">
        <f t="shared" ref="N152" si="442">M152-N150+N151</f>
        <v>37</v>
      </c>
      <c r="O152" s="93">
        <f t="shared" ref="O152" si="443">N152-O150+O151</f>
        <v>28</v>
      </c>
      <c r="P152" s="93">
        <f t="shared" ref="P152" si="444">O152-P150+P151</f>
        <v>23</v>
      </c>
      <c r="Q152" s="93">
        <f t="shared" ref="Q152" si="445">P152-Q150+Q151</f>
        <v>21</v>
      </c>
      <c r="R152" s="93">
        <f t="shared" ref="R152" si="446">Q152-R150+R151</f>
        <v>13</v>
      </c>
      <c r="S152" s="93">
        <f t="shared" ref="S152" si="447">R152-S150+S151</f>
        <v>11</v>
      </c>
      <c r="T152" s="93">
        <f t="shared" ref="T152" si="448">S152-T150+T151</f>
        <v>19</v>
      </c>
      <c r="U152" s="93">
        <f t="shared" ref="U152" si="449">T152-U150+U151</f>
        <v>11</v>
      </c>
      <c r="V152" s="128" t="s">
        <v>64</v>
      </c>
      <c r="W152" s="128" t="s">
        <v>64</v>
      </c>
      <c r="X152" s="128" t="s">
        <v>64</v>
      </c>
      <c r="Y152" s="128" t="s">
        <v>64</v>
      </c>
      <c r="Z152" s="136">
        <f>U152-Z150+Z151</f>
        <v>22</v>
      </c>
      <c r="AA152" s="137">
        <f t="shared" ref="AA152" si="450">Z152-AA150+AA151</f>
        <v>8</v>
      </c>
      <c r="AB152" s="137">
        <f t="shared" ref="AB152" si="451">AA152-AB150+AB151</f>
        <v>2</v>
      </c>
      <c r="AC152" s="137">
        <f t="shared" ref="AC152" si="452">AB152-AC150+AC151</f>
        <v>2</v>
      </c>
      <c r="AD152" s="137">
        <f t="shared" ref="AD152" si="453">AC152-AD150+AD151</f>
        <v>2</v>
      </c>
      <c r="AE152" s="97">
        <f>AD152-AE150</f>
        <v>0</v>
      </c>
      <c r="AF152" s="29"/>
      <c r="AG152" s="3">
        <f>MAX(C152:AE152)</f>
        <v>61</v>
      </c>
      <c r="AH152" s="48"/>
      <c r="AI152" s="48"/>
      <c r="AJ152" s="48"/>
    </row>
    <row r="153" spans="1:36" ht="15.6" customHeight="1" x14ac:dyDescent="0.2">
      <c r="A153" s="169"/>
      <c r="B153" s="25" t="s">
        <v>9</v>
      </c>
      <c r="C153" s="159"/>
      <c r="D153" s="160"/>
      <c r="E153" s="160"/>
      <c r="F153" s="160"/>
      <c r="G153" s="160"/>
      <c r="H153" s="160"/>
      <c r="I153" s="120">
        <v>14.27</v>
      </c>
      <c r="J153" s="160"/>
      <c r="K153" s="161"/>
      <c r="L153" s="102">
        <v>16.36</v>
      </c>
      <c r="M153" s="161"/>
      <c r="N153" s="161"/>
      <c r="O153" s="161"/>
      <c r="P153" s="101">
        <v>14.42</v>
      </c>
      <c r="Q153" s="161"/>
      <c r="R153" s="161"/>
      <c r="S153" s="161"/>
      <c r="T153" s="161"/>
      <c r="U153" s="161"/>
      <c r="V153" s="129" t="s">
        <v>64</v>
      </c>
      <c r="W153" s="161"/>
      <c r="X153" s="161"/>
      <c r="Y153" s="129" t="s">
        <v>64</v>
      </c>
      <c r="Z153" s="161"/>
      <c r="AA153" s="138">
        <v>14.55</v>
      </c>
      <c r="AB153" s="160"/>
      <c r="AC153" s="160"/>
      <c r="AD153" s="160"/>
      <c r="AE153" s="162">
        <v>14.58</v>
      </c>
      <c r="AF153" s="30">
        <v>48</v>
      </c>
      <c r="AG153" s="12"/>
      <c r="AH153" s="48"/>
      <c r="AI153" s="48"/>
      <c r="AJ153" s="48"/>
    </row>
    <row r="154" spans="1:36" ht="15.6" customHeight="1" x14ac:dyDescent="0.2">
      <c r="A154" s="170"/>
      <c r="B154" s="26" t="s">
        <v>10</v>
      </c>
      <c r="C154" s="163">
        <v>14.1</v>
      </c>
      <c r="D154" s="164"/>
      <c r="E154" s="164"/>
      <c r="F154" s="164"/>
      <c r="G154" s="164"/>
      <c r="H154" s="164"/>
      <c r="I154" s="122">
        <f>I153</f>
        <v>14.27</v>
      </c>
      <c r="J154" s="164"/>
      <c r="K154" s="164"/>
      <c r="L154" s="107">
        <f>L153</f>
        <v>16.36</v>
      </c>
      <c r="M154" s="164"/>
      <c r="N154" s="164"/>
      <c r="O154" s="164"/>
      <c r="P154" s="106">
        <f>P153</f>
        <v>14.42</v>
      </c>
      <c r="Q154" s="164"/>
      <c r="R154" s="164"/>
      <c r="S154" s="164"/>
      <c r="T154" s="164"/>
      <c r="U154" s="164"/>
      <c r="V154" s="130" t="s">
        <v>64</v>
      </c>
      <c r="W154" s="161"/>
      <c r="X154" s="161"/>
      <c r="Y154" s="130" t="s">
        <v>64</v>
      </c>
      <c r="Z154" s="164"/>
      <c r="AA154" s="139">
        <f>AA153</f>
        <v>14.55</v>
      </c>
      <c r="AB154" s="164"/>
      <c r="AC154" s="164"/>
      <c r="AD154" s="164"/>
      <c r="AE154" s="165"/>
      <c r="AF154" s="29"/>
      <c r="AG154" s="13"/>
      <c r="AH154" s="48"/>
      <c r="AI154" s="48"/>
      <c r="AJ154" s="48"/>
    </row>
    <row r="155" spans="1:36" ht="15.6" customHeight="1" thickBot="1" x14ac:dyDescent="0.25">
      <c r="A155" s="50">
        <v>523</v>
      </c>
      <c r="B155" s="50" t="s">
        <v>11</v>
      </c>
      <c r="C155" s="57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2"/>
      <c r="AF155" s="53"/>
      <c r="AG155" s="3"/>
      <c r="AH155" s="48"/>
      <c r="AI155" s="48"/>
      <c r="AJ155" s="48"/>
    </row>
    <row r="156" spans="1:36" ht="15.6" customHeight="1" x14ac:dyDescent="0.2">
      <c r="A156" s="56"/>
      <c r="B156" s="23" t="s">
        <v>5</v>
      </c>
      <c r="C156" s="76"/>
      <c r="D156" s="77">
        <v>0</v>
      </c>
      <c r="E156" s="77">
        <v>7</v>
      </c>
      <c r="F156" s="77">
        <v>0</v>
      </c>
      <c r="G156" s="77">
        <v>1</v>
      </c>
      <c r="H156" s="77">
        <v>6</v>
      </c>
      <c r="I156" s="77">
        <v>15</v>
      </c>
      <c r="J156" s="77">
        <v>3</v>
      </c>
      <c r="K156" s="77">
        <v>3</v>
      </c>
      <c r="L156" s="81">
        <v>0</v>
      </c>
      <c r="M156" s="79">
        <v>3</v>
      </c>
      <c r="N156" s="79">
        <v>4</v>
      </c>
      <c r="O156" s="79">
        <v>8</v>
      </c>
      <c r="P156" s="79">
        <v>0</v>
      </c>
      <c r="Q156" s="79">
        <v>3</v>
      </c>
      <c r="R156" s="79">
        <v>9</v>
      </c>
      <c r="S156" s="79">
        <v>9</v>
      </c>
      <c r="T156" s="79">
        <v>1</v>
      </c>
      <c r="U156" s="79">
        <v>3</v>
      </c>
      <c r="V156" s="126" t="s">
        <v>64</v>
      </c>
      <c r="W156" s="126" t="s">
        <v>64</v>
      </c>
      <c r="X156" s="126" t="s">
        <v>64</v>
      </c>
      <c r="Y156" s="126" t="s">
        <v>64</v>
      </c>
      <c r="Z156" s="132">
        <v>2</v>
      </c>
      <c r="AA156" s="133">
        <v>2</v>
      </c>
      <c r="AB156" s="133">
        <v>1</v>
      </c>
      <c r="AC156" s="133">
        <v>2</v>
      </c>
      <c r="AD156" s="133">
        <v>2</v>
      </c>
      <c r="AE156" s="82">
        <v>4</v>
      </c>
      <c r="AF156" s="27" t="s">
        <v>6</v>
      </c>
      <c r="AG156" s="44"/>
      <c r="AH156" s="48"/>
      <c r="AI156" s="48"/>
      <c r="AJ156" s="48"/>
    </row>
    <row r="157" spans="1:36" ht="15.6" customHeight="1" x14ac:dyDescent="0.2">
      <c r="A157" s="24">
        <v>14.2</v>
      </c>
      <c r="B157" s="25" t="s">
        <v>7</v>
      </c>
      <c r="C157" s="83">
        <v>5</v>
      </c>
      <c r="D157" s="84">
        <v>14</v>
      </c>
      <c r="E157" s="84">
        <v>8</v>
      </c>
      <c r="F157" s="84">
        <v>2</v>
      </c>
      <c r="G157" s="84">
        <v>3</v>
      </c>
      <c r="H157" s="84">
        <v>11</v>
      </c>
      <c r="I157" s="84">
        <v>19</v>
      </c>
      <c r="J157" s="84">
        <v>7</v>
      </c>
      <c r="K157" s="84">
        <v>2</v>
      </c>
      <c r="L157" s="88">
        <v>1</v>
      </c>
      <c r="M157" s="86">
        <v>2</v>
      </c>
      <c r="N157" s="86">
        <v>1</v>
      </c>
      <c r="O157" s="86">
        <v>10</v>
      </c>
      <c r="P157" s="86">
        <v>3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127" t="s">
        <v>64</v>
      </c>
      <c r="W157" s="127" t="s">
        <v>64</v>
      </c>
      <c r="X157" s="127" t="s">
        <v>64</v>
      </c>
      <c r="Y157" s="127" t="s">
        <v>64</v>
      </c>
      <c r="Z157" s="134">
        <v>0</v>
      </c>
      <c r="AA157" s="135">
        <v>0</v>
      </c>
      <c r="AB157" s="135">
        <v>0</v>
      </c>
      <c r="AC157" s="135">
        <v>0</v>
      </c>
      <c r="AD157" s="135">
        <v>0</v>
      </c>
      <c r="AE157" s="89"/>
      <c r="AF157" s="28">
        <f>SUM(C157:AD157)</f>
        <v>88</v>
      </c>
      <c r="AG157" s="12"/>
      <c r="AH157" s="48"/>
      <c r="AI157" s="48"/>
      <c r="AJ157" s="48"/>
    </row>
    <row r="158" spans="1:36" ht="15.6" customHeight="1" x14ac:dyDescent="0.2">
      <c r="A158" s="168" t="s">
        <v>73</v>
      </c>
      <c r="B158" s="25" t="s">
        <v>8</v>
      </c>
      <c r="C158" s="83">
        <f>C157</f>
        <v>5</v>
      </c>
      <c r="D158" s="90">
        <f t="shared" ref="D158" si="454">C158-D156+D157</f>
        <v>19</v>
      </c>
      <c r="E158" s="90">
        <f>D158-E156+E157</f>
        <v>20</v>
      </c>
      <c r="F158" s="90">
        <f>E158-F156+F157</f>
        <v>22</v>
      </c>
      <c r="G158" s="90">
        <f t="shared" ref="G158" si="455">F158-G156+G157</f>
        <v>24</v>
      </c>
      <c r="H158" s="90">
        <f t="shared" ref="H158" si="456">G158-H156+H157</f>
        <v>29</v>
      </c>
      <c r="I158" s="90">
        <f t="shared" ref="I158" si="457">H158-I156+I157</f>
        <v>33</v>
      </c>
      <c r="J158" s="91">
        <f t="shared" ref="J158" si="458">I158-J156+J157</f>
        <v>37</v>
      </c>
      <c r="K158" s="93">
        <f t="shared" ref="K158" si="459">J158-K156+K157</f>
        <v>36</v>
      </c>
      <c r="L158" s="95">
        <f t="shared" ref="L158" si="460">K158-L156+L157</f>
        <v>37</v>
      </c>
      <c r="M158" s="93">
        <f t="shared" ref="M158" si="461">L158-M156+M157</f>
        <v>36</v>
      </c>
      <c r="N158" s="93">
        <f t="shared" ref="N158" si="462">M158-N156+N157</f>
        <v>33</v>
      </c>
      <c r="O158" s="93">
        <f t="shared" ref="O158" si="463">N158-O156+O157</f>
        <v>35</v>
      </c>
      <c r="P158" s="93">
        <f t="shared" ref="P158" si="464">O158-P156+P157</f>
        <v>38</v>
      </c>
      <c r="Q158" s="93">
        <f t="shared" ref="Q158" si="465">P158-Q156+Q157</f>
        <v>35</v>
      </c>
      <c r="R158" s="93">
        <f t="shared" ref="R158" si="466">Q158-R156+R157</f>
        <v>26</v>
      </c>
      <c r="S158" s="93">
        <f t="shared" ref="S158" si="467">R158-S156+S157</f>
        <v>17</v>
      </c>
      <c r="T158" s="93">
        <f t="shared" ref="T158" si="468">S158-T156+T157</f>
        <v>16</v>
      </c>
      <c r="U158" s="93">
        <f t="shared" ref="U158" si="469">T158-U156+U157</f>
        <v>13</v>
      </c>
      <c r="V158" s="128" t="s">
        <v>64</v>
      </c>
      <c r="W158" s="128" t="s">
        <v>64</v>
      </c>
      <c r="X158" s="128" t="s">
        <v>64</v>
      </c>
      <c r="Y158" s="128" t="s">
        <v>64</v>
      </c>
      <c r="Z158" s="136">
        <f>U158-Z156+Z157</f>
        <v>11</v>
      </c>
      <c r="AA158" s="137">
        <f t="shared" ref="AA158" si="470">Z158-AA156+AA157</f>
        <v>9</v>
      </c>
      <c r="AB158" s="137">
        <f t="shared" ref="AB158" si="471">AA158-AB156+AB157</f>
        <v>8</v>
      </c>
      <c r="AC158" s="137">
        <f t="shared" ref="AC158" si="472">AB158-AC156+AC157</f>
        <v>6</v>
      </c>
      <c r="AD158" s="137">
        <f t="shared" ref="AD158" si="473">AC158-AD156+AD157</f>
        <v>4</v>
      </c>
      <c r="AE158" s="97">
        <f>AD158-AE156</f>
        <v>0</v>
      </c>
      <c r="AF158" s="29"/>
      <c r="AG158" s="3">
        <f>MAX(C158:AE158)</f>
        <v>38</v>
      </c>
      <c r="AH158" s="48"/>
      <c r="AI158" s="48"/>
      <c r="AJ158" s="48"/>
    </row>
    <row r="159" spans="1:36" ht="15.6" customHeight="1" x14ac:dyDescent="0.2">
      <c r="A159" s="169"/>
      <c r="B159" s="25" t="s">
        <v>9</v>
      </c>
      <c r="C159" s="159"/>
      <c r="D159" s="160"/>
      <c r="E159" s="160"/>
      <c r="F159" s="160"/>
      <c r="G159" s="160"/>
      <c r="H159" s="160"/>
      <c r="I159" s="120">
        <v>14.35</v>
      </c>
      <c r="J159" s="160"/>
      <c r="K159" s="161"/>
      <c r="L159" s="102">
        <v>14.42</v>
      </c>
      <c r="M159" s="161"/>
      <c r="N159" s="161"/>
      <c r="O159" s="161"/>
      <c r="P159" s="101">
        <v>14.48</v>
      </c>
      <c r="Q159" s="161"/>
      <c r="R159" s="161"/>
      <c r="S159" s="161"/>
      <c r="T159" s="161"/>
      <c r="U159" s="161"/>
      <c r="V159" s="129" t="s">
        <v>64</v>
      </c>
      <c r="W159" s="161"/>
      <c r="X159" s="161"/>
      <c r="Y159" s="129" t="s">
        <v>64</v>
      </c>
      <c r="Z159" s="161"/>
      <c r="AA159" s="138">
        <v>15.01</v>
      </c>
      <c r="AB159" s="160"/>
      <c r="AC159" s="160"/>
      <c r="AD159" s="160"/>
      <c r="AE159" s="162">
        <v>15.06</v>
      </c>
      <c r="AF159" s="30">
        <v>46</v>
      </c>
      <c r="AG159" s="12"/>
      <c r="AH159" s="48"/>
      <c r="AI159" s="48"/>
      <c r="AJ159" s="48"/>
    </row>
    <row r="160" spans="1:36" ht="15.6" customHeight="1" x14ac:dyDescent="0.2">
      <c r="A160" s="170"/>
      <c r="B160" s="26" t="s">
        <v>10</v>
      </c>
      <c r="C160" s="163">
        <v>14.2</v>
      </c>
      <c r="D160" s="164"/>
      <c r="E160" s="164"/>
      <c r="F160" s="164"/>
      <c r="G160" s="164"/>
      <c r="H160" s="164"/>
      <c r="I160" s="122">
        <f>I159</f>
        <v>14.35</v>
      </c>
      <c r="J160" s="164"/>
      <c r="K160" s="164"/>
      <c r="L160" s="107">
        <f>L159</f>
        <v>14.42</v>
      </c>
      <c r="M160" s="164"/>
      <c r="N160" s="164"/>
      <c r="O160" s="164"/>
      <c r="P160" s="106">
        <f>P159</f>
        <v>14.48</v>
      </c>
      <c r="Q160" s="164"/>
      <c r="R160" s="164"/>
      <c r="S160" s="164"/>
      <c r="T160" s="164"/>
      <c r="U160" s="164"/>
      <c r="V160" s="130" t="s">
        <v>64</v>
      </c>
      <c r="W160" s="161"/>
      <c r="X160" s="161"/>
      <c r="Y160" s="130" t="s">
        <v>64</v>
      </c>
      <c r="Z160" s="164"/>
      <c r="AA160" s="139">
        <f>AA159</f>
        <v>15.01</v>
      </c>
      <c r="AB160" s="164"/>
      <c r="AC160" s="164"/>
      <c r="AD160" s="164"/>
      <c r="AE160" s="165"/>
      <c r="AF160" s="29"/>
      <c r="AG160" s="13"/>
      <c r="AH160" s="48"/>
      <c r="AI160" s="48"/>
      <c r="AJ160" s="48"/>
    </row>
    <row r="161" spans="1:36" ht="15.6" customHeight="1" thickBot="1" x14ac:dyDescent="0.25">
      <c r="A161" s="50">
        <v>512</v>
      </c>
      <c r="B161" s="50" t="s">
        <v>11</v>
      </c>
      <c r="C161" s="57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2"/>
      <c r="AF161" s="53"/>
      <c r="AG161" s="3"/>
      <c r="AH161" s="48"/>
      <c r="AI161" s="48"/>
      <c r="AJ161" s="48"/>
    </row>
    <row r="162" spans="1:36" ht="15.6" customHeight="1" x14ac:dyDescent="0.2">
      <c r="A162" s="56"/>
      <c r="B162" s="23" t="s">
        <v>5</v>
      </c>
      <c r="C162" s="76"/>
      <c r="D162" s="77">
        <v>0</v>
      </c>
      <c r="E162" s="77">
        <v>2</v>
      </c>
      <c r="F162" s="77">
        <v>0</v>
      </c>
      <c r="G162" s="77">
        <v>0</v>
      </c>
      <c r="H162" s="77">
        <v>4</v>
      </c>
      <c r="I162" s="77">
        <v>7</v>
      </c>
      <c r="J162" s="77">
        <v>7</v>
      </c>
      <c r="K162" s="77">
        <v>3</v>
      </c>
      <c r="L162" s="81" t="s">
        <v>64</v>
      </c>
      <c r="M162" s="79">
        <v>2</v>
      </c>
      <c r="N162" s="79">
        <v>11</v>
      </c>
      <c r="O162" s="79">
        <v>19</v>
      </c>
      <c r="P162" s="79">
        <v>2</v>
      </c>
      <c r="Q162" s="79">
        <v>2</v>
      </c>
      <c r="R162" s="79">
        <v>11</v>
      </c>
      <c r="S162" s="79">
        <v>5</v>
      </c>
      <c r="T162" s="79">
        <v>2</v>
      </c>
      <c r="U162" s="79">
        <v>6</v>
      </c>
      <c r="V162" s="126" t="s">
        <v>64</v>
      </c>
      <c r="W162" s="126" t="s">
        <v>64</v>
      </c>
      <c r="X162" s="126" t="s">
        <v>64</v>
      </c>
      <c r="Y162" s="126" t="s">
        <v>64</v>
      </c>
      <c r="Z162" s="132">
        <v>4</v>
      </c>
      <c r="AA162" s="133">
        <v>2</v>
      </c>
      <c r="AB162" s="133">
        <v>3</v>
      </c>
      <c r="AC162" s="133">
        <v>5</v>
      </c>
      <c r="AD162" s="133">
        <v>7</v>
      </c>
      <c r="AE162" s="82">
        <v>4</v>
      </c>
      <c r="AF162" s="27" t="s">
        <v>6</v>
      </c>
      <c r="AG162" s="44"/>
      <c r="AH162" s="48"/>
      <c r="AI162" s="48"/>
      <c r="AJ162" s="48"/>
    </row>
    <row r="163" spans="1:36" ht="15.6" customHeight="1" x14ac:dyDescent="0.2">
      <c r="A163" s="24">
        <v>14.5</v>
      </c>
      <c r="B163" s="25" t="s">
        <v>7</v>
      </c>
      <c r="C163" s="83">
        <v>2</v>
      </c>
      <c r="D163" s="84">
        <v>8</v>
      </c>
      <c r="E163" s="84">
        <v>11</v>
      </c>
      <c r="F163" s="84">
        <v>4</v>
      </c>
      <c r="G163" s="84">
        <v>5</v>
      </c>
      <c r="H163" s="84">
        <v>6</v>
      </c>
      <c r="I163" s="84">
        <v>23</v>
      </c>
      <c r="J163" s="84">
        <v>20</v>
      </c>
      <c r="K163" s="84">
        <v>4</v>
      </c>
      <c r="L163" s="88" t="s">
        <v>64</v>
      </c>
      <c r="M163" s="86">
        <v>1</v>
      </c>
      <c r="N163" s="86">
        <v>8</v>
      </c>
      <c r="O163" s="86">
        <v>6</v>
      </c>
      <c r="P163" s="86">
        <v>2</v>
      </c>
      <c r="Q163" s="86">
        <v>1</v>
      </c>
      <c r="R163" s="86">
        <v>1</v>
      </c>
      <c r="S163" s="86">
        <v>0</v>
      </c>
      <c r="T163" s="86">
        <v>0</v>
      </c>
      <c r="U163" s="86">
        <v>3</v>
      </c>
      <c r="V163" s="127" t="s">
        <v>64</v>
      </c>
      <c r="W163" s="127" t="s">
        <v>64</v>
      </c>
      <c r="X163" s="127" t="s">
        <v>64</v>
      </c>
      <c r="Y163" s="127" t="s">
        <v>64</v>
      </c>
      <c r="Z163" s="134">
        <v>0</v>
      </c>
      <c r="AA163" s="135">
        <v>3</v>
      </c>
      <c r="AB163" s="135">
        <v>0</v>
      </c>
      <c r="AC163" s="135">
        <v>0</v>
      </c>
      <c r="AD163" s="135">
        <v>0</v>
      </c>
      <c r="AE163" s="89"/>
      <c r="AF163" s="28">
        <f>SUM(C163:AD163)</f>
        <v>108</v>
      </c>
      <c r="AG163" s="12"/>
      <c r="AH163" s="48"/>
      <c r="AI163" s="48"/>
      <c r="AJ163" s="48"/>
    </row>
    <row r="164" spans="1:36" ht="15.6" customHeight="1" x14ac:dyDescent="0.2">
      <c r="A164" s="168" t="s">
        <v>73</v>
      </c>
      <c r="B164" s="25" t="s">
        <v>8</v>
      </c>
      <c r="C164" s="83">
        <f>C163</f>
        <v>2</v>
      </c>
      <c r="D164" s="90">
        <f t="shared" ref="D164" si="474">C164-D162+D163</f>
        <v>10</v>
      </c>
      <c r="E164" s="90">
        <f>D164-E162+E163</f>
        <v>19</v>
      </c>
      <c r="F164" s="90">
        <f>E164-F162+F163</f>
        <v>23</v>
      </c>
      <c r="G164" s="90">
        <f t="shared" ref="G164" si="475">F164-G162+G163</f>
        <v>28</v>
      </c>
      <c r="H164" s="90">
        <f t="shared" ref="H164" si="476">G164-H162+H163</f>
        <v>30</v>
      </c>
      <c r="I164" s="90">
        <f t="shared" ref="I164" si="477">H164-I162+I163</f>
        <v>46</v>
      </c>
      <c r="J164" s="91">
        <f t="shared" ref="J164" si="478">I164-J162+J163</f>
        <v>59</v>
      </c>
      <c r="K164" s="93">
        <f t="shared" ref="K164" si="479">J164-K162+K163</f>
        <v>60</v>
      </c>
      <c r="L164" s="95" t="s">
        <v>64</v>
      </c>
      <c r="M164" s="93">
        <f>K164-M162+M163</f>
        <v>59</v>
      </c>
      <c r="N164" s="93">
        <f t="shared" ref="N164" si="480">M164-N162+N163</f>
        <v>56</v>
      </c>
      <c r="O164" s="93">
        <f t="shared" ref="O164" si="481">N164-O162+O163</f>
        <v>43</v>
      </c>
      <c r="P164" s="93">
        <f t="shared" ref="P164" si="482">O164-P162+P163</f>
        <v>43</v>
      </c>
      <c r="Q164" s="93">
        <f t="shared" ref="Q164" si="483">P164-Q162+Q163</f>
        <v>42</v>
      </c>
      <c r="R164" s="93">
        <f t="shared" ref="R164" si="484">Q164-R162+R163</f>
        <v>32</v>
      </c>
      <c r="S164" s="93">
        <f t="shared" ref="S164" si="485">R164-S162+S163</f>
        <v>27</v>
      </c>
      <c r="T164" s="93">
        <f t="shared" ref="T164" si="486">S164-T162+T163</f>
        <v>25</v>
      </c>
      <c r="U164" s="93">
        <f t="shared" ref="U164" si="487">T164-U162+U163</f>
        <v>22</v>
      </c>
      <c r="V164" s="128" t="s">
        <v>64</v>
      </c>
      <c r="W164" s="128" t="s">
        <v>64</v>
      </c>
      <c r="X164" s="128" t="s">
        <v>64</v>
      </c>
      <c r="Y164" s="128" t="s">
        <v>64</v>
      </c>
      <c r="Z164" s="136">
        <f>U164-Z162+Z163</f>
        <v>18</v>
      </c>
      <c r="AA164" s="137">
        <f t="shared" ref="AA164" si="488">Z164-AA162+AA163</f>
        <v>19</v>
      </c>
      <c r="AB164" s="137">
        <f t="shared" ref="AB164" si="489">AA164-AB162+AB163</f>
        <v>16</v>
      </c>
      <c r="AC164" s="137">
        <f t="shared" ref="AC164" si="490">AB164-AC162+AC163</f>
        <v>11</v>
      </c>
      <c r="AD164" s="137">
        <f t="shared" ref="AD164" si="491">AC164-AD162+AD163</f>
        <v>4</v>
      </c>
      <c r="AE164" s="97">
        <f>AD164-AE162</f>
        <v>0</v>
      </c>
      <c r="AF164" s="29"/>
      <c r="AG164" s="3">
        <f>MAX(C164:AE164)</f>
        <v>60</v>
      </c>
      <c r="AH164" s="48"/>
      <c r="AI164" s="48"/>
      <c r="AJ164" s="48"/>
    </row>
    <row r="165" spans="1:36" ht="15.6" customHeight="1" x14ac:dyDescent="0.2">
      <c r="A165" s="169"/>
      <c r="B165" s="25" t="s">
        <v>9</v>
      </c>
      <c r="C165" s="159"/>
      <c r="D165" s="160"/>
      <c r="E165" s="160"/>
      <c r="F165" s="160"/>
      <c r="G165" s="160"/>
      <c r="H165" s="160"/>
      <c r="I165" s="120">
        <v>15.06</v>
      </c>
      <c r="J165" s="160"/>
      <c r="K165" s="161"/>
      <c r="L165" s="102" t="s">
        <v>64</v>
      </c>
      <c r="M165" s="161"/>
      <c r="N165" s="161"/>
      <c r="O165" s="161"/>
      <c r="P165" s="101">
        <v>15.18</v>
      </c>
      <c r="Q165" s="161"/>
      <c r="R165" s="161"/>
      <c r="S165" s="161"/>
      <c r="T165" s="161"/>
      <c r="U165" s="161"/>
      <c r="V165" s="129" t="s">
        <v>64</v>
      </c>
      <c r="W165" s="161"/>
      <c r="X165" s="161"/>
      <c r="Y165" s="129" t="s">
        <v>64</v>
      </c>
      <c r="Z165" s="161"/>
      <c r="AA165" s="138">
        <v>15.31</v>
      </c>
      <c r="AB165" s="160"/>
      <c r="AC165" s="160"/>
      <c r="AD165" s="160"/>
      <c r="AE165" s="162">
        <v>15.36</v>
      </c>
      <c r="AF165" s="30">
        <v>46</v>
      </c>
      <c r="AG165" s="12"/>
      <c r="AH165" s="48"/>
      <c r="AI165" s="48"/>
      <c r="AJ165" s="48"/>
    </row>
    <row r="166" spans="1:36" ht="15.6" customHeight="1" x14ac:dyDescent="0.2">
      <c r="A166" s="170"/>
      <c r="B166" s="26" t="s">
        <v>10</v>
      </c>
      <c r="C166" s="163">
        <v>14.5</v>
      </c>
      <c r="D166" s="164"/>
      <c r="E166" s="164"/>
      <c r="F166" s="164"/>
      <c r="G166" s="164"/>
      <c r="H166" s="164"/>
      <c r="I166" s="122">
        <f>I165</f>
        <v>15.06</v>
      </c>
      <c r="J166" s="164"/>
      <c r="K166" s="164"/>
      <c r="L166" s="107" t="s">
        <v>64</v>
      </c>
      <c r="M166" s="164"/>
      <c r="N166" s="164"/>
      <c r="O166" s="164"/>
      <c r="P166" s="106">
        <f>P165</f>
        <v>15.18</v>
      </c>
      <c r="Q166" s="164"/>
      <c r="R166" s="164"/>
      <c r="S166" s="164"/>
      <c r="T166" s="164"/>
      <c r="U166" s="164"/>
      <c r="V166" s="130" t="s">
        <v>64</v>
      </c>
      <c r="W166" s="161"/>
      <c r="X166" s="161"/>
      <c r="Y166" s="130" t="s">
        <v>64</v>
      </c>
      <c r="Z166" s="164"/>
      <c r="AA166" s="139">
        <f>AA165</f>
        <v>15.31</v>
      </c>
      <c r="AB166" s="164"/>
      <c r="AC166" s="164"/>
      <c r="AD166" s="164"/>
      <c r="AE166" s="165"/>
      <c r="AF166" s="29"/>
      <c r="AG166" s="13"/>
      <c r="AH166" s="48"/>
      <c r="AI166" s="48"/>
      <c r="AJ166" s="48"/>
    </row>
    <row r="167" spans="1:36" ht="15.6" customHeight="1" thickBot="1" x14ac:dyDescent="0.25">
      <c r="A167" s="50">
        <v>531</v>
      </c>
      <c r="B167" s="50" t="s">
        <v>11</v>
      </c>
      <c r="C167" s="57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2"/>
      <c r="AF167" s="53"/>
      <c r="AG167" s="3"/>
      <c r="AH167" s="48"/>
      <c r="AI167" s="48"/>
      <c r="AJ167" s="48"/>
    </row>
    <row r="168" spans="1:36" ht="15.6" customHeight="1" x14ac:dyDescent="0.2">
      <c r="A168" s="56"/>
      <c r="B168" s="23" t="s">
        <v>5</v>
      </c>
      <c r="C168" s="76"/>
      <c r="D168" s="77">
        <v>0</v>
      </c>
      <c r="E168" s="77">
        <v>0</v>
      </c>
      <c r="F168" s="77">
        <v>0</v>
      </c>
      <c r="G168" s="77">
        <v>4</v>
      </c>
      <c r="H168" s="77">
        <v>22</v>
      </c>
      <c r="I168" s="77">
        <v>17</v>
      </c>
      <c r="J168" s="77">
        <v>10</v>
      </c>
      <c r="K168" s="77">
        <v>0</v>
      </c>
      <c r="L168" s="81" t="s">
        <v>64</v>
      </c>
      <c r="M168" s="79">
        <v>0</v>
      </c>
      <c r="N168" s="79">
        <v>6</v>
      </c>
      <c r="O168" s="79">
        <v>8</v>
      </c>
      <c r="P168" s="79">
        <v>6</v>
      </c>
      <c r="Q168" s="79">
        <v>3</v>
      </c>
      <c r="R168" s="79">
        <v>7</v>
      </c>
      <c r="S168" s="79">
        <v>4</v>
      </c>
      <c r="T168" s="79">
        <v>0</v>
      </c>
      <c r="U168" s="79">
        <v>2</v>
      </c>
      <c r="V168" s="126">
        <v>6</v>
      </c>
      <c r="W168" s="126">
        <v>2</v>
      </c>
      <c r="X168" s="126">
        <v>0</v>
      </c>
      <c r="Y168" s="126">
        <v>0</v>
      </c>
      <c r="Z168" s="132" t="s">
        <v>64</v>
      </c>
      <c r="AA168" s="133" t="s">
        <v>64</v>
      </c>
      <c r="AB168" s="133" t="s">
        <v>64</v>
      </c>
      <c r="AC168" s="133" t="s">
        <v>64</v>
      </c>
      <c r="AD168" s="133" t="s">
        <v>64</v>
      </c>
      <c r="AE168" s="82">
        <v>5</v>
      </c>
      <c r="AF168" s="27" t="s">
        <v>6</v>
      </c>
      <c r="AG168" s="44"/>
      <c r="AH168" s="48"/>
      <c r="AI168" s="48"/>
      <c r="AJ168" s="48"/>
    </row>
    <row r="169" spans="1:36" ht="15.6" customHeight="1" x14ac:dyDescent="0.2">
      <c r="A169" s="24">
        <v>15.05</v>
      </c>
      <c r="B169" s="25" t="s">
        <v>7</v>
      </c>
      <c r="C169" s="83">
        <v>3</v>
      </c>
      <c r="D169" s="84">
        <v>23</v>
      </c>
      <c r="E169" s="84">
        <v>19</v>
      </c>
      <c r="F169" s="84">
        <v>1</v>
      </c>
      <c r="G169" s="84">
        <v>10</v>
      </c>
      <c r="H169" s="84">
        <v>7</v>
      </c>
      <c r="I169" s="84">
        <v>14</v>
      </c>
      <c r="J169" s="84">
        <v>9</v>
      </c>
      <c r="K169" s="84">
        <v>2</v>
      </c>
      <c r="L169" s="88" t="s">
        <v>64</v>
      </c>
      <c r="M169" s="86">
        <v>2</v>
      </c>
      <c r="N169" s="86">
        <v>0</v>
      </c>
      <c r="O169" s="86">
        <v>12</v>
      </c>
      <c r="P169" s="86">
        <v>0</v>
      </c>
      <c r="Q169" s="86">
        <v>0</v>
      </c>
      <c r="R169" s="86">
        <v>0</v>
      </c>
      <c r="S169" s="86">
        <v>0</v>
      </c>
      <c r="T169" s="86">
        <v>0</v>
      </c>
      <c r="U169" s="86">
        <v>0</v>
      </c>
      <c r="V169" s="127">
        <v>0</v>
      </c>
      <c r="W169" s="127">
        <v>0</v>
      </c>
      <c r="X169" s="127">
        <v>0</v>
      </c>
      <c r="Y169" s="127">
        <v>0</v>
      </c>
      <c r="Z169" s="134" t="s">
        <v>64</v>
      </c>
      <c r="AA169" s="135" t="s">
        <v>64</v>
      </c>
      <c r="AB169" s="135" t="s">
        <v>64</v>
      </c>
      <c r="AC169" s="135" t="s">
        <v>64</v>
      </c>
      <c r="AD169" s="135" t="s">
        <v>64</v>
      </c>
      <c r="AE169" s="89"/>
      <c r="AF169" s="28">
        <f>SUM(C169:AD169)</f>
        <v>102</v>
      </c>
      <c r="AG169" s="12"/>
      <c r="AH169" s="48"/>
      <c r="AI169" s="48"/>
      <c r="AJ169" s="48"/>
    </row>
    <row r="170" spans="1:36" ht="15.6" customHeight="1" x14ac:dyDescent="0.2">
      <c r="A170" s="168" t="s">
        <v>73</v>
      </c>
      <c r="B170" s="25" t="s">
        <v>8</v>
      </c>
      <c r="C170" s="83">
        <f>C169</f>
        <v>3</v>
      </c>
      <c r="D170" s="90">
        <f t="shared" ref="D170" si="492">C170-D168+D169</f>
        <v>26</v>
      </c>
      <c r="E170" s="90">
        <f>D170-E168+E169</f>
        <v>45</v>
      </c>
      <c r="F170" s="90">
        <f>E170-F168+F169</f>
        <v>46</v>
      </c>
      <c r="G170" s="90">
        <f t="shared" ref="G170" si="493">F170-G168+G169</f>
        <v>52</v>
      </c>
      <c r="H170" s="90">
        <f t="shared" ref="H170" si="494">G170-H168+H169</f>
        <v>37</v>
      </c>
      <c r="I170" s="90">
        <f t="shared" ref="I170" si="495">H170-I168+I169</f>
        <v>34</v>
      </c>
      <c r="J170" s="91">
        <f t="shared" ref="J170" si="496">I170-J168+J169</f>
        <v>33</v>
      </c>
      <c r="K170" s="93">
        <f t="shared" ref="K170" si="497">J170-K168+K169</f>
        <v>35</v>
      </c>
      <c r="L170" s="95" t="s">
        <v>64</v>
      </c>
      <c r="M170" s="93">
        <f>K170-M168+M169</f>
        <v>37</v>
      </c>
      <c r="N170" s="93">
        <f t="shared" ref="N170" si="498">M170-N168+N169</f>
        <v>31</v>
      </c>
      <c r="O170" s="93">
        <f t="shared" ref="O170" si="499">N170-O168+O169</f>
        <v>35</v>
      </c>
      <c r="P170" s="93">
        <f t="shared" ref="P170" si="500">O170-P168+P169</f>
        <v>29</v>
      </c>
      <c r="Q170" s="93">
        <f t="shared" ref="Q170" si="501">P170-Q168+Q169</f>
        <v>26</v>
      </c>
      <c r="R170" s="93">
        <f t="shared" ref="R170" si="502">Q170-R168+R169</f>
        <v>19</v>
      </c>
      <c r="S170" s="93">
        <f t="shared" ref="S170" si="503">R170-S168+S169</f>
        <v>15</v>
      </c>
      <c r="T170" s="93">
        <f t="shared" ref="T170" si="504">S170-T168+T169</f>
        <v>15</v>
      </c>
      <c r="U170" s="93">
        <f t="shared" ref="U170" si="505">T170-U168+U169</f>
        <v>13</v>
      </c>
      <c r="V170" s="128">
        <f t="shared" ref="V170" si="506">U170-V168+V169</f>
        <v>7</v>
      </c>
      <c r="W170" s="128">
        <f t="shared" ref="W170" si="507">V170-W168+W169</f>
        <v>5</v>
      </c>
      <c r="X170" s="128">
        <f t="shared" ref="X170" si="508">W170-X168+X169</f>
        <v>5</v>
      </c>
      <c r="Y170" s="128">
        <f t="shared" ref="Y170" si="509">X170-Y168+Y169</f>
        <v>5</v>
      </c>
      <c r="Z170" s="136" t="s">
        <v>64</v>
      </c>
      <c r="AA170" s="137" t="s">
        <v>64</v>
      </c>
      <c r="AB170" s="137" t="s">
        <v>64</v>
      </c>
      <c r="AC170" s="137" t="s">
        <v>64</v>
      </c>
      <c r="AD170" s="137" t="s">
        <v>64</v>
      </c>
      <c r="AE170" s="97">
        <f>Y170-AE168</f>
        <v>0</v>
      </c>
      <c r="AF170" s="29"/>
      <c r="AG170" s="3">
        <f>MAX(C170:AE170)</f>
        <v>52</v>
      </c>
      <c r="AH170" s="48"/>
      <c r="AI170" s="48"/>
      <c r="AJ170" s="48"/>
    </row>
    <row r="171" spans="1:36" ht="15.6" customHeight="1" x14ac:dyDescent="0.2">
      <c r="A171" s="169"/>
      <c r="B171" s="25" t="s">
        <v>9</v>
      </c>
      <c r="C171" s="159"/>
      <c r="D171" s="160"/>
      <c r="E171" s="160"/>
      <c r="F171" s="160"/>
      <c r="G171" s="160"/>
      <c r="H171" s="160"/>
      <c r="I171" s="120">
        <v>15.22</v>
      </c>
      <c r="J171" s="160"/>
      <c r="K171" s="161"/>
      <c r="L171" s="102" t="s">
        <v>64</v>
      </c>
      <c r="M171" s="161"/>
      <c r="N171" s="161"/>
      <c r="O171" s="161"/>
      <c r="P171" s="101">
        <v>15.32</v>
      </c>
      <c r="Q171" s="161"/>
      <c r="R171" s="161"/>
      <c r="S171" s="161"/>
      <c r="T171" s="161"/>
      <c r="U171" s="161"/>
      <c r="V171" s="129">
        <v>15.43</v>
      </c>
      <c r="W171" s="161"/>
      <c r="X171" s="161"/>
      <c r="Y171" s="129">
        <v>15.46</v>
      </c>
      <c r="Z171" s="161"/>
      <c r="AA171" s="138" t="s">
        <v>64</v>
      </c>
      <c r="AB171" s="160"/>
      <c r="AC171" s="160"/>
      <c r="AD171" s="160"/>
      <c r="AE171" s="162">
        <v>15.47</v>
      </c>
      <c r="AF171" s="30">
        <v>42</v>
      </c>
      <c r="AG171" s="12"/>
      <c r="AH171" s="48"/>
      <c r="AI171" s="48"/>
      <c r="AJ171" s="48"/>
    </row>
    <row r="172" spans="1:36" ht="15.6" customHeight="1" x14ac:dyDescent="0.2">
      <c r="A172" s="170"/>
      <c r="B172" s="26" t="s">
        <v>10</v>
      </c>
      <c r="C172" s="163">
        <v>15.05</v>
      </c>
      <c r="D172" s="164"/>
      <c r="E172" s="164"/>
      <c r="F172" s="164"/>
      <c r="G172" s="164"/>
      <c r="H172" s="164"/>
      <c r="I172" s="122">
        <f>I171</f>
        <v>15.22</v>
      </c>
      <c r="J172" s="164"/>
      <c r="K172" s="164"/>
      <c r="L172" s="107" t="s">
        <v>64</v>
      </c>
      <c r="M172" s="164"/>
      <c r="N172" s="164"/>
      <c r="O172" s="164"/>
      <c r="P172" s="106">
        <f>P171</f>
        <v>15.32</v>
      </c>
      <c r="Q172" s="164"/>
      <c r="R172" s="164"/>
      <c r="S172" s="164"/>
      <c r="T172" s="164"/>
      <c r="U172" s="164"/>
      <c r="V172" s="130">
        <f>V171</f>
        <v>15.43</v>
      </c>
      <c r="W172" s="161"/>
      <c r="X172" s="161"/>
      <c r="Y172" s="130">
        <f>Y171</f>
        <v>15.46</v>
      </c>
      <c r="Z172" s="164"/>
      <c r="AA172" s="139" t="s">
        <v>64</v>
      </c>
      <c r="AB172" s="164"/>
      <c r="AC172" s="164"/>
      <c r="AD172" s="164"/>
      <c r="AE172" s="165"/>
      <c r="AF172" s="29"/>
      <c r="AG172" s="13"/>
      <c r="AH172" s="48"/>
      <c r="AI172" s="48"/>
      <c r="AJ172" s="48"/>
    </row>
    <row r="173" spans="1:36" ht="15.6" customHeight="1" thickBot="1" x14ac:dyDescent="0.25">
      <c r="A173" s="50">
        <v>526</v>
      </c>
      <c r="B173" s="50" t="s">
        <v>11</v>
      </c>
      <c r="C173" s="57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2"/>
      <c r="AF173" s="53"/>
      <c r="AG173" s="3"/>
      <c r="AH173" s="48"/>
      <c r="AI173" s="48"/>
      <c r="AJ173" s="48"/>
    </row>
    <row r="174" spans="1:36" ht="15.6" customHeight="1" x14ac:dyDescent="0.2">
      <c r="A174" s="56"/>
      <c r="B174" s="23" t="s">
        <v>5</v>
      </c>
      <c r="C174" s="76"/>
      <c r="D174" s="77">
        <v>0</v>
      </c>
      <c r="E174" s="77">
        <v>3</v>
      </c>
      <c r="F174" s="77">
        <v>0</v>
      </c>
      <c r="G174" s="77">
        <v>0</v>
      </c>
      <c r="H174" s="77">
        <v>7</v>
      </c>
      <c r="I174" s="77">
        <v>10</v>
      </c>
      <c r="J174" s="77">
        <v>8</v>
      </c>
      <c r="K174" s="77">
        <v>2</v>
      </c>
      <c r="L174" s="81">
        <v>5</v>
      </c>
      <c r="M174" s="79">
        <v>2</v>
      </c>
      <c r="N174" s="79">
        <v>4</v>
      </c>
      <c r="O174" s="79">
        <v>12</v>
      </c>
      <c r="P174" s="79">
        <v>1</v>
      </c>
      <c r="Q174" s="79">
        <v>4</v>
      </c>
      <c r="R174" s="79">
        <v>5</v>
      </c>
      <c r="S174" s="79">
        <v>5</v>
      </c>
      <c r="T174" s="79">
        <v>0</v>
      </c>
      <c r="U174" s="79">
        <v>2</v>
      </c>
      <c r="V174" s="126" t="s">
        <v>64</v>
      </c>
      <c r="W174" s="126" t="s">
        <v>64</v>
      </c>
      <c r="X174" s="126" t="s">
        <v>64</v>
      </c>
      <c r="Y174" s="126" t="s">
        <v>64</v>
      </c>
      <c r="Z174" s="132">
        <v>2</v>
      </c>
      <c r="AA174" s="133">
        <v>0</v>
      </c>
      <c r="AB174" s="133">
        <v>1</v>
      </c>
      <c r="AC174" s="133">
        <v>5</v>
      </c>
      <c r="AD174" s="133">
        <v>3</v>
      </c>
      <c r="AE174" s="82">
        <v>4</v>
      </c>
      <c r="AF174" s="27" t="s">
        <v>6</v>
      </c>
      <c r="AG174" s="44"/>
      <c r="AH174" s="48"/>
      <c r="AI174" s="48"/>
      <c r="AJ174" s="48"/>
    </row>
    <row r="175" spans="1:36" ht="15.6" customHeight="1" x14ac:dyDescent="0.2">
      <c r="A175" s="24">
        <v>15.2</v>
      </c>
      <c r="B175" s="25" t="s">
        <v>7</v>
      </c>
      <c r="C175" s="83">
        <v>5</v>
      </c>
      <c r="D175" s="84">
        <v>15</v>
      </c>
      <c r="E175" s="84">
        <v>8</v>
      </c>
      <c r="F175" s="84">
        <v>2</v>
      </c>
      <c r="G175" s="84">
        <v>4</v>
      </c>
      <c r="H175" s="84">
        <v>10</v>
      </c>
      <c r="I175" s="84">
        <v>15</v>
      </c>
      <c r="J175" s="84">
        <v>5</v>
      </c>
      <c r="K175" s="84">
        <v>2</v>
      </c>
      <c r="L175" s="88">
        <v>2</v>
      </c>
      <c r="M175" s="86">
        <v>1</v>
      </c>
      <c r="N175" s="86">
        <v>2</v>
      </c>
      <c r="O175" s="86">
        <v>7</v>
      </c>
      <c r="P175" s="86">
        <v>2</v>
      </c>
      <c r="Q175" s="86">
        <v>3</v>
      </c>
      <c r="R175" s="86">
        <v>0</v>
      </c>
      <c r="S175" s="86">
        <v>2</v>
      </c>
      <c r="T175" s="86">
        <v>0</v>
      </c>
      <c r="U175" s="86">
        <v>0</v>
      </c>
      <c r="V175" s="127" t="s">
        <v>64</v>
      </c>
      <c r="W175" s="127" t="s">
        <v>64</v>
      </c>
      <c r="X175" s="127" t="s">
        <v>64</v>
      </c>
      <c r="Y175" s="127" t="s">
        <v>64</v>
      </c>
      <c r="Z175" s="134">
        <v>0</v>
      </c>
      <c r="AA175" s="135">
        <v>0</v>
      </c>
      <c r="AB175" s="135">
        <v>0</v>
      </c>
      <c r="AC175" s="135">
        <v>0</v>
      </c>
      <c r="AD175" s="135">
        <v>0</v>
      </c>
      <c r="AE175" s="89"/>
      <c r="AF175" s="28">
        <f>SUM(C175:AD175)</f>
        <v>85</v>
      </c>
      <c r="AG175" s="12"/>
      <c r="AH175" s="48"/>
      <c r="AI175" s="48"/>
      <c r="AJ175" s="48"/>
    </row>
    <row r="176" spans="1:36" ht="15.6" customHeight="1" x14ac:dyDescent="0.2">
      <c r="A176" s="168" t="s">
        <v>73</v>
      </c>
      <c r="B176" s="25" t="s">
        <v>8</v>
      </c>
      <c r="C176" s="83">
        <f>C175</f>
        <v>5</v>
      </c>
      <c r="D176" s="90">
        <f t="shared" ref="D176" si="510">C176-D174+D175</f>
        <v>20</v>
      </c>
      <c r="E176" s="90">
        <f>D176-E174+E175</f>
        <v>25</v>
      </c>
      <c r="F176" s="90">
        <f>E176-F174+F175</f>
        <v>27</v>
      </c>
      <c r="G176" s="90">
        <f t="shared" ref="G176" si="511">F176-G174+G175</f>
        <v>31</v>
      </c>
      <c r="H176" s="90">
        <f t="shared" ref="H176" si="512">G176-H174+H175</f>
        <v>34</v>
      </c>
      <c r="I176" s="90">
        <f t="shared" ref="I176" si="513">H176-I174+I175</f>
        <v>39</v>
      </c>
      <c r="J176" s="91">
        <f t="shared" ref="J176" si="514">I176-J174+J175</f>
        <v>36</v>
      </c>
      <c r="K176" s="93">
        <f t="shared" ref="K176" si="515">J176-K174+K175</f>
        <v>36</v>
      </c>
      <c r="L176" s="95">
        <f t="shared" ref="L176" si="516">K176-L174+L175</f>
        <v>33</v>
      </c>
      <c r="M176" s="93">
        <f t="shared" ref="M176" si="517">L176-M174+M175</f>
        <v>32</v>
      </c>
      <c r="N176" s="93">
        <f t="shared" ref="N176" si="518">M176-N174+N175</f>
        <v>30</v>
      </c>
      <c r="O176" s="93">
        <f t="shared" ref="O176" si="519">N176-O174+O175</f>
        <v>25</v>
      </c>
      <c r="P176" s="93">
        <f t="shared" ref="P176" si="520">O176-P174+P175</f>
        <v>26</v>
      </c>
      <c r="Q176" s="93">
        <f t="shared" ref="Q176" si="521">P176-Q174+Q175</f>
        <v>25</v>
      </c>
      <c r="R176" s="93">
        <f t="shared" ref="R176" si="522">Q176-R174+R175</f>
        <v>20</v>
      </c>
      <c r="S176" s="93">
        <f t="shared" ref="S176" si="523">R176-S174+S175</f>
        <v>17</v>
      </c>
      <c r="T176" s="93">
        <f t="shared" ref="T176" si="524">S176-T174+T175</f>
        <v>17</v>
      </c>
      <c r="U176" s="93">
        <f t="shared" ref="U176" si="525">T176-U174+U175</f>
        <v>15</v>
      </c>
      <c r="V176" s="128" t="s">
        <v>64</v>
      </c>
      <c r="W176" s="128" t="s">
        <v>64</v>
      </c>
      <c r="X176" s="128" t="s">
        <v>64</v>
      </c>
      <c r="Y176" s="128" t="s">
        <v>64</v>
      </c>
      <c r="Z176" s="136">
        <f>U176-Z174+Z175</f>
        <v>13</v>
      </c>
      <c r="AA176" s="137">
        <f t="shared" ref="AA176" si="526">Z176-AA174+AA175</f>
        <v>13</v>
      </c>
      <c r="AB176" s="137">
        <f t="shared" ref="AB176" si="527">AA176-AB174+AB175</f>
        <v>12</v>
      </c>
      <c r="AC176" s="137">
        <f t="shared" ref="AC176" si="528">AB176-AC174+AC175</f>
        <v>7</v>
      </c>
      <c r="AD176" s="137">
        <f t="shared" ref="AD176" si="529">AC176-AD174+AD175</f>
        <v>4</v>
      </c>
      <c r="AE176" s="97">
        <f>AD176-AE174</f>
        <v>0</v>
      </c>
      <c r="AF176" s="29"/>
      <c r="AG176" s="3">
        <f>MAX(C176:AE176)</f>
        <v>39</v>
      </c>
      <c r="AH176" s="48"/>
      <c r="AI176" s="48"/>
      <c r="AJ176" s="48"/>
    </row>
    <row r="177" spans="1:36" ht="15.6" customHeight="1" x14ac:dyDescent="0.2">
      <c r="A177" s="169"/>
      <c r="B177" s="25" t="s">
        <v>9</v>
      </c>
      <c r="C177" s="159"/>
      <c r="D177" s="160"/>
      <c r="E177" s="160"/>
      <c r="F177" s="160"/>
      <c r="G177" s="160"/>
      <c r="H177" s="160"/>
      <c r="I177" s="120">
        <v>15.34</v>
      </c>
      <c r="J177" s="160"/>
      <c r="K177" s="161"/>
      <c r="L177" s="102">
        <v>15.42</v>
      </c>
      <c r="M177" s="161"/>
      <c r="N177" s="161"/>
      <c r="O177" s="161"/>
      <c r="P177" s="101">
        <v>15.5</v>
      </c>
      <c r="Q177" s="161"/>
      <c r="R177" s="161"/>
      <c r="S177" s="161"/>
      <c r="T177" s="161"/>
      <c r="U177" s="161"/>
      <c r="V177" s="129" t="s">
        <v>64</v>
      </c>
      <c r="W177" s="161"/>
      <c r="X177" s="161"/>
      <c r="Y177" s="129" t="s">
        <v>64</v>
      </c>
      <c r="Z177" s="161"/>
      <c r="AA177" s="138">
        <v>16.03</v>
      </c>
      <c r="AB177" s="160"/>
      <c r="AC177" s="160"/>
      <c r="AD177" s="160"/>
      <c r="AE177" s="162">
        <v>16.079999999999998</v>
      </c>
      <c r="AF177" s="30">
        <v>48</v>
      </c>
      <c r="AG177" s="12"/>
      <c r="AH177" s="48"/>
      <c r="AI177" s="48"/>
      <c r="AJ177" s="48"/>
    </row>
    <row r="178" spans="1:36" ht="15.6" customHeight="1" x14ac:dyDescent="0.2">
      <c r="A178" s="170"/>
      <c r="B178" s="26" t="s">
        <v>10</v>
      </c>
      <c r="C178" s="163">
        <v>15.2</v>
      </c>
      <c r="D178" s="164"/>
      <c r="E178" s="164"/>
      <c r="F178" s="164"/>
      <c r="G178" s="164"/>
      <c r="H178" s="164"/>
      <c r="I178" s="122">
        <f>I177</f>
        <v>15.34</v>
      </c>
      <c r="J178" s="164"/>
      <c r="K178" s="164"/>
      <c r="L178" s="107">
        <f>L177</f>
        <v>15.42</v>
      </c>
      <c r="M178" s="164"/>
      <c r="N178" s="164"/>
      <c r="O178" s="164"/>
      <c r="P178" s="106">
        <f>P177</f>
        <v>15.5</v>
      </c>
      <c r="Q178" s="164"/>
      <c r="R178" s="164"/>
      <c r="S178" s="164"/>
      <c r="T178" s="164"/>
      <c r="U178" s="164"/>
      <c r="V178" s="130" t="s">
        <v>64</v>
      </c>
      <c r="W178" s="161"/>
      <c r="X178" s="161"/>
      <c r="Y178" s="130" t="s">
        <v>64</v>
      </c>
      <c r="Z178" s="164"/>
      <c r="AA178" s="139">
        <f>AA177</f>
        <v>16.03</v>
      </c>
      <c r="AB178" s="164"/>
      <c r="AC178" s="164"/>
      <c r="AD178" s="164"/>
      <c r="AE178" s="165"/>
      <c r="AF178" s="29"/>
      <c r="AG178" s="13"/>
      <c r="AH178" s="48"/>
      <c r="AI178" s="48"/>
      <c r="AJ178" s="48"/>
    </row>
    <row r="179" spans="1:36" ht="15.6" customHeight="1" thickBot="1" x14ac:dyDescent="0.25">
      <c r="A179" s="50">
        <v>529</v>
      </c>
      <c r="B179" s="50" t="s">
        <v>11</v>
      </c>
      <c r="C179" s="57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2"/>
      <c r="AF179" s="53"/>
      <c r="AG179" s="3"/>
      <c r="AH179" s="48"/>
      <c r="AI179" s="48"/>
      <c r="AJ179" s="48"/>
    </row>
    <row r="180" spans="1:36" ht="15.6" customHeight="1" x14ac:dyDescent="0.2">
      <c r="A180" s="56"/>
      <c r="B180" s="23" t="s">
        <v>5</v>
      </c>
      <c r="C180" s="76"/>
      <c r="D180" s="77">
        <v>0</v>
      </c>
      <c r="E180" s="77">
        <v>1</v>
      </c>
      <c r="F180" s="77">
        <v>1</v>
      </c>
      <c r="G180" s="77">
        <v>1</v>
      </c>
      <c r="H180" s="77">
        <v>2</v>
      </c>
      <c r="I180" s="77">
        <v>7</v>
      </c>
      <c r="J180" s="77">
        <v>8</v>
      </c>
      <c r="K180" s="77">
        <v>3</v>
      </c>
      <c r="L180" s="81">
        <v>5</v>
      </c>
      <c r="M180" s="79">
        <v>2</v>
      </c>
      <c r="N180" s="79">
        <v>3</v>
      </c>
      <c r="O180" s="79">
        <v>16</v>
      </c>
      <c r="P180" s="79">
        <v>2</v>
      </c>
      <c r="Q180" s="79">
        <v>1</v>
      </c>
      <c r="R180" s="79">
        <v>6</v>
      </c>
      <c r="S180" s="79">
        <v>8</v>
      </c>
      <c r="T180" s="79">
        <v>4</v>
      </c>
      <c r="U180" s="79">
        <v>1</v>
      </c>
      <c r="V180" s="126" t="s">
        <v>64</v>
      </c>
      <c r="W180" s="126" t="s">
        <v>64</v>
      </c>
      <c r="X180" s="126" t="s">
        <v>64</v>
      </c>
      <c r="Y180" s="126" t="s">
        <v>64</v>
      </c>
      <c r="Z180" s="132">
        <v>1</v>
      </c>
      <c r="AA180" s="133">
        <v>1</v>
      </c>
      <c r="AB180" s="133">
        <v>1</v>
      </c>
      <c r="AC180" s="133">
        <v>5</v>
      </c>
      <c r="AD180" s="133">
        <v>1</v>
      </c>
      <c r="AE180" s="82">
        <v>7</v>
      </c>
      <c r="AF180" s="27" t="s">
        <v>6</v>
      </c>
      <c r="AG180" s="44"/>
      <c r="AH180" s="48"/>
      <c r="AI180" s="48"/>
      <c r="AJ180" s="48"/>
    </row>
    <row r="181" spans="1:36" ht="15.6" customHeight="1" x14ac:dyDescent="0.2">
      <c r="A181" s="24">
        <v>15.35</v>
      </c>
      <c r="B181" s="25" t="s">
        <v>7</v>
      </c>
      <c r="C181" s="83">
        <v>3</v>
      </c>
      <c r="D181" s="84">
        <v>11</v>
      </c>
      <c r="E181" s="84">
        <v>9</v>
      </c>
      <c r="F181" s="84">
        <v>4</v>
      </c>
      <c r="G181" s="84">
        <v>0</v>
      </c>
      <c r="H181" s="84">
        <v>14</v>
      </c>
      <c r="I181" s="84">
        <v>17</v>
      </c>
      <c r="J181" s="84">
        <v>10</v>
      </c>
      <c r="K181" s="84">
        <v>2</v>
      </c>
      <c r="L181" s="88">
        <v>1</v>
      </c>
      <c r="M181" s="86">
        <v>3</v>
      </c>
      <c r="N181" s="86">
        <v>0</v>
      </c>
      <c r="O181" s="86">
        <v>8</v>
      </c>
      <c r="P181" s="86">
        <v>2</v>
      </c>
      <c r="Q181" s="86">
        <v>0</v>
      </c>
      <c r="R181" s="86">
        <v>3</v>
      </c>
      <c r="S181" s="86">
        <v>0</v>
      </c>
      <c r="T181" s="86">
        <v>0</v>
      </c>
      <c r="U181" s="86">
        <v>0</v>
      </c>
      <c r="V181" s="127" t="s">
        <v>64</v>
      </c>
      <c r="W181" s="127" t="s">
        <v>64</v>
      </c>
      <c r="X181" s="127" t="s">
        <v>64</v>
      </c>
      <c r="Y181" s="127" t="s">
        <v>64</v>
      </c>
      <c r="Z181" s="134">
        <v>0</v>
      </c>
      <c r="AA181" s="135">
        <v>0</v>
      </c>
      <c r="AB181" s="135">
        <v>0</v>
      </c>
      <c r="AC181" s="135">
        <v>0</v>
      </c>
      <c r="AD181" s="135">
        <v>0</v>
      </c>
      <c r="AE181" s="89"/>
      <c r="AF181" s="28">
        <f>SUM(C181:AD181)</f>
        <v>87</v>
      </c>
      <c r="AG181" s="12"/>
      <c r="AH181" s="48"/>
      <c r="AI181" s="48"/>
      <c r="AJ181" s="48"/>
    </row>
    <row r="182" spans="1:36" ht="15.6" customHeight="1" x14ac:dyDescent="0.2">
      <c r="A182" s="168" t="s">
        <v>73</v>
      </c>
      <c r="B182" s="25" t="s">
        <v>8</v>
      </c>
      <c r="C182" s="83">
        <f>C181</f>
        <v>3</v>
      </c>
      <c r="D182" s="90">
        <f t="shared" ref="D182" si="530">C182-D180+D181</f>
        <v>14</v>
      </c>
      <c r="E182" s="90">
        <f>D182-E180+E181</f>
        <v>22</v>
      </c>
      <c r="F182" s="90">
        <f>E182-F180+F181</f>
        <v>25</v>
      </c>
      <c r="G182" s="90">
        <f t="shared" ref="G182" si="531">F182-G180+G181</f>
        <v>24</v>
      </c>
      <c r="H182" s="90">
        <f t="shared" ref="H182" si="532">G182-H180+H181</f>
        <v>36</v>
      </c>
      <c r="I182" s="90">
        <f t="shared" ref="I182" si="533">H182-I180+I181</f>
        <v>46</v>
      </c>
      <c r="J182" s="91">
        <f t="shared" ref="J182" si="534">I182-J180+J181</f>
        <v>48</v>
      </c>
      <c r="K182" s="93">
        <f t="shared" ref="K182" si="535">J182-K180+K181</f>
        <v>47</v>
      </c>
      <c r="L182" s="95">
        <f t="shared" ref="L182" si="536">K182-L180+L181</f>
        <v>43</v>
      </c>
      <c r="M182" s="93">
        <f t="shared" ref="M182" si="537">L182-M180+M181</f>
        <v>44</v>
      </c>
      <c r="N182" s="93">
        <f t="shared" ref="N182" si="538">M182-N180+N181</f>
        <v>41</v>
      </c>
      <c r="O182" s="93">
        <f t="shared" ref="O182" si="539">N182-O180+O181</f>
        <v>33</v>
      </c>
      <c r="P182" s="93">
        <f t="shared" ref="P182" si="540">O182-P180+P181</f>
        <v>33</v>
      </c>
      <c r="Q182" s="93">
        <f t="shared" ref="Q182" si="541">P182-Q180+Q181</f>
        <v>32</v>
      </c>
      <c r="R182" s="93">
        <f t="shared" ref="R182" si="542">Q182-R180+R181</f>
        <v>29</v>
      </c>
      <c r="S182" s="93">
        <f t="shared" ref="S182" si="543">R182-S180+S181</f>
        <v>21</v>
      </c>
      <c r="T182" s="93">
        <f t="shared" ref="T182" si="544">S182-T180+T181</f>
        <v>17</v>
      </c>
      <c r="U182" s="93">
        <f t="shared" ref="U182" si="545">T182-U180+U181</f>
        <v>16</v>
      </c>
      <c r="V182" s="128" t="s">
        <v>64</v>
      </c>
      <c r="W182" s="128" t="s">
        <v>64</v>
      </c>
      <c r="X182" s="128" t="s">
        <v>64</v>
      </c>
      <c r="Y182" s="128" t="s">
        <v>64</v>
      </c>
      <c r="Z182" s="136">
        <f>U182-Z180+Z181</f>
        <v>15</v>
      </c>
      <c r="AA182" s="137">
        <f t="shared" ref="AA182" si="546">Z182-AA180+AA181</f>
        <v>14</v>
      </c>
      <c r="AB182" s="137">
        <f t="shared" ref="AB182" si="547">AA182-AB180+AB181</f>
        <v>13</v>
      </c>
      <c r="AC182" s="137">
        <f t="shared" ref="AC182" si="548">AB182-AC180+AC181</f>
        <v>8</v>
      </c>
      <c r="AD182" s="137">
        <f t="shared" ref="AD182" si="549">AC182-AD180+AD181</f>
        <v>7</v>
      </c>
      <c r="AE182" s="97">
        <f>AD182-AE180</f>
        <v>0</v>
      </c>
      <c r="AF182" s="29"/>
      <c r="AG182" s="3">
        <f>MAX(C182:AE182)</f>
        <v>48</v>
      </c>
      <c r="AH182" s="48"/>
      <c r="AI182" s="48"/>
      <c r="AJ182" s="48"/>
    </row>
    <row r="183" spans="1:36" ht="15.6" customHeight="1" x14ac:dyDescent="0.2">
      <c r="A183" s="169"/>
      <c r="B183" s="25" t="s">
        <v>9</v>
      </c>
      <c r="C183" s="159"/>
      <c r="D183" s="160"/>
      <c r="E183" s="160"/>
      <c r="F183" s="160"/>
      <c r="G183" s="160"/>
      <c r="H183" s="160"/>
      <c r="I183" s="120">
        <v>15.51</v>
      </c>
      <c r="J183" s="160"/>
      <c r="K183" s="161"/>
      <c r="L183" s="102">
        <v>16</v>
      </c>
      <c r="M183" s="161"/>
      <c r="N183" s="161"/>
      <c r="O183" s="161"/>
      <c r="P183" s="101">
        <v>16.07</v>
      </c>
      <c r="Q183" s="161"/>
      <c r="R183" s="161"/>
      <c r="S183" s="161"/>
      <c r="T183" s="161"/>
      <c r="U183" s="161"/>
      <c r="V183" s="129" t="s">
        <v>64</v>
      </c>
      <c r="W183" s="161"/>
      <c r="X183" s="161"/>
      <c r="Y183" s="129" t="s">
        <v>64</v>
      </c>
      <c r="Z183" s="161"/>
      <c r="AA183" s="138">
        <v>16.190000000000001</v>
      </c>
      <c r="AB183" s="160"/>
      <c r="AC183" s="160"/>
      <c r="AD183" s="160"/>
      <c r="AE183" s="162">
        <v>16.25</v>
      </c>
      <c r="AF183" s="30">
        <v>50</v>
      </c>
      <c r="AG183" s="12"/>
      <c r="AH183" s="48"/>
      <c r="AI183" s="48"/>
      <c r="AJ183" s="48"/>
    </row>
    <row r="184" spans="1:36" ht="15.6" customHeight="1" x14ac:dyDescent="0.2">
      <c r="A184" s="170"/>
      <c r="B184" s="26" t="s">
        <v>10</v>
      </c>
      <c r="C184" s="163">
        <v>15.35</v>
      </c>
      <c r="D184" s="164"/>
      <c r="E184" s="164"/>
      <c r="F184" s="164"/>
      <c r="G184" s="164"/>
      <c r="H184" s="164"/>
      <c r="I184" s="122">
        <v>15.52</v>
      </c>
      <c r="J184" s="164"/>
      <c r="K184" s="164"/>
      <c r="L184" s="107">
        <v>16.010000000000002</v>
      </c>
      <c r="M184" s="164"/>
      <c r="N184" s="164"/>
      <c r="O184" s="164"/>
      <c r="P184" s="106">
        <f>P183</f>
        <v>16.07</v>
      </c>
      <c r="Q184" s="164"/>
      <c r="R184" s="164"/>
      <c r="S184" s="164"/>
      <c r="T184" s="164"/>
      <c r="U184" s="164"/>
      <c r="V184" s="130" t="s">
        <v>64</v>
      </c>
      <c r="W184" s="161"/>
      <c r="X184" s="161"/>
      <c r="Y184" s="130" t="s">
        <v>64</v>
      </c>
      <c r="Z184" s="164"/>
      <c r="AA184" s="139">
        <f>AA183</f>
        <v>16.190000000000001</v>
      </c>
      <c r="AB184" s="164"/>
      <c r="AC184" s="164"/>
      <c r="AD184" s="164"/>
      <c r="AE184" s="165"/>
      <c r="AF184" s="29"/>
      <c r="AG184" s="13"/>
      <c r="AH184" s="48"/>
      <c r="AI184" s="48"/>
      <c r="AJ184" s="48"/>
    </row>
    <row r="185" spans="1:36" ht="15.6" customHeight="1" thickBot="1" x14ac:dyDescent="0.25">
      <c r="A185" s="50">
        <v>520</v>
      </c>
      <c r="B185" s="50" t="s">
        <v>11</v>
      </c>
      <c r="C185" s="57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2"/>
      <c r="AF185" s="53"/>
      <c r="AG185" s="3"/>
      <c r="AH185" s="48"/>
      <c r="AI185" s="48"/>
      <c r="AJ185" s="48"/>
    </row>
    <row r="186" spans="1:36" ht="15.6" customHeight="1" x14ac:dyDescent="0.2">
      <c r="A186" s="56"/>
      <c r="B186" s="23" t="s">
        <v>5</v>
      </c>
      <c r="C186" s="76"/>
      <c r="D186" s="77">
        <v>0</v>
      </c>
      <c r="E186" s="77">
        <v>3</v>
      </c>
      <c r="F186" s="77">
        <v>0</v>
      </c>
      <c r="G186" s="77">
        <v>1</v>
      </c>
      <c r="H186" s="77">
        <v>2</v>
      </c>
      <c r="I186" s="77">
        <v>6</v>
      </c>
      <c r="J186" s="77">
        <v>7</v>
      </c>
      <c r="K186" s="77">
        <v>0</v>
      </c>
      <c r="L186" s="81">
        <v>3</v>
      </c>
      <c r="M186" s="79">
        <v>4</v>
      </c>
      <c r="N186" s="79">
        <v>4</v>
      </c>
      <c r="O186" s="79">
        <v>28</v>
      </c>
      <c r="P186" s="79">
        <v>6</v>
      </c>
      <c r="Q186" s="79">
        <v>6</v>
      </c>
      <c r="R186" s="79">
        <v>6</v>
      </c>
      <c r="S186" s="79">
        <v>8</v>
      </c>
      <c r="T186" s="79">
        <v>9</v>
      </c>
      <c r="U186" s="79">
        <v>1</v>
      </c>
      <c r="V186" s="126" t="s">
        <v>64</v>
      </c>
      <c r="W186" s="126" t="s">
        <v>64</v>
      </c>
      <c r="X186" s="126" t="s">
        <v>64</v>
      </c>
      <c r="Y186" s="126" t="s">
        <v>64</v>
      </c>
      <c r="Z186" s="132">
        <v>3</v>
      </c>
      <c r="AA186" s="133">
        <v>1</v>
      </c>
      <c r="AB186" s="133">
        <v>1</v>
      </c>
      <c r="AC186" s="133">
        <v>5</v>
      </c>
      <c r="AD186" s="133">
        <v>5</v>
      </c>
      <c r="AE186" s="82">
        <v>4</v>
      </c>
      <c r="AF186" s="27" t="s">
        <v>6</v>
      </c>
      <c r="AG186" s="44"/>
      <c r="AH186" s="48"/>
      <c r="AI186" s="48"/>
      <c r="AJ186" s="48"/>
    </row>
    <row r="187" spans="1:36" ht="15.6" customHeight="1" x14ac:dyDescent="0.2">
      <c r="A187" s="24">
        <v>16.100000000000001</v>
      </c>
      <c r="B187" s="25" t="s">
        <v>7</v>
      </c>
      <c r="C187" s="83">
        <v>7</v>
      </c>
      <c r="D187" s="84">
        <v>7</v>
      </c>
      <c r="E187" s="84">
        <v>7</v>
      </c>
      <c r="F187" s="84">
        <v>1</v>
      </c>
      <c r="G187" s="84">
        <v>5</v>
      </c>
      <c r="H187" s="84">
        <v>14</v>
      </c>
      <c r="I187" s="84">
        <v>31</v>
      </c>
      <c r="J187" s="84">
        <v>15</v>
      </c>
      <c r="K187" s="84">
        <v>4</v>
      </c>
      <c r="L187" s="88">
        <v>2</v>
      </c>
      <c r="M187" s="86">
        <v>2</v>
      </c>
      <c r="N187" s="86">
        <v>0</v>
      </c>
      <c r="O187" s="86">
        <v>10</v>
      </c>
      <c r="P187" s="86">
        <v>2</v>
      </c>
      <c r="Q187" s="86">
        <v>0</v>
      </c>
      <c r="R187" s="86">
        <v>0</v>
      </c>
      <c r="S187" s="86">
        <v>4</v>
      </c>
      <c r="T187" s="86">
        <v>0</v>
      </c>
      <c r="U187" s="86">
        <v>1</v>
      </c>
      <c r="V187" s="127" t="s">
        <v>64</v>
      </c>
      <c r="W187" s="127" t="s">
        <v>64</v>
      </c>
      <c r="X187" s="127" t="s">
        <v>64</v>
      </c>
      <c r="Y187" s="127" t="s">
        <v>64</v>
      </c>
      <c r="Z187" s="134">
        <v>0</v>
      </c>
      <c r="AA187" s="135">
        <v>0</v>
      </c>
      <c r="AB187" s="135">
        <v>0</v>
      </c>
      <c r="AC187" s="135">
        <v>0</v>
      </c>
      <c r="AD187" s="135">
        <v>1</v>
      </c>
      <c r="AE187" s="89"/>
      <c r="AF187" s="28">
        <f>SUM(C187:AD187)</f>
        <v>113</v>
      </c>
      <c r="AG187" s="12"/>
      <c r="AH187" s="48"/>
      <c r="AI187" s="48"/>
      <c r="AJ187" s="48"/>
    </row>
    <row r="188" spans="1:36" ht="15.6" customHeight="1" x14ac:dyDescent="0.2">
      <c r="A188" s="168" t="s">
        <v>73</v>
      </c>
      <c r="B188" s="25" t="s">
        <v>8</v>
      </c>
      <c r="C188" s="83">
        <f>C187</f>
        <v>7</v>
      </c>
      <c r="D188" s="90">
        <f t="shared" ref="D188" si="550">C188-D186+D187</f>
        <v>14</v>
      </c>
      <c r="E188" s="90">
        <f>D188-E186+E187</f>
        <v>18</v>
      </c>
      <c r="F188" s="90">
        <f>E188-F186+F187</f>
        <v>19</v>
      </c>
      <c r="G188" s="90">
        <f t="shared" ref="G188" si="551">F188-G186+G187</f>
        <v>23</v>
      </c>
      <c r="H188" s="90">
        <f t="shared" ref="H188" si="552">G188-H186+H187</f>
        <v>35</v>
      </c>
      <c r="I188" s="90">
        <f t="shared" ref="I188" si="553">H188-I186+I187</f>
        <v>60</v>
      </c>
      <c r="J188" s="91">
        <f t="shared" ref="J188" si="554">I188-J186+J187</f>
        <v>68</v>
      </c>
      <c r="K188" s="93">
        <f t="shared" ref="K188" si="555">J188-K186+K187</f>
        <v>72</v>
      </c>
      <c r="L188" s="95">
        <f t="shared" ref="L188" si="556">K188-L186+L187</f>
        <v>71</v>
      </c>
      <c r="M188" s="93">
        <f t="shared" ref="M188" si="557">L188-M186+M187</f>
        <v>69</v>
      </c>
      <c r="N188" s="93">
        <f t="shared" ref="N188" si="558">M188-N186+N187</f>
        <v>65</v>
      </c>
      <c r="O188" s="93">
        <f t="shared" ref="O188" si="559">N188-O186+O187</f>
        <v>47</v>
      </c>
      <c r="P188" s="93">
        <f t="shared" ref="P188" si="560">O188-P186+P187</f>
        <v>43</v>
      </c>
      <c r="Q188" s="93">
        <f t="shared" ref="Q188" si="561">P188-Q186+Q187</f>
        <v>37</v>
      </c>
      <c r="R188" s="93">
        <f t="shared" ref="R188" si="562">Q188-R186+R187</f>
        <v>31</v>
      </c>
      <c r="S188" s="93">
        <f t="shared" ref="S188" si="563">R188-S186+S187</f>
        <v>27</v>
      </c>
      <c r="T188" s="93">
        <f t="shared" ref="T188" si="564">S188-T186+T187</f>
        <v>18</v>
      </c>
      <c r="U188" s="93">
        <f t="shared" ref="U188" si="565">T188-U186+U187</f>
        <v>18</v>
      </c>
      <c r="V188" s="128" t="s">
        <v>64</v>
      </c>
      <c r="W188" s="128" t="s">
        <v>64</v>
      </c>
      <c r="X188" s="128" t="s">
        <v>64</v>
      </c>
      <c r="Y188" s="128" t="s">
        <v>64</v>
      </c>
      <c r="Z188" s="136">
        <f>U188-Z186+Z187</f>
        <v>15</v>
      </c>
      <c r="AA188" s="137">
        <f t="shared" ref="AA188" si="566">Z188-AA186+AA187</f>
        <v>14</v>
      </c>
      <c r="AB188" s="137">
        <f t="shared" ref="AB188" si="567">AA188-AB186+AB187</f>
        <v>13</v>
      </c>
      <c r="AC188" s="137">
        <f t="shared" ref="AC188" si="568">AB188-AC186+AC187</f>
        <v>8</v>
      </c>
      <c r="AD188" s="137">
        <f t="shared" ref="AD188" si="569">AC188-AD186+AD187</f>
        <v>4</v>
      </c>
      <c r="AE188" s="97">
        <f>AD188-AE186</f>
        <v>0</v>
      </c>
      <c r="AF188" s="29"/>
      <c r="AG188" s="3">
        <f>MAX(C188:AE188)</f>
        <v>72</v>
      </c>
      <c r="AH188" s="48"/>
      <c r="AI188" s="48"/>
      <c r="AJ188" s="48"/>
    </row>
    <row r="189" spans="1:36" ht="15.6" customHeight="1" x14ac:dyDescent="0.2">
      <c r="A189" s="169"/>
      <c r="B189" s="25" t="s">
        <v>9</v>
      </c>
      <c r="C189" s="159"/>
      <c r="D189" s="160"/>
      <c r="E189" s="160"/>
      <c r="F189" s="160"/>
      <c r="G189" s="160"/>
      <c r="H189" s="160"/>
      <c r="I189" s="120">
        <v>16.260000000000002</v>
      </c>
      <c r="J189" s="160"/>
      <c r="K189" s="161"/>
      <c r="L189" s="102">
        <v>16.350000000000001</v>
      </c>
      <c r="M189" s="161"/>
      <c r="N189" s="161"/>
      <c r="O189" s="161"/>
      <c r="P189" s="101">
        <v>16.420000000000002</v>
      </c>
      <c r="Q189" s="161"/>
      <c r="R189" s="161"/>
      <c r="S189" s="161"/>
      <c r="T189" s="161"/>
      <c r="U189" s="161"/>
      <c r="V189" s="129" t="s">
        <v>64</v>
      </c>
      <c r="W189" s="161"/>
      <c r="X189" s="161"/>
      <c r="Y189" s="129" t="s">
        <v>64</v>
      </c>
      <c r="Z189" s="161"/>
      <c r="AA189" s="138">
        <v>16.55</v>
      </c>
      <c r="AB189" s="160"/>
      <c r="AC189" s="160"/>
      <c r="AD189" s="160"/>
      <c r="AE189" s="162">
        <v>17</v>
      </c>
      <c r="AF189" s="30">
        <v>49</v>
      </c>
      <c r="AG189" s="12"/>
      <c r="AH189" s="48"/>
      <c r="AI189" s="48"/>
      <c r="AJ189" s="48"/>
    </row>
    <row r="190" spans="1:36" ht="15.6" customHeight="1" x14ac:dyDescent="0.2">
      <c r="A190" s="170"/>
      <c r="B190" s="26" t="s">
        <v>10</v>
      </c>
      <c r="C190" s="163">
        <v>16.11</v>
      </c>
      <c r="D190" s="164"/>
      <c r="E190" s="164"/>
      <c r="F190" s="164"/>
      <c r="G190" s="164"/>
      <c r="H190" s="164"/>
      <c r="I190" s="122">
        <f>I189</f>
        <v>16.260000000000002</v>
      </c>
      <c r="J190" s="164"/>
      <c r="K190" s="164"/>
      <c r="L190" s="107">
        <f>L189</f>
        <v>16.350000000000001</v>
      </c>
      <c r="M190" s="164"/>
      <c r="N190" s="164"/>
      <c r="O190" s="164"/>
      <c r="P190" s="106">
        <f>P189</f>
        <v>16.420000000000002</v>
      </c>
      <c r="Q190" s="164"/>
      <c r="R190" s="164"/>
      <c r="S190" s="164"/>
      <c r="T190" s="164"/>
      <c r="U190" s="164"/>
      <c r="V190" s="130" t="s">
        <v>64</v>
      </c>
      <c r="W190" s="161"/>
      <c r="X190" s="161"/>
      <c r="Y190" s="130" t="s">
        <v>64</v>
      </c>
      <c r="Z190" s="164"/>
      <c r="AA190" s="139">
        <f>AA189</f>
        <v>16.55</v>
      </c>
      <c r="AB190" s="164"/>
      <c r="AC190" s="164"/>
      <c r="AD190" s="164"/>
      <c r="AE190" s="165"/>
      <c r="AF190" s="29"/>
      <c r="AG190" s="13"/>
      <c r="AH190" s="48"/>
      <c r="AI190" s="48"/>
      <c r="AJ190" s="48"/>
    </row>
    <row r="191" spans="1:36" ht="15.6" customHeight="1" thickBot="1" x14ac:dyDescent="0.25">
      <c r="A191" s="50">
        <v>510</v>
      </c>
      <c r="B191" s="50" t="s">
        <v>11</v>
      </c>
      <c r="C191" s="57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2"/>
      <c r="AF191" s="53"/>
      <c r="AG191" s="3"/>
      <c r="AH191" s="48"/>
      <c r="AI191" s="48"/>
      <c r="AJ191" s="48"/>
    </row>
    <row r="192" spans="1:36" ht="15.6" customHeight="1" x14ac:dyDescent="0.2">
      <c r="A192" s="56"/>
      <c r="B192" s="23" t="s">
        <v>5</v>
      </c>
      <c r="C192" s="76"/>
      <c r="D192" s="77">
        <v>0</v>
      </c>
      <c r="E192" s="77">
        <v>0</v>
      </c>
      <c r="F192" s="77">
        <v>0</v>
      </c>
      <c r="G192" s="77">
        <v>2</v>
      </c>
      <c r="H192" s="77">
        <v>3</v>
      </c>
      <c r="I192" s="77">
        <v>7</v>
      </c>
      <c r="J192" s="77">
        <v>6</v>
      </c>
      <c r="K192" s="77">
        <v>1</v>
      </c>
      <c r="L192" s="81" t="s">
        <v>64</v>
      </c>
      <c r="M192" s="79">
        <v>1</v>
      </c>
      <c r="N192" s="79">
        <v>11</v>
      </c>
      <c r="O192" s="79">
        <v>16</v>
      </c>
      <c r="P192" s="79">
        <v>8</v>
      </c>
      <c r="Q192" s="79">
        <v>2</v>
      </c>
      <c r="R192" s="79">
        <v>0</v>
      </c>
      <c r="S192" s="79">
        <v>5</v>
      </c>
      <c r="T192" s="79">
        <v>1</v>
      </c>
      <c r="U192" s="79">
        <v>3</v>
      </c>
      <c r="V192" s="126">
        <v>3</v>
      </c>
      <c r="W192" s="126">
        <v>5</v>
      </c>
      <c r="X192" s="126">
        <v>1</v>
      </c>
      <c r="Y192" s="126">
        <v>3</v>
      </c>
      <c r="Z192" s="132" t="s">
        <v>64</v>
      </c>
      <c r="AA192" s="133" t="s">
        <v>64</v>
      </c>
      <c r="AB192" s="133" t="s">
        <v>64</v>
      </c>
      <c r="AC192" s="133" t="s">
        <v>64</v>
      </c>
      <c r="AD192" s="133" t="s">
        <v>64</v>
      </c>
      <c r="AE192" s="82">
        <v>6</v>
      </c>
      <c r="AF192" s="27" t="s">
        <v>6</v>
      </c>
      <c r="AG192" s="44"/>
      <c r="AH192" s="48"/>
      <c r="AI192" s="48"/>
      <c r="AJ192" s="48"/>
    </row>
    <row r="193" spans="1:36" ht="15.6" customHeight="1" x14ac:dyDescent="0.2">
      <c r="A193" s="24">
        <v>16.3</v>
      </c>
      <c r="B193" s="25" t="s">
        <v>7</v>
      </c>
      <c r="C193" s="83">
        <v>2</v>
      </c>
      <c r="D193" s="84">
        <v>13</v>
      </c>
      <c r="E193" s="84">
        <v>5</v>
      </c>
      <c r="F193" s="84">
        <v>1</v>
      </c>
      <c r="G193" s="84">
        <v>3</v>
      </c>
      <c r="H193" s="84">
        <v>14</v>
      </c>
      <c r="I193" s="84">
        <v>18</v>
      </c>
      <c r="J193" s="84">
        <v>12</v>
      </c>
      <c r="K193" s="84">
        <v>1</v>
      </c>
      <c r="L193" s="88" t="s">
        <v>64</v>
      </c>
      <c r="M193" s="86">
        <v>1</v>
      </c>
      <c r="N193" s="86">
        <v>5</v>
      </c>
      <c r="O193" s="86">
        <v>7</v>
      </c>
      <c r="P193" s="86">
        <v>1</v>
      </c>
      <c r="Q193" s="86">
        <v>0</v>
      </c>
      <c r="R193" s="86">
        <v>0</v>
      </c>
      <c r="S193" s="86">
        <v>1</v>
      </c>
      <c r="T193" s="86">
        <v>0</v>
      </c>
      <c r="U193" s="86">
        <v>0</v>
      </c>
      <c r="V193" s="127">
        <v>0</v>
      </c>
      <c r="W193" s="127">
        <v>0</v>
      </c>
      <c r="X193" s="127">
        <v>0</v>
      </c>
      <c r="Y193" s="127">
        <v>0</v>
      </c>
      <c r="Z193" s="134" t="s">
        <v>64</v>
      </c>
      <c r="AA193" s="135" t="s">
        <v>64</v>
      </c>
      <c r="AB193" s="135" t="s">
        <v>64</v>
      </c>
      <c r="AC193" s="135" t="s">
        <v>64</v>
      </c>
      <c r="AD193" s="135" t="s">
        <v>64</v>
      </c>
      <c r="AE193" s="89"/>
      <c r="AF193" s="28">
        <f>SUM(C193:AD193)</f>
        <v>84</v>
      </c>
      <c r="AG193" s="12"/>
      <c r="AH193" s="48"/>
      <c r="AI193" s="48"/>
      <c r="AJ193" s="48"/>
    </row>
    <row r="194" spans="1:36" ht="15.6" customHeight="1" x14ac:dyDescent="0.2">
      <c r="A194" s="168" t="s">
        <v>73</v>
      </c>
      <c r="B194" s="25" t="s">
        <v>8</v>
      </c>
      <c r="C194" s="83">
        <f>C193</f>
        <v>2</v>
      </c>
      <c r="D194" s="90">
        <f t="shared" ref="D194" si="570">C194-D192+D193</f>
        <v>15</v>
      </c>
      <c r="E194" s="90">
        <f>D194-E192+E193</f>
        <v>20</v>
      </c>
      <c r="F194" s="90">
        <f>E194-F192+F193</f>
        <v>21</v>
      </c>
      <c r="G194" s="90">
        <f t="shared" ref="G194" si="571">F194-G192+G193</f>
        <v>22</v>
      </c>
      <c r="H194" s="90">
        <f t="shared" ref="H194" si="572">G194-H192+H193</f>
        <v>33</v>
      </c>
      <c r="I194" s="90">
        <f t="shared" ref="I194" si="573">H194-I192+I193</f>
        <v>44</v>
      </c>
      <c r="J194" s="91">
        <f t="shared" ref="J194" si="574">I194-J192+J193</f>
        <v>50</v>
      </c>
      <c r="K194" s="93">
        <f t="shared" ref="K194" si="575">J194-K192+K193</f>
        <v>50</v>
      </c>
      <c r="L194" s="95" t="s">
        <v>64</v>
      </c>
      <c r="M194" s="93">
        <f>K194-M192+M193</f>
        <v>50</v>
      </c>
      <c r="N194" s="93">
        <f t="shared" ref="N194" si="576">M194-N192+N193</f>
        <v>44</v>
      </c>
      <c r="O194" s="93">
        <f t="shared" ref="O194" si="577">N194-O192+O193</f>
        <v>35</v>
      </c>
      <c r="P194" s="93">
        <f t="shared" ref="P194" si="578">O194-P192+P193</f>
        <v>28</v>
      </c>
      <c r="Q194" s="93">
        <f t="shared" ref="Q194" si="579">P194-Q192+Q193</f>
        <v>26</v>
      </c>
      <c r="R194" s="93">
        <f t="shared" ref="R194" si="580">Q194-R192+R193</f>
        <v>26</v>
      </c>
      <c r="S194" s="93">
        <f t="shared" ref="S194" si="581">R194-S192+S193</f>
        <v>22</v>
      </c>
      <c r="T194" s="93">
        <f t="shared" ref="T194" si="582">S194-T192+T193</f>
        <v>21</v>
      </c>
      <c r="U194" s="93">
        <f t="shared" ref="U194" si="583">T194-U192+U193</f>
        <v>18</v>
      </c>
      <c r="V194" s="128">
        <f t="shared" ref="V194" si="584">U194-V192+V193</f>
        <v>15</v>
      </c>
      <c r="W194" s="128">
        <f t="shared" ref="W194" si="585">V194-W192+W193</f>
        <v>10</v>
      </c>
      <c r="X194" s="128">
        <f t="shared" ref="X194" si="586">W194-X192+X193</f>
        <v>9</v>
      </c>
      <c r="Y194" s="128">
        <f t="shared" ref="Y194" si="587">X194-Y192+Y193</f>
        <v>6</v>
      </c>
      <c r="Z194" s="136" t="s">
        <v>64</v>
      </c>
      <c r="AA194" s="137" t="s">
        <v>64</v>
      </c>
      <c r="AB194" s="137" t="s">
        <v>64</v>
      </c>
      <c r="AC194" s="137" t="s">
        <v>64</v>
      </c>
      <c r="AD194" s="137" t="s">
        <v>64</v>
      </c>
      <c r="AE194" s="97">
        <f>Y194-AE192</f>
        <v>0</v>
      </c>
      <c r="AF194" s="29"/>
      <c r="AG194" s="3">
        <f>MAX(C194:AE194)</f>
        <v>50</v>
      </c>
      <c r="AH194" s="48"/>
      <c r="AI194" s="48"/>
      <c r="AJ194" s="48"/>
    </row>
    <row r="195" spans="1:36" ht="15.6" customHeight="1" x14ac:dyDescent="0.2">
      <c r="A195" s="169"/>
      <c r="B195" s="25" t="s">
        <v>9</v>
      </c>
      <c r="C195" s="159"/>
      <c r="D195" s="160"/>
      <c r="E195" s="160"/>
      <c r="F195" s="160"/>
      <c r="G195" s="160"/>
      <c r="H195" s="160"/>
      <c r="I195" s="120">
        <v>16.45</v>
      </c>
      <c r="J195" s="160"/>
      <c r="K195" s="161"/>
      <c r="L195" s="102" t="s">
        <v>64</v>
      </c>
      <c r="M195" s="161"/>
      <c r="N195" s="161"/>
      <c r="O195" s="161"/>
      <c r="P195" s="101">
        <v>16.55</v>
      </c>
      <c r="Q195" s="161"/>
      <c r="R195" s="161"/>
      <c r="S195" s="161"/>
      <c r="T195" s="161"/>
      <c r="U195" s="161"/>
      <c r="V195" s="129">
        <v>17.059999999999999</v>
      </c>
      <c r="W195" s="161"/>
      <c r="X195" s="161"/>
      <c r="Y195" s="129">
        <v>17.11</v>
      </c>
      <c r="Z195" s="161"/>
      <c r="AA195" s="138" t="s">
        <v>64</v>
      </c>
      <c r="AB195" s="160"/>
      <c r="AC195" s="160"/>
      <c r="AD195" s="160"/>
      <c r="AE195" s="162">
        <v>17.12</v>
      </c>
      <c r="AF195" s="30">
        <v>42</v>
      </c>
      <c r="AG195" s="12"/>
      <c r="AH195" s="48"/>
      <c r="AI195" s="48"/>
      <c r="AJ195" s="48"/>
    </row>
    <row r="196" spans="1:36" ht="15.6" customHeight="1" x14ac:dyDescent="0.2">
      <c r="A196" s="170"/>
      <c r="B196" s="26" t="s">
        <v>10</v>
      </c>
      <c r="C196" s="163">
        <v>16.3</v>
      </c>
      <c r="D196" s="164"/>
      <c r="E196" s="164"/>
      <c r="F196" s="164"/>
      <c r="G196" s="164"/>
      <c r="H196" s="164"/>
      <c r="I196" s="122">
        <f>I195</f>
        <v>16.45</v>
      </c>
      <c r="J196" s="164"/>
      <c r="K196" s="164"/>
      <c r="L196" s="107" t="s">
        <v>64</v>
      </c>
      <c r="M196" s="164"/>
      <c r="N196" s="164"/>
      <c r="O196" s="164"/>
      <c r="P196" s="106">
        <f>P195</f>
        <v>16.55</v>
      </c>
      <c r="Q196" s="164"/>
      <c r="R196" s="164"/>
      <c r="S196" s="164"/>
      <c r="T196" s="164"/>
      <c r="U196" s="164"/>
      <c r="V196" s="130">
        <f>V195</f>
        <v>17.059999999999999</v>
      </c>
      <c r="W196" s="161"/>
      <c r="X196" s="161"/>
      <c r="Y196" s="130">
        <f>Y195</f>
        <v>17.11</v>
      </c>
      <c r="Z196" s="164"/>
      <c r="AA196" s="139" t="s">
        <v>64</v>
      </c>
      <c r="AB196" s="164"/>
      <c r="AC196" s="164"/>
      <c r="AD196" s="164"/>
      <c r="AE196" s="165"/>
      <c r="AF196" s="29"/>
      <c r="AG196" s="13"/>
      <c r="AH196" s="48"/>
      <c r="AI196" s="48"/>
      <c r="AJ196" s="48"/>
    </row>
    <row r="197" spans="1:36" ht="15.6" customHeight="1" thickBot="1" x14ac:dyDescent="0.25">
      <c r="A197" s="50">
        <v>531</v>
      </c>
      <c r="B197" s="50" t="s">
        <v>11</v>
      </c>
      <c r="C197" s="57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2"/>
      <c r="AF197" s="53"/>
      <c r="AG197" s="3"/>
      <c r="AH197" s="48"/>
      <c r="AI197" s="48"/>
      <c r="AJ197" s="48"/>
    </row>
    <row r="198" spans="1:36" ht="15.6" customHeight="1" x14ac:dyDescent="0.2">
      <c r="A198" s="56"/>
      <c r="B198" s="23" t="s">
        <v>5</v>
      </c>
      <c r="C198" s="76"/>
      <c r="D198" s="77">
        <v>0</v>
      </c>
      <c r="E198" s="77">
        <v>0</v>
      </c>
      <c r="F198" s="77">
        <v>3</v>
      </c>
      <c r="G198" s="77">
        <v>2</v>
      </c>
      <c r="H198" s="77">
        <v>2</v>
      </c>
      <c r="I198" s="77">
        <v>4</v>
      </c>
      <c r="J198" s="77">
        <v>3</v>
      </c>
      <c r="K198" s="77">
        <v>0</v>
      </c>
      <c r="L198" s="81" t="s">
        <v>64</v>
      </c>
      <c r="M198" s="79">
        <v>1</v>
      </c>
      <c r="N198" s="79">
        <v>4</v>
      </c>
      <c r="O198" s="79">
        <v>1</v>
      </c>
      <c r="P198" s="79">
        <v>4</v>
      </c>
      <c r="Q198" s="79">
        <v>2</v>
      </c>
      <c r="R198" s="79">
        <v>0</v>
      </c>
      <c r="S198" s="79">
        <v>3</v>
      </c>
      <c r="T198" s="79">
        <v>0</v>
      </c>
      <c r="U198" s="79">
        <v>0</v>
      </c>
      <c r="V198" s="126" t="s">
        <v>64</v>
      </c>
      <c r="W198" s="126" t="s">
        <v>64</v>
      </c>
      <c r="X198" s="126" t="s">
        <v>64</v>
      </c>
      <c r="Y198" s="126" t="s">
        <v>64</v>
      </c>
      <c r="Z198" s="132">
        <v>0</v>
      </c>
      <c r="AA198" s="133">
        <v>5</v>
      </c>
      <c r="AB198" s="133">
        <v>1</v>
      </c>
      <c r="AC198" s="133">
        <v>3</v>
      </c>
      <c r="AD198" s="133">
        <v>0</v>
      </c>
      <c r="AE198" s="82">
        <v>2</v>
      </c>
      <c r="AF198" s="27" t="s">
        <v>6</v>
      </c>
      <c r="AG198" s="44"/>
      <c r="AH198" s="48"/>
      <c r="AI198" s="48"/>
      <c r="AJ198" s="48"/>
    </row>
    <row r="199" spans="1:36" ht="15.6" customHeight="1" x14ac:dyDescent="0.2">
      <c r="A199" s="24">
        <v>17.05</v>
      </c>
      <c r="B199" s="25" t="s">
        <v>7</v>
      </c>
      <c r="C199" s="83">
        <v>2</v>
      </c>
      <c r="D199" s="84">
        <v>6</v>
      </c>
      <c r="E199" s="84">
        <v>6</v>
      </c>
      <c r="F199" s="84">
        <v>0</v>
      </c>
      <c r="G199" s="84">
        <v>1</v>
      </c>
      <c r="H199" s="84">
        <v>3</v>
      </c>
      <c r="I199" s="84">
        <v>14</v>
      </c>
      <c r="J199" s="84">
        <v>2</v>
      </c>
      <c r="K199" s="84">
        <v>0</v>
      </c>
      <c r="L199" s="88" t="s">
        <v>64</v>
      </c>
      <c r="M199" s="86">
        <v>0</v>
      </c>
      <c r="N199" s="86">
        <v>2</v>
      </c>
      <c r="O199" s="86">
        <v>1</v>
      </c>
      <c r="P199" s="86">
        <v>1</v>
      </c>
      <c r="Q199" s="86">
        <v>0</v>
      </c>
      <c r="R199" s="86">
        <v>2</v>
      </c>
      <c r="S199" s="86">
        <v>0</v>
      </c>
      <c r="T199" s="86">
        <v>0</v>
      </c>
      <c r="U199" s="86">
        <v>0</v>
      </c>
      <c r="V199" s="127" t="s">
        <v>64</v>
      </c>
      <c r="W199" s="127" t="s">
        <v>64</v>
      </c>
      <c r="X199" s="127" t="s">
        <v>64</v>
      </c>
      <c r="Y199" s="127" t="s">
        <v>64</v>
      </c>
      <c r="Z199" s="134">
        <v>0</v>
      </c>
      <c r="AA199" s="135">
        <v>0</v>
      </c>
      <c r="AB199" s="135">
        <v>0</v>
      </c>
      <c r="AC199" s="135">
        <v>0</v>
      </c>
      <c r="AD199" s="135">
        <v>0</v>
      </c>
      <c r="AE199" s="89"/>
      <c r="AF199" s="28">
        <f>SUM(C199:AD199)</f>
        <v>40</v>
      </c>
      <c r="AG199" s="12"/>
      <c r="AH199" s="48"/>
      <c r="AI199" s="48"/>
      <c r="AJ199" s="48"/>
    </row>
    <row r="200" spans="1:36" ht="15.6" customHeight="1" x14ac:dyDescent="0.2">
      <c r="A200" s="168" t="s">
        <v>73</v>
      </c>
      <c r="B200" s="25" t="s">
        <v>8</v>
      </c>
      <c r="C200" s="83">
        <f>C199</f>
        <v>2</v>
      </c>
      <c r="D200" s="90">
        <f t="shared" ref="D200" si="588">C200-D198+D199</f>
        <v>8</v>
      </c>
      <c r="E200" s="90">
        <f>D200-E198+E199</f>
        <v>14</v>
      </c>
      <c r="F200" s="90">
        <f>E200-F198+F199</f>
        <v>11</v>
      </c>
      <c r="G200" s="90">
        <f t="shared" ref="G200" si="589">F200-G198+G199</f>
        <v>10</v>
      </c>
      <c r="H200" s="90">
        <f t="shared" ref="H200" si="590">G200-H198+H199</f>
        <v>11</v>
      </c>
      <c r="I200" s="90">
        <f t="shared" ref="I200" si="591">H200-I198+I199</f>
        <v>21</v>
      </c>
      <c r="J200" s="91">
        <f t="shared" ref="J200" si="592">I200-J198+J199</f>
        <v>20</v>
      </c>
      <c r="K200" s="93">
        <f t="shared" ref="K200" si="593">J200-K198+K199</f>
        <v>20</v>
      </c>
      <c r="L200" s="95" t="s">
        <v>64</v>
      </c>
      <c r="M200" s="93">
        <f>K200-M198+M199</f>
        <v>19</v>
      </c>
      <c r="N200" s="93">
        <f t="shared" ref="N200" si="594">M200-N198+N199</f>
        <v>17</v>
      </c>
      <c r="O200" s="93">
        <f t="shared" ref="O200" si="595">N200-O198+O199</f>
        <v>17</v>
      </c>
      <c r="P200" s="93">
        <f t="shared" ref="P200" si="596">O200-P198+P199</f>
        <v>14</v>
      </c>
      <c r="Q200" s="93">
        <f t="shared" ref="Q200" si="597">P200-Q198+Q199</f>
        <v>12</v>
      </c>
      <c r="R200" s="93">
        <f t="shared" ref="R200" si="598">Q200-R198+R199</f>
        <v>14</v>
      </c>
      <c r="S200" s="93">
        <f t="shared" ref="S200" si="599">R200-S198+S199</f>
        <v>11</v>
      </c>
      <c r="T200" s="93">
        <f t="shared" ref="T200" si="600">S200-T198+T199</f>
        <v>11</v>
      </c>
      <c r="U200" s="93">
        <f t="shared" ref="U200" si="601">T200-U198+U199</f>
        <v>11</v>
      </c>
      <c r="V200" s="128" t="s">
        <v>64</v>
      </c>
      <c r="W200" s="128" t="s">
        <v>64</v>
      </c>
      <c r="X200" s="128" t="s">
        <v>64</v>
      </c>
      <c r="Y200" s="128" t="s">
        <v>64</v>
      </c>
      <c r="Z200" s="136">
        <f>U200-Z198+Z199</f>
        <v>11</v>
      </c>
      <c r="AA200" s="137">
        <f t="shared" ref="AA200" si="602">Z200-AA198+AA199</f>
        <v>6</v>
      </c>
      <c r="AB200" s="137">
        <f t="shared" ref="AB200" si="603">AA200-AB198+AB199</f>
        <v>5</v>
      </c>
      <c r="AC200" s="137">
        <f t="shared" ref="AC200" si="604">AB200-AC198+AC199</f>
        <v>2</v>
      </c>
      <c r="AD200" s="137">
        <f t="shared" ref="AD200" si="605">AC200-AD198+AD199</f>
        <v>2</v>
      </c>
      <c r="AE200" s="97">
        <f>AD200-AE198</f>
        <v>0</v>
      </c>
      <c r="AF200" s="29"/>
      <c r="AG200" s="3">
        <f>MAX(C200:AE200)</f>
        <v>21</v>
      </c>
      <c r="AH200" s="48"/>
      <c r="AI200" s="48"/>
      <c r="AJ200" s="48"/>
    </row>
    <row r="201" spans="1:36" ht="15.6" customHeight="1" x14ac:dyDescent="0.2">
      <c r="A201" s="169"/>
      <c r="B201" s="25" t="s">
        <v>9</v>
      </c>
      <c r="C201" s="159"/>
      <c r="D201" s="160"/>
      <c r="E201" s="160"/>
      <c r="F201" s="160"/>
      <c r="G201" s="160"/>
      <c r="H201" s="160"/>
      <c r="I201" s="120">
        <v>17.190000000000001</v>
      </c>
      <c r="J201" s="160"/>
      <c r="K201" s="161"/>
      <c r="L201" s="102" t="s">
        <v>64</v>
      </c>
      <c r="M201" s="161"/>
      <c r="N201" s="161"/>
      <c r="O201" s="161"/>
      <c r="P201" s="101">
        <v>17.309999999999999</v>
      </c>
      <c r="Q201" s="161"/>
      <c r="R201" s="161"/>
      <c r="S201" s="161"/>
      <c r="T201" s="161"/>
      <c r="U201" s="161"/>
      <c r="V201" s="129" t="s">
        <v>64</v>
      </c>
      <c r="W201" s="161"/>
      <c r="X201" s="161"/>
      <c r="Y201" s="129" t="s">
        <v>64</v>
      </c>
      <c r="Z201" s="161"/>
      <c r="AA201" s="138">
        <v>17.43</v>
      </c>
      <c r="AB201" s="160"/>
      <c r="AC201" s="160"/>
      <c r="AD201" s="160"/>
      <c r="AE201" s="162">
        <v>17.48</v>
      </c>
      <c r="AF201" s="30">
        <v>43</v>
      </c>
      <c r="AG201" s="12"/>
      <c r="AH201" s="48"/>
      <c r="AI201" s="48"/>
      <c r="AJ201" s="48"/>
    </row>
    <row r="202" spans="1:36" ht="15.6" customHeight="1" x14ac:dyDescent="0.2">
      <c r="A202" s="170"/>
      <c r="B202" s="26" t="s">
        <v>10</v>
      </c>
      <c r="C202" s="163">
        <v>17.05</v>
      </c>
      <c r="D202" s="164"/>
      <c r="E202" s="164"/>
      <c r="F202" s="164"/>
      <c r="G202" s="164"/>
      <c r="H202" s="164"/>
      <c r="I202" s="122">
        <f>I201</f>
        <v>17.190000000000001</v>
      </c>
      <c r="J202" s="164"/>
      <c r="K202" s="164"/>
      <c r="L202" s="107" t="s">
        <v>64</v>
      </c>
      <c r="M202" s="164"/>
      <c r="N202" s="164"/>
      <c r="O202" s="164"/>
      <c r="P202" s="106">
        <f>P201</f>
        <v>17.309999999999999</v>
      </c>
      <c r="Q202" s="164"/>
      <c r="R202" s="164"/>
      <c r="S202" s="164"/>
      <c r="T202" s="164"/>
      <c r="U202" s="164"/>
      <c r="V202" s="130" t="s">
        <v>64</v>
      </c>
      <c r="W202" s="161"/>
      <c r="X202" s="161"/>
      <c r="Y202" s="130" t="s">
        <v>64</v>
      </c>
      <c r="Z202" s="164"/>
      <c r="AA202" s="139">
        <f>AA201</f>
        <v>17.43</v>
      </c>
      <c r="AB202" s="164"/>
      <c r="AC202" s="164"/>
      <c r="AD202" s="164"/>
      <c r="AE202" s="165"/>
      <c r="AF202" s="29"/>
      <c r="AG202" s="13"/>
      <c r="AH202" s="48"/>
      <c r="AI202" s="48"/>
      <c r="AJ202" s="48"/>
    </row>
    <row r="203" spans="1:36" ht="15.6" customHeight="1" thickBot="1" x14ac:dyDescent="0.25">
      <c r="A203" s="50">
        <v>529</v>
      </c>
      <c r="B203" s="50" t="s">
        <v>11</v>
      </c>
      <c r="C203" s="57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2"/>
      <c r="AF203" s="53"/>
      <c r="AG203" s="3"/>
      <c r="AH203" s="48"/>
      <c r="AI203" s="48"/>
      <c r="AJ203" s="48"/>
    </row>
    <row r="204" spans="1:36" ht="15.6" customHeight="1" x14ac:dyDescent="0.2">
      <c r="A204" s="56"/>
      <c r="B204" s="23" t="s">
        <v>5</v>
      </c>
      <c r="C204" s="76"/>
      <c r="D204" s="77">
        <v>0</v>
      </c>
      <c r="E204" s="77">
        <v>0</v>
      </c>
      <c r="F204" s="77">
        <v>0</v>
      </c>
      <c r="G204" s="77">
        <v>0</v>
      </c>
      <c r="H204" s="77">
        <v>3</v>
      </c>
      <c r="I204" s="77">
        <v>1</v>
      </c>
      <c r="J204" s="77">
        <v>2</v>
      </c>
      <c r="K204" s="77">
        <v>0</v>
      </c>
      <c r="L204" s="81" t="s">
        <v>64</v>
      </c>
      <c r="M204" s="79">
        <v>1</v>
      </c>
      <c r="N204" s="79">
        <v>0</v>
      </c>
      <c r="O204" s="79">
        <v>0</v>
      </c>
      <c r="P204" s="79">
        <v>3</v>
      </c>
      <c r="Q204" s="79">
        <v>16</v>
      </c>
      <c r="R204" s="79">
        <v>5</v>
      </c>
      <c r="S204" s="79">
        <v>1</v>
      </c>
      <c r="T204" s="79">
        <v>0</v>
      </c>
      <c r="U204" s="79">
        <v>0</v>
      </c>
      <c r="V204" s="126" t="s">
        <v>64</v>
      </c>
      <c r="W204" s="126" t="s">
        <v>64</v>
      </c>
      <c r="X204" s="126" t="s">
        <v>64</v>
      </c>
      <c r="Y204" s="126" t="s">
        <v>64</v>
      </c>
      <c r="Z204" s="132">
        <v>1</v>
      </c>
      <c r="AA204" s="133">
        <v>0</v>
      </c>
      <c r="AB204" s="133">
        <v>1</v>
      </c>
      <c r="AC204" s="133">
        <v>0</v>
      </c>
      <c r="AD204" s="133">
        <v>2</v>
      </c>
      <c r="AE204" s="82">
        <v>1</v>
      </c>
      <c r="AF204" s="27" t="s">
        <v>6</v>
      </c>
      <c r="AG204" s="44"/>
      <c r="AH204" s="48"/>
      <c r="AI204" s="48"/>
      <c r="AJ204" s="48"/>
    </row>
    <row r="205" spans="1:36" ht="15.6" customHeight="1" x14ac:dyDescent="0.2">
      <c r="A205" s="24">
        <v>17.45</v>
      </c>
      <c r="B205" s="25" t="s">
        <v>7</v>
      </c>
      <c r="C205" s="83">
        <v>2</v>
      </c>
      <c r="D205" s="84">
        <v>3</v>
      </c>
      <c r="E205" s="84">
        <v>6</v>
      </c>
      <c r="F205" s="84">
        <v>0</v>
      </c>
      <c r="G205" s="84">
        <v>2</v>
      </c>
      <c r="H205" s="84">
        <v>5</v>
      </c>
      <c r="I205" s="84">
        <v>11</v>
      </c>
      <c r="J205" s="84">
        <v>2</v>
      </c>
      <c r="K205" s="84">
        <v>0</v>
      </c>
      <c r="L205" s="88" t="s">
        <v>64</v>
      </c>
      <c r="M205" s="86">
        <v>2</v>
      </c>
      <c r="N205" s="86">
        <v>1</v>
      </c>
      <c r="O205" s="86">
        <v>1</v>
      </c>
      <c r="P205" s="86">
        <v>2</v>
      </c>
      <c r="Q205" s="86">
        <v>0</v>
      </c>
      <c r="R205" s="86">
        <v>0</v>
      </c>
      <c r="S205" s="86">
        <v>0</v>
      </c>
      <c r="T205" s="86">
        <v>0</v>
      </c>
      <c r="U205" s="86">
        <v>0</v>
      </c>
      <c r="V205" s="127" t="s">
        <v>64</v>
      </c>
      <c r="W205" s="127" t="s">
        <v>64</v>
      </c>
      <c r="X205" s="127" t="s">
        <v>64</v>
      </c>
      <c r="Y205" s="127" t="s">
        <v>64</v>
      </c>
      <c r="Z205" s="134">
        <v>0</v>
      </c>
      <c r="AA205" s="135">
        <v>0</v>
      </c>
      <c r="AB205" s="135">
        <v>0</v>
      </c>
      <c r="AC205" s="135">
        <v>0</v>
      </c>
      <c r="AD205" s="135">
        <v>0</v>
      </c>
      <c r="AE205" s="89"/>
      <c r="AF205" s="28">
        <f>SUM(C205:AD205)</f>
        <v>37</v>
      </c>
      <c r="AG205" s="12"/>
      <c r="AH205" s="48"/>
      <c r="AI205" s="48"/>
      <c r="AJ205" s="48"/>
    </row>
    <row r="206" spans="1:36" ht="15.6" customHeight="1" x14ac:dyDescent="0.2">
      <c r="A206" s="168" t="s">
        <v>73</v>
      </c>
      <c r="B206" s="25" t="s">
        <v>8</v>
      </c>
      <c r="C206" s="83">
        <f>C205</f>
        <v>2</v>
      </c>
      <c r="D206" s="90">
        <f t="shared" ref="D206" si="606">C206-D204+D205</f>
        <v>5</v>
      </c>
      <c r="E206" s="90">
        <f>D206-E204+E205</f>
        <v>11</v>
      </c>
      <c r="F206" s="90">
        <f>E206-F204+F205</f>
        <v>11</v>
      </c>
      <c r="G206" s="90">
        <f t="shared" ref="G206" si="607">F206-G204+G205</f>
        <v>13</v>
      </c>
      <c r="H206" s="90">
        <f t="shared" ref="H206" si="608">G206-H204+H205</f>
        <v>15</v>
      </c>
      <c r="I206" s="90">
        <f t="shared" ref="I206" si="609">H206-I204+I205</f>
        <v>25</v>
      </c>
      <c r="J206" s="91">
        <f t="shared" ref="J206" si="610">I206-J204+J205</f>
        <v>25</v>
      </c>
      <c r="K206" s="93">
        <f t="shared" ref="K206" si="611">J206-K204+K205</f>
        <v>25</v>
      </c>
      <c r="L206" s="95" t="s">
        <v>64</v>
      </c>
      <c r="M206" s="93">
        <f>K206-M204+M205</f>
        <v>26</v>
      </c>
      <c r="N206" s="93">
        <f t="shared" ref="N206" si="612">M206-N204+N205</f>
        <v>27</v>
      </c>
      <c r="O206" s="93">
        <f t="shared" ref="O206" si="613">N206-O204+O205</f>
        <v>28</v>
      </c>
      <c r="P206" s="93">
        <f t="shared" ref="P206" si="614">O206-P204+P205</f>
        <v>27</v>
      </c>
      <c r="Q206" s="93">
        <f t="shared" ref="Q206" si="615">P206-Q204+Q205</f>
        <v>11</v>
      </c>
      <c r="R206" s="93">
        <f t="shared" ref="R206" si="616">Q206-R204+R205</f>
        <v>6</v>
      </c>
      <c r="S206" s="93">
        <f t="shared" ref="S206" si="617">R206-S204+S205</f>
        <v>5</v>
      </c>
      <c r="T206" s="93">
        <f t="shared" ref="T206" si="618">S206-T204+T205</f>
        <v>5</v>
      </c>
      <c r="U206" s="93">
        <f t="shared" ref="U206" si="619">T206-U204+U205</f>
        <v>5</v>
      </c>
      <c r="V206" s="128" t="s">
        <v>64</v>
      </c>
      <c r="W206" s="128" t="s">
        <v>64</v>
      </c>
      <c r="X206" s="128" t="s">
        <v>64</v>
      </c>
      <c r="Y206" s="128" t="s">
        <v>64</v>
      </c>
      <c r="Z206" s="136">
        <f>U206-Z204+Z205</f>
        <v>4</v>
      </c>
      <c r="AA206" s="137">
        <f t="shared" ref="AA206" si="620">Z206-AA204+AA205</f>
        <v>4</v>
      </c>
      <c r="AB206" s="137">
        <f t="shared" ref="AB206" si="621">AA206-AB204+AB205</f>
        <v>3</v>
      </c>
      <c r="AC206" s="137">
        <f t="shared" ref="AC206" si="622">AB206-AC204+AC205</f>
        <v>3</v>
      </c>
      <c r="AD206" s="137">
        <f t="shared" ref="AD206" si="623">AC206-AD204+AD205</f>
        <v>1</v>
      </c>
      <c r="AE206" s="97">
        <f>AD206-AE204</f>
        <v>0</v>
      </c>
      <c r="AF206" s="29"/>
      <c r="AG206" s="3">
        <f>MAX(C206:AE206)</f>
        <v>28</v>
      </c>
      <c r="AH206" s="48"/>
      <c r="AI206" s="48"/>
      <c r="AJ206" s="48"/>
    </row>
    <row r="207" spans="1:36" ht="15.6" customHeight="1" x14ac:dyDescent="0.2">
      <c r="A207" s="169"/>
      <c r="B207" s="25" t="s">
        <v>9</v>
      </c>
      <c r="C207" s="159"/>
      <c r="D207" s="160"/>
      <c r="E207" s="160"/>
      <c r="F207" s="160"/>
      <c r="G207" s="160"/>
      <c r="H207" s="160"/>
      <c r="I207" s="120">
        <v>17.559999999999999</v>
      </c>
      <c r="J207" s="160"/>
      <c r="K207" s="161"/>
      <c r="L207" s="102" t="s">
        <v>64</v>
      </c>
      <c r="M207" s="161"/>
      <c r="N207" s="161"/>
      <c r="O207" s="161"/>
      <c r="P207" s="101">
        <v>18.09</v>
      </c>
      <c r="Q207" s="161"/>
      <c r="R207" s="161"/>
      <c r="S207" s="161"/>
      <c r="T207" s="161"/>
      <c r="U207" s="161"/>
      <c r="V207" s="129" t="s">
        <v>64</v>
      </c>
      <c r="W207" s="161"/>
      <c r="X207" s="161"/>
      <c r="Y207" s="129" t="s">
        <v>64</v>
      </c>
      <c r="Z207" s="161"/>
      <c r="AA207" s="138">
        <v>18.21</v>
      </c>
      <c r="AB207" s="160"/>
      <c r="AC207" s="160"/>
      <c r="AD207" s="160"/>
      <c r="AE207" s="162">
        <v>18.239999999999998</v>
      </c>
      <c r="AF207" s="30">
        <v>39</v>
      </c>
      <c r="AG207" s="12"/>
      <c r="AH207" s="48"/>
      <c r="AI207" s="48"/>
      <c r="AJ207" s="48"/>
    </row>
    <row r="208" spans="1:36" ht="15.6" customHeight="1" x14ac:dyDescent="0.2">
      <c r="A208" s="170"/>
      <c r="B208" s="26" t="s">
        <v>10</v>
      </c>
      <c r="C208" s="163">
        <v>17.45</v>
      </c>
      <c r="D208" s="164"/>
      <c r="E208" s="164"/>
      <c r="F208" s="164"/>
      <c r="G208" s="164"/>
      <c r="H208" s="164"/>
      <c r="I208" s="122">
        <f>I207</f>
        <v>17.559999999999999</v>
      </c>
      <c r="J208" s="164"/>
      <c r="K208" s="164"/>
      <c r="L208" s="107" t="s">
        <v>64</v>
      </c>
      <c r="M208" s="164"/>
      <c r="N208" s="164"/>
      <c r="O208" s="164"/>
      <c r="P208" s="106">
        <f>P207</f>
        <v>18.09</v>
      </c>
      <c r="Q208" s="164"/>
      <c r="R208" s="164"/>
      <c r="S208" s="164"/>
      <c r="T208" s="164"/>
      <c r="U208" s="164"/>
      <c r="V208" s="130" t="s">
        <v>64</v>
      </c>
      <c r="W208" s="161"/>
      <c r="X208" s="161"/>
      <c r="Y208" s="130" t="s">
        <v>64</v>
      </c>
      <c r="Z208" s="164"/>
      <c r="AA208" s="139">
        <f>AA207</f>
        <v>18.21</v>
      </c>
      <c r="AB208" s="164"/>
      <c r="AC208" s="164"/>
      <c r="AD208" s="164"/>
      <c r="AE208" s="165"/>
      <c r="AF208" s="29"/>
      <c r="AG208" s="13"/>
      <c r="AH208" s="48"/>
      <c r="AI208" s="48"/>
      <c r="AJ208" s="48"/>
    </row>
    <row r="209" spans="1:36" ht="15.6" customHeight="1" thickBot="1" x14ac:dyDescent="0.25">
      <c r="A209" s="50">
        <v>523</v>
      </c>
      <c r="B209" s="50" t="s">
        <v>11</v>
      </c>
      <c r="C209" s="57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2"/>
      <c r="AF209" s="53"/>
      <c r="AG209" s="3"/>
      <c r="AH209" s="48"/>
      <c r="AI209" s="48"/>
      <c r="AJ209" s="48"/>
    </row>
    <row r="210" spans="1:36" ht="15.6" customHeight="1" x14ac:dyDescent="0.2">
      <c r="A210" s="56"/>
      <c r="B210" s="23" t="s">
        <v>5</v>
      </c>
      <c r="C210" s="76"/>
      <c r="D210" s="77">
        <v>0</v>
      </c>
      <c r="E210" s="77">
        <v>1</v>
      </c>
      <c r="F210" s="77">
        <v>0</v>
      </c>
      <c r="G210" s="77">
        <v>0</v>
      </c>
      <c r="H210" s="77">
        <v>5</v>
      </c>
      <c r="I210" s="77">
        <v>3</v>
      </c>
      <c r="J210" s="77">
        <v>1</v>
      </c>
      <c r="K210" s="77">
        <v>1</v>
      </c>
      <c r="L210" s="81" t="s">
        <v>64</v>
      </c>
      <c r="M210" s="79">
        <v>1</v>
      </c>
      <c r="N210" s="79">
        <v>4</v>
      </c>
      <c r="O210" s="79">
        <v>3</v>
      </c>
      <c r="P210" s="79">
        <v>9</v>
      </c>
      <c r="Q210" s="79">
        <v>1</v>
      </c>
      <c r="R210" s="79">
        <v>1</v>
      </c>
      <c r="S210" s="79">
        <v>5</v>
      </c>
      <c r="T210" s="79">
        <v>2</v>
      </c>
      <c r="U210" s="79">
        <v>3</v>
      </c>
      <c r="V210" s="126" t="s">
        <v>64</v>
      </c>
      <c r="W210" s="126" t="s">
        <v>64</v>
      </c>
      <c r="X210" s="126" t="s">
        <v>64</v>
      </c>
      <c r="Y210" s="126" t="s">
        <v>64</v>
      </c>
      <c r="Z210" s="132">
        <v>2</v>
      </c>
      <c r="AA210" s="133">
        <v>1</v>
      </c>
      <c r="AB210" s="133">
        <v>1</v>
      </c>
      <c r="AC210" s="133">
        <v>2</v>
      </c>
      <c r="AD210" s="133">
        <v>1</v>
      </c>
      <c r="AE210" s="82">
        <v>4</v>
      </c>
      <c r="AF210" s="27" t="s">
        <v>6</v>
      </c>
      <c r="AG210" s="44"/>
      <c r="AH210" s="48"/>
      <c r="AI210" s="48"/>
      <c r="AJ210" s="48"/>
    </row>
    <row r="211" spans="1:36" ht="15.6" customHeight="1" x14ac:dyDescent="0.2">
      <c r="A211" s="24">
        <v>18.05</v>
      </c>
      <c r="B211" s="25" t="s">
        <v>7</v>
      </c>
      <c r="C211" s="83">
        <v>1</v>
      </c>
      <c r="D211" s="84">
        <v>5</v>
      </c>
      <c r="E211" s="84">
        <v>4</v>
      </c>
      <c r="F211" s="84">
        <v>4</v>
      </c>
      <c r="G211" s="84">
        <v>3</v>
      </c>
      <c r="H211" s="84">
        <v>4</v>
      </c>
      <c r="I211" s="84">
        <v>14</v>
      </c>
      <c r="J211" s="84">
        <v>1</v>
      </c>
      <c r="K211" s="84">
        <v>5</v>
      </c>
      <c r="L211" s="88" t="s">
        <v>64</v>
      </c>
      <c r="M211" s="86">
        <v>1</v>
      </c>
      <c r="N211" s="86">
        <v>1</v>
      </c>
      <c r="O211" s="86">
        <v>1</v>
      </c>
      <c r="P211" s="86">
        <v>2</v>
      </c>
      <c r="Q211" s="86">
        <v>0</v>
      </c>
      <c r="R211" s="86">
        <v>0</v>
      </c>
      <c r="S211" s="86">
        <v>0</v>
      </c>
      <c r="T211" s="86">
        <v>2</v>
      </c>
      <c r="U211" s="86">
        <v>0</v>
      </c>
      <c r="V211" s="127" t="s">
        <v>64</v>
      </c>
      <c r="W211" s="127" t="s">
        <v>64</v>
      </c>
      <c r="X211" s="127" t="s">
        <v>64</v>
      </c>
      <c r="Y211" s="127" t="s">
        <v>64</v>
      </c>
      <c r="Z211" s="134">
        <v>3</v>
      </c>
      <c r="AA211" s="135">
        <v>0</v>
      </c>
      <c r="AB211" s="135">
        <v>0</v>
      </c>
      <c r="AC211" s="135">
        <v>0</v>
      </c>
      <c r="AD211" s="135">
        <v>0</v>
      </c>
      <c r="AE211" s="89">
        <v>0</v>
      </c>
      <c r="AF211" s="28">
        <f>SUM(C211:AE211)</f>
        <v>51</v>
      </c>
      <c r="AG211" s="12"/>
      <c r="AH211" s="48"/>
      <c r="AI211" s="48"/>
      <c r="AJ211" s="48"/>
    </row>
    <row r="212" spans="1:36" ht="15.6" customHeight="1" x14ac:dyDescent="0.2">
      <c r="A212" s="168" t="s">
        <v>73</v>
      </c>
      <c r="B212" s="25" t="s">
        <v>8</v>
      </c>
      <c r="C212" s="83">
        <f>C211</f>
        <v>1</v>
      </c>
      <c r="D212" s="90">
        <f t="shared" ref="D212" si="624">C212-D210+D211</f>
        <v>6</v>
      </c>
      <c r="E212" s="90">
        <f>D212-E210+E211</f>
        <v>9</v>
      </c>
      <c r="F212" s="90">
        <f>E212-F210+F211</f>
        <v>13</v>
      </c>
      <c r="G212" s="90">
        <f t="shared" ref="G212" si="625">F212-G210+G211</f>
        <v>16</v>
      </c>
      <c r="H212" s="90">
        <f t="shared" ref="H212" si="626">G212-H210+H211</f>
        <v>15</v>
      </c>
      <c r="I212" s="90">
        <f t="shared" ref="I212" si="627">H212-I210+I211</f>
        <v>26</v>
      </c>
      <c r="J212" s="91">
        <f t="shared" ref="J212" si="628">I212-J210+J211</f>
        <v>26</v>
      </c>
      <c r="K212" s="93">
        <f t="shared" ref="K212" si="629">J212-K210+K211</f>
        <v>30</v>
      </c>
      <c r="L212" s="95" t="s">
        <v>64</v>
      </c>
      <c r="M212" s="93">
        <f>K212-M210+M211</f>
        <v>30</v>
      </c>
      <c r="N212" s="93">
        <f t="shared" ref="N212" si="630">M212-N210+N211</f>
        <v>27</v>
      </c>
      <c r="O212" s="93">
        <f t="shared" ref="O212" si="631">N212-O210+O211</f>
        <v>25</v>
      </c>
      <c r="P212" s="93">
        <f t="shared" ref="P212" si="632">O212-P210+P211</f>
        <v>18</v>
      </c>
      <c r="Q212" s="93">
        <f t="shared" ref="Q212" si="633">P212-Q210+Q211</f>
        <v>17</v>
      </c>
      <c r="R212" s="93">
        <f t="shared" ref="R212" si="634">Q212-R210+R211</f>
        <v>16</v>
      </c>
      <c r="S212" s="93">
        <f t="shared" ref="S212" si="635">R212-S210+S211</f>
        <v>11</v>
      </c>
      <c r="T212" s="93">
        <f t="shared" ref="T212" si="636">S212-T210+T211</f>
        <v>11</v>
      </c>
      <c r="U212" s="93">
        <f t="shared" ref="U212" si="637">T212-U210+U211</f>
        <v>8</v>
      </c>
      <c r="V212" s="128" t="s">
        <v>64</v>
      </c>
      <c r="W212" s="128" t="s">
        <v>64</v>
      </c>
      <c r="X212" s="128" t="s">
        <v>64</v>
      </c>
      <c r="Y212" s="128" t="s">
        <v>64</v>
      </c>
      <c r="Z212" s="136">
        <f>U212-Z210+Z211</f>
        <v>9</v>
      </c>
      <c r="AA212" s="137">
        <f t="shared" ref="AA212" si="638">Z212-AA210+AA211</f>
        <v>8</v>
      </c>
      <c r="AB212" s="137">
        <f t="shared" ref="AB212" si="639">AA212-AB210+AB211</f>
        <v>7</v>
      </c>
      <c r="AC212" s="137">
        <f t="shared" ref="AC212" si="640">AB212-AC210+AC211</f>
        <v>5</v>
      </c>
      <c r="AD212" s="137">
        <f t="shared" ref="AD212" si="641">AC212-AD210+AD211</f>
        <v>4</v>
      </c>
      <c r="AE212" s="97">
        <f>AD212-AE210</f>
        <v>0</v>
      </c>
      <c r="AF212" s="29"/>
      <c r="AG212" s="3">
        <f>MAX(C212:AE212)</f>
        <v>30</v>
      </c>
      <c r="AH212" s="48"/>
      <c r="AI212" s="48"/>
      <c r="AJ212" s="48"/>
    </row>
    <row r="213" spans="1:36" ht="15.6" customHeight="1" x14ac:dyDescent="0.2">
      <c r="A213" s="169"/>
      <c r="B213" s="25" t="s">
        <v>9</v>
      </c>
      <c r="C213" s="159"/>
      <c r="D213" s="160"/>
      <c r="E213" s="160"/>
      <c r="F213" s="160"/>
      <c r="G213" s="160"/>
      <c r="H213" s="160"/>
      <c r="I213" s="120">
        <v>18.170000000000002</v>
      </c>
      <c r="J213" s="160"/>
      <c r="K213" s="161"/>
      <c r="L213" s="102" t="s">
        <v>64</v>
      </c>
      <c r="M213" s="161"/>
      <c r="N213" s="161"/>
      <c r="O213" s="161"/>
      <c r="P213" s="101">
        <v>18.29</v>
      </c>
      <c r="Q213" s="161"/>
      <c r="R213" s="161"/>
      <c r="S213" s="161"/>
      <c r="T213" s="161"/>
      <c r="U213" s="161"/>
      <c r="V213" s="129" t="s">
        <v>64</v>
      </c>
      <c r="W213" s="161"/>
      <c r="X213" s="161"/>
      <c r="Y213" s="129" t="s">
        <v>64</v>
      </c>
      <c r="Z213" s="161"/>
      <c r="AA213" s="138">
        <v>18.41</v>
      </c>
      <c r="AB213" s="160"/>
      <c r="AC213" s="160"/>
      <c r="AD213" s="160"/>
      <c r="AE213" s="162">
        <v>18.46</v>
      </c>
      <c r="AF213" s="30">
        <v>41</v>
      </c>
      <c r="AG213" s="12"/>
      <c r="AH213" s="48"/>
      <c r="AI213" s="48"/>
      <c r="AJ213" s="48"/>
    </row>
    <row r="214" spans="1:36" ht="15.6" customHeight="1" x14ac:dyDescent="0.2">
      <c r="A214" s="170"/>
      <c r="B214" s="26" t="s">
        <v>10</v>
      </c>
      <c r="C214" s="163">
        <v>18.05</v>
      </c>
      <c r="D214" s="164"/>
      <c r="E214" s="164"/>
      <c r="F214" s="164"/>
      <c r="G214" s="164"/>
      <c r="H214" s="164"/>
      <c r="I214" s="122">
        <f>I213</f>
        <v>18.170000000000002</v>
      </c>
      <c r="J214" s="164"/>
      <c r="K214" s="164"/>
      <c r="L214" s="107" t="s">
        <v>64</v>
      </c>
      <c r="M214" s="164"/>
      <c r="N214" s="164"/>
      <c r="O214" s="164"/>
      <c r="P214" s="106">
        <f>P213</f>
        <v>18.29</v>
      </c>
      <c r="Q214" s="164"/>
      <c r="R214" s="164"/>
      <c r="S214" s="164"/>
      <c r="T214" s="164"/>
      <c r="U214" s="164"/>
      <c r="V214" s="130" t="s">
        <v>64</v>
      </c>
      <c r="W214" s="161"/>
      <c r="X214" s="161"/>
      <c r="Y214" s="130" t="s">
        <v>64</v>
      </c>
      <c r="Z214" s="164"/>
      <c r="AA214" s="139">
        <f>AA213</f>
        <v>18.41</v>
      </c>
      <c r="AB214" s="164"/>
      <c r="AC214" s="164"/>
      <c r="AD214" s="164"/>
      <c r="AE214" s="165"/>
      <c r="AF214" s="29"/>
      <c r="AG214" s="13"/>
      <c r="AH214" s="48"/>
      <c r="AI214" s="48"/>
      <c r="AJ214" s="48"/>
    </row>
    <row r="215" spans="1:36" ht="15.6" customHeight="1" thickBot="1" x14ac:dyDescent="0.25">
      <c r="A215" s="50">
        <v>510</v>
      </c>
      <c r="B215" s="50" t="s">
        <v>11</v>
      </c>
      <c r="C215" s="57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2"/>
      <c r="AF215" s="53"/>
      <c r="AG215" s="3"/>
      <c r="AH215" s="48"/>
      <c r="AI215" s="48"/>
      <c r="AJ215" s="48"/>
    </row>
    <row r="216" spans="1:36" ht="15.6" customHeight="1" x14ac:dyDescent="0.2">
      <c r="A216" s="56"/>
      <c r="B216" s="23" t="s">
        <v>5</v>
      </c>
      <c r="C216" s="76"/>
      <c r="D216" s="77">
        <v>0</v>
      </c>
      <c r="E216" s="77">
        <v>0</v>
      </c>
      <c r="F216" s="77">
        <v>0</v>
      </c>
      <c r="G216" s="77">
        <v>0</v>
      </c>
      <c r="H216" s="77">
        <v>3</v>
      </c>
      <c r="I216" s="77">
        <v>6</v>
      </c>
      <c r="J216" s="77">
        <v>5</v>
      </c>
      <c r="K216" s="77">
        <v>0</v>
      </c>
      <c r="L216" s="81" t="s">
        <v>64</v>
      </c>
      <c r="M216" s="79">
        <v>3</v>
      </c>
      <c r="N216" s="79">
        <v>2</v>
      </c>
      <c r="O216" s="79">
        <v>4</v>
      </c>
      <c r="P216" s="79">
        <v>3</v>
      </c>
      <c r="Q216" s="79">
        <v>0</v>
      </c>
      <c r="R216" s="79">
        <v>2</v>
      </c>
      <c r="S216" s="79">
        <v>0</v>
      </c>
      <c r="T216" s="79">
        <v>0</v>
      </c>
      <c r="U216" s="79">
        <v>0</v>
      </c>
      <c r="V216" s="126" t="s">
        <v>64</v>
      </c>
      <c r="W216" s="126" t="s">
        <v>64</v>
      </c>
      <c r="X216" s="126" t="s">
        <v>64</v>
      </c>
      <c r="Y216" s="126" t="s">
        <v>64</v>
      </c>
      <c r="Z216" s="132">
        <v>1</v>
      </c>
      <c r="AA216" s="133">
        <v>3</v>
      </c>
      <c r="AB216" s="133">
        <v>0</v>
      </c>
      <c r="AC216" s="133">
        <v>2</v>
      </c>
      <c r="AD216" s="133">
        <v>0</v>
      </c>
      <c r="AE216" s="82">
        <v>0</v>
      </c>
      <c r="AF216" s="27" t="s">
        <v>6</v>
      </c>
      <c r="AG216" s="44"/>
      <c r="AH216" s="48"/>
      <c r="AI216" s="48"/>
      <c r="AJ216" s="48"/>
    </row>
    <row r="217" spans="1:36" ht="15.6" customHeight="1" x14ac:dyDescent="0.2">
      <c r="A217" s="24">
        <v>18.149999999999999</v>
      </c>
      <c r="B217" s="25" t="s">
        <v>7</v>
      </c>
      <c r="C217" s="83">
        <v>0</v>
      </c>
      <c r="D217" s="84">
        <v>10</v>
      </c>
      <c r="E217" s="84">
        <v>7</v>
      </c>
      <c r="F217" s="84">
        <v>2</v>
      </c>
      <c r="G217" s="84">
        <v>0</v>
      </c>
      <c r="H217" s="84">
        <v>3</v>
      </c>
      <c r="I217" s="84">
        <v>4</v>
      </c>
      <c r="J217" s="84">
        <v>4</v>
      </c>
      <c r="K217" s="84">
        <v>0</v>
      </c>
      <c r="L217" s="88" t="s">
        <v>64</v>
      </c>
      <c r="M217" s="86">
        <v>1</v>
      </c>
      <c r="N217" s="86">
        <v>3</v>
      </c>
      <c r="O217" s="86">
        <v>0</v>
      </c>
      <c r="P217" s="86">
        <v>0</v>
      </c>
      <c r="Q217" s="86">
        <v>0</v>
      </c>
      <c r="R217" s="86">
        <v>0</v>
      </c>
      <c r="S217" s="86">
        <v>0</v>
      </c>
      <c r="T217" s="86">
        <v>0</v>
      </c>
      <c r="U217" s="86">
        <v>0</v>
      </c>
      <c r="V217" s="127" t="s">
        <v>64</v>
      </c>
      <c r="W217" s="127" t="s">
        <v>64</v>
      </c>
      <c r="X217" s="127" t="s">
        <v>64</v>
      </c>
      <c r="Y217" s="127" t="s">
        <v>64</v>
      </c>
      <c r="Z217" s="134">
        <v>0</v>
      </c>
      <c r="AA217" s="135">
        <v>0</v>
      </c>
      <c r="AB217" s="135">
        <v>0</v>
      </c>
      <c r="AC217" s="135">
        <v>0</v>
      </c>
      <c r="AD217" s="135">
        <v>0</v>
      </c>
      <c r="AE217" s="89"/>
      <c r="AF217" s="28">
        <f>SUM(C217:AD217)</f>
        <v>34</v>
      </c>
      <c r="AG217" s="12"/>
      <c r="AH217" s="48"/>
      <c r="AI217" s="48"/>
      <c r="AJ217" s="48"/>
    </row>
    <row r="218" spans="1:36" ht="15.6" customHeight="1" x14ac:dyDescent="0.2">
      <c r="A218" s="168" t="s">
        <v>73</v>
      </c>
      <c r="B218" s="25" t="s">
        <v>8</v>
      </c>
      <c r="C218" s="83">
        <f>C217</f>
        <v>0</v>
      </c>
      <c r="D218" s="90">
        <f t="shared" ref="D218" si="642">C218-D216+D217</f>
        <v>10</v>
      </c>
      <c r="E218" s="90">
        <f>D218-E216+E217</f>
        <v>17</v>
      </c>
      <c r="F218" s="90">
        <f>E218-F216+F217</f>
        <v>19</v>
      </c>
      <c r="G218" s="90">
        <f t="shared" ref="G218" si="643">F218-G216+G217</f>
        <v>19</v>
      </c>
      <c r="H218" s="90">
        <f t="shared" ref="H218" si="644">G218-H216+H217</f>
        <v>19</v>
      </c>
      <c r="I218" s="90">
        <f t="shared" ref="I218" si="645">H218-I216+I217</f>
        <v>17</v>
      </c>
      <c r="J218" s="91">
        <f t="shared" ref="J218" si="646">I218-J216+J217</f>
        <v>16</v>
      </c>
      <c r="K218" s="93">
        <f t="shared" ref="K218" si="647">J218-K216+K217</f>
        <v>16</v>
      </c>
      <c r="L218" s="95" t="s">
        <v>64</v>
      </c>
      <c r="M218" s="93">
        <f>K218-M216+M217</f>
        <v>14</v>
      </c>
      <c r="N218" s="93">
        <f t="shared" ref="N218" si="648">M218-N216+N217</f>
        <v>15</v>
      </c>
      <c r="O218" s="93">
        <f t="shared" ref="O218" si="649">N218-O216+O217</f>
        <v>11</v>
      </c>
      <c r="P218" s="93">
        <f t="shared" ref="P218" si="650">O218-P216+P217</f>
        <v>8</v>
      </c>
      <c r="Q218" s="93">
        <f t="shared" ref="Q218" si="651">P218-Q216+Q217</f>
        <v>8</v>
      </c>
      <c r="R218" s="93">
        <f t="shared" ref="R218" si="652">Q218-R216+R217</f>
        <v>6</v>
      </c>
      <c r="S218" s="93">
        <f t="shared" ref="S218" si="653">R218-S216+S217</f>
        <v>6</v>
      </c>
      <c r="T218" s="93">
        <f t="shared" ref="T218" si="654">S218-T216+T217</f>
        <v>6</v>
      </c>
      <c r="U218" s="93">
        <f t="shared" ref="U218" si="655">T218-U216+U217</f>
        <v>6</v>
      </c>
      <c r="V218" s="128" t="s">
        <v>64</v>
      </c>
      <c r="W218" s="128" t="s">
        <v>64</v>
      </c>
      <c r="X218" s="128" t="s">
        <v>64</v>
      </c>
      <c r="Y218" s="128" t="s">
        <v>64</v>
      </c>
      <c r="Z218" s="136">
        <f>U218-Z216+Z217</f>
        <v>5</v>
      </c>
      <c r="AA218" s="137">
        <f t="shared" ref="AA218" si="656">Z218-AA216+AA217</f>
        <v>2</v>
      </c>
      <c r="AB218" s="137">
        <f t="shared" ref="AB218" si="657">AA218-AB216+AB217</f>
        <v>2</v>
      </c>
      <c r="AC218" s="137">
        <f t="shared" ref="AC218" si="658">AB218-AC216+AC217</f>
        <v>0</v>
      </c>
      <c r="AD218" s="137">
        <f t="shared" ref="AD218" si="659">AC218-AD216+AD217</f>
        <v>0</v>
      </c>
      <c r="AE218" s="97">
        <f>AD218-AE216</f>
        <v>0</v>
      </c>
      <c r="AF218" s="29"/>
      <c r="AG218" s="3">
        <f>MAX(C218:AE218)</f>
        <v>19</v>
      </c>
      <c r="AH218" s="48"/>
      <c r="AI218" s="48"/>
      <c r="AJ218" s="48"/>
    </row>
    <row r="219" spans="1:36" ht="15.6" customHeight="1" x14ac:dyDescent="0.2">
      <c r="A219" s="169"/>
      <c r="B219" s="25" t="s">
        <v>9</v>
      </c>
      <c r="C219" s="159"/>
      <c r="D219" s="160"/>
      <c r="E219" s="160"/>
      <c r="F219" s="160"/>
      <c r="G219" s="160"/>
      <c r="H219" s="160"/>
      <c r="I219" s="120">
        <v>18.32</v>
      </c>
      <c r="J219" s="160"/>
      <c r="K219" s="161"/>
      <c r="L219" s="102" t="s">
        <v>64</v>
      </c>
      <c r="M219" s="161"/>
      <c r="N219" s="161"/>
      <c r="O219" s="161"/>
      <c r="P219" s="101">
        <v>18.420000000000002</v>
      </c>
      <c r="Q219" s="161"/>
      <c r="R219" s="161"/>
      <c r="S219" s="161"/>
      <c r="T219" s="161"/>
      <c r="U219" s="161"/>
      <c r="V219" s="129" t="s">
        <v>64</v>
      </c>
      <c r="W219" s="161"/>
      <c r="X219" s="161"/>
      <c r="Y219" s="129" t="s">
        <v>64</v>
      </c>
      <c r="Z219" s="161"/>
      <c r="AA219" s="138">
        <v>18.510000000000002</v>
      </c>
      <c r="AB219" s="160"/>
      <c r="AC219" s="160"/>
      <c r="AD219" s="160"/>
      <c r="AE219" s="162">
        <v>18.559999999999999</v>
      </c>
      <c r="AF219" s="30">
        <v>41</v>
      </c>
      <c r="AG219" s="12"/>
      <c r="AH219" s="48"/>
      <c r="AI219" s="48"/>
      <c r="AJ219" s="48"/>
    </row>
    <row r="220" spans="1:36" ht="15.6" customHeight="1" x14ac:dyDescent="0.2">
      <c r="A220" s="170"/>
      <c r="B220" s="26" t="s">
        <v>10</v>
      </c>
      <c r="C220" s="163">
        <v>18.149999999999999</v>
      </c>
      <c r="D220" s="164"/>
      <c r="E220" s="164"/>
      <c r="F220" s="164"/>
      <c r="G220" s="164"/>
      <c r="H220" s="164"/>
      <c r="I220" s="122">
        <f>I219</f>
        <v>18.32</v>
      </c>
      <c r="J220" s="164"/>
      <c r="K220" s="164"/>
      <c r="L220" s="107" t="s">
        <v>64</v>
      </c>
      <c r="M220" s="164"/>
      <c r="N220" s="164"/>
      <c r="O220" s="164"/>
      <c r="P220" s="106">
        <f>P219</f>
        <v>18.420000000000002</v>
      </c>
      <c r="Q220" s="164"/>
      <c r="R220" s="164"/>
      <c r="S220" s="164"/>
      <c r="T220" s="164"/>
      <c r="U220" s="164"/>
      <c r="V220" s="130" t="s">
        <v>64</v>
      </c>
      <c r="W220" s="161"/>
      <c r="X220" s="161"/>
      <c r="Y220" s="130" t="s">
        <v>64</v>
      </c>
      <c r="Z220" s="164"/>
      <c r="AA220" s="139">
        <f>AA219</f>
        <v>18.510000000000002</v>
      </c>
      <c r="AB220" s="164"/>
      <c r="AC220" s="164"/>
      <c r="AD220" s="164"/>
      <c r="AE220" s="165"/>
      <c r="AF220" s="29"/>
      <c r="AG220" s="13"/>
      <c r="AH220" s="48"/>
      <c r="AI220" s="48"/>
      <c r="AJ220" s="48"/>
    </row>
    <row r="221" spans="1:36" ht="15.6" customHeight="1" thickBot="1" x14ac:dyDescent="0.25">
      <c r="A221" s="50">
        <v>526</v>
      </c>
      <c r="B221" s="50" t="s">
        <v>11</v>
      </c>
      <c r="C221" s="57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2"/>
      <c r="AF221" s="53"/>
      <c r="AG221" s="3"/>
      <c r="AH221" s="48"/>
      <c r="AI221" s="48"/>
      <c r="AJ221" s="48"/>
    </row>
    <row r="222" spans="1:36" ht="15.6" customHeight="1" x14ac:dyDescent="0.2">
      <c r="A222" s="56"/>
      <c r="B222" s="23" t="s">
        <v>5</v>
      </c>
      <c r="C222" s="76" t="s">
        <v>78</v>
      </c>
      <c r="D222" s="77">
        <v>0</v>
      </c>
      <c r="E222" s="77">
        <v>2</v>
      </c>
      <c r="F222" s="77">
        <v>0</v>
      </c>
      <c r="G222" s="77">
        <v>0</v>
      </c>
      <c r="H222" s="77">
        <v>0</v>
      </c>
      <c r="I222" s="77">
        <v>0</v>
      </c>
      <c r="J222" s="77">
        <v>0</v>
      </c>
      <c r="K222" s="77">
        <v>0</v>
      </c>
      <c r="L222" s="81">
        <v>2</v>
      </c>
      <c r="M222" s="79">
        <v>0</v>
      </c>
      <c r="N222" s="79">
        <v>4</v>
      </c>
      <c r="O222" s="79">
        <v>6</v>
      </c>
      <c r="P222" s="79">
        <v>5</v>
      </c>
      <c r="Q222" s="79">
        <v>1</v>
      </c>
      <c r="R222" s="79">
        <v>0</v>
      </c>
      <c r="S222" s="79">
        <v>2</v>
      </c>
      <c r="T222" s="79">
        <v>0</v>
      </c>
      <c r="U222" s="79">
        <v>1</v>
      </c>
      <c r="V222" s="126" t="s">
        <v>64</v>
      </c>
      <c r="W222" s="126" t="s">
        <v>64</v>
      </c>
      <c r="X222" s="126" t="s">
        <v>64</v>
      </c>
      <c r="Y222" s="126" t="s">
        <v>64</v>
      </c>
      <c r="Z222" s="132">
        <v>2</v>
      </c>
      <c r="AA222" s="133">
        <v>2</v>
      </c>
      <c r="AB222" s="133">
        <v>2</v>
      </c>
      <c r="AC222" s="133">
        <v>1</v>
      </c>
      <c r="AD222" s="133">
        <v>1</v>
      </c>
      <c r="AE222" s="82">
        <v>1</v>
      </c>
      <c r="AF222" s="27" t="s">
        <v>6</v>
      </c>
      <c r="AG222" s="44"/>
      <c r="AH222" s="48"/>
      <c r="AI222" s="48"/>
      <c r="AJ222" s="48"/>
    </row>
    <row r="223" spans="1:36" ht="15.6" customHeight="1" x14ac:dyDescent="0.2">
      <c r="A223" s="24">
        <v>19.149999999999999</v>
      </c>
      <c r="B223" s="25" t="s">
        <v>7</v>
      </c>
      <c r="C223" s="83">
        <v>2</v>
      </c>
      <c r="D223" s="84">
        <v>2</v>
      </c>
      <c r="E223" s="84">
        <v>0</v>
      </c>
      <c r="F223" s="84">
        <v>4</v>
      </c>
      <c r="G223" s="84">
        <v>0</v>
      </c>
      <c r="H223" s="84">
        <v>7</v>
      </c>
      <c r="I223" s="84">
        <v>5</v>
      </c>
      <c r="J223" s="84">
        <v>2</v>
      </c>
      <c r="K223" s="84">
        <v>0</v>
      </c>
      <c r="L223" s="88">
        <v>0</v>
      </c>
      <c r="M223" s="86">
        <v>3</v>
      </c>
      <c r="N223" s="86">
        <v>1</v>
      </c>
      <c r="O223" s="86">
        <v>4</v>
      </c>
      <c r="P223" s="86">
        <v>0</v>
      </c>
      <c r="Q223" s="86">
        <v>0</v>
      </c>
      <c r="R223" s="86">
        <v>0</v>
      </c>
      <c r="S223" s="86">
        <v>0</v>
      </c>
      <c r="T223" s="86">
        <v>0</v>
      </c>
      <c r="U223" s="86">
        <v>0</v>
      </c>
      <c r="V223" s="127" t="s">
        <v>64</v>
      </c>
      <c r="W223" s="127" t="s">
        <v>64</v>
      </c>
      <c r="X223" s="127" t="s">
        <v>64</v>
      </c>
      <c r="Y223" s="127" t="s">
        <v>64</v>
      </c>
      <c r="Z223" s="134">
        <v>1</v>
      </c>
      <c r="AA223" s="135">
        <v>1</v>
      </c>
      <c r="AB223" s="135">
        <v>0</v>
      </c>
      <c r="AC223" s="135">
        <v>0</v>
      </c>
      <c r="AD223" s="135">
        <v>0</v>
      </c>
      <c r="AE223" s="89"/>
      <c r="AF223" s="28">
        <f>SUM(C223:AD223)</f>
        <v>32</v>
      </c>
      <c r="AG223" s="12"/>
      <c r="AH223" s="48"/>
      <c r="AI223" s="48"/>
      <c r="AJ223" s="48"/>
    </row>
    <row r="224" spans="1:36" ht="15.6" customHeight="1" x14ac:dyDescent="0.2">
      <c r="A224" s="168" t="s">
        <v>73</v>
      </c>
      <c r="B224" s="25" t="s">
        <v>8</v>
      </c>
      <c r="C224" s="83">
        <f>C223</f>
        <v>2</v>
      </c>
      <c r="D224" s="90">
        <f t="shared" ref="D224" si="660">C224-D222+D223</f>
        <v>4</v>
      </c>
      <c r="E224" s="90">
        <f>D224-E222+E223</f>
        <v>2</v>
      </c>
      <c r="F224" s="90">
        <f>E224-F222+F223</f>
        <v>6</v>
      </c>
      <c r="G224" s="90">
        <f t="shared" ref="G224" si="661">F224-G222+G223</f>
        <v>6</v>
      </c>
      <c r="H224" s="90">
        <f t="shared" ref="H224" si="662">G224-H222+H223</f>
        <v>13</v>
      </c>
      <c r="I224" s="90">
        <f t="shared" ref="I224" si="663">H224-I222+I223</f>
        <v>18</v>
      </c>
      <c r="J224" s="91">
        <f t="shared" ref="J224" si="664">I224-J222+J223</f>
        <v>20</v>
      </c>
      <c r="K224" s="93">
        <f t="shared" ref="K224" si="665">J224-K222+K223</f>
        <v>20</v>
      </c>
      <c r="L224" s="95">
        <f t="shared" ref="L224" si="666">K224-L222+L223</f>
        <v>18</v>
      </c>
      <c r="M224" s="93">
        <f t="shared" ref="M224" si="667">L224-M222+M223</f>
        <v>21</v>
      </c>
      <c r="N224" s="93">
        <f t="shared" ref="N224" si="668">M224-N222+N223</f>
        <v>18</v>
      </c>
      <c r="O224" s="93">
        <f t="shared" ref="O224" si="669">N224-O222+O223</f>
        <v>16</v>
      </c>
      <c r="P224" s="93">
        <f t="shared" ref="P224" si="670">O224-P222+P223</f>
        <v>11</v>
      </c>
      <c r="Q224" s="93">
        <f t="shared" ref="Q224" si="671">P224-Q222+Q223</f>
        <v>10</v>
      </c>
      <c r="R224" s="93">
        <f t="shared" ref="R224" si="672">Q224-R222+R223</f>
        <v>10</v>
      </c>
      <c r="S224" s="93">
        <f t="shared" ref="S224" si="673">R224-S222+S223</f>
        <v>8</v>
      </c>
      <c r="T224" s="93">
        <f t="shared" ref="T224" si="674">S224-T222+T223</f>
        <v>8</v>
      </c>
      <c r="U224" s="93">
        <f t="shared" ref="U224" si="675">T224-U222+U223</f>
        <v>7</v>
      </c>
      <c r="V224" s="128" t="s">
        <v>64</v>
      </c>
      <c r="W224" s="128" t="s">
        <v>64</v>
      </c>
      <c r="X224" s="128" t="s">
        <v>64</v>
      </c>
      <c r="Y224" s="128" t="s">
        <v>64</v>
      </c>
      <c r="Z224" s="136">
        <f>U224-Z222+Z223</f>
        <v>6</v>
      </c>
      <c r="AA224" s="137">
        <f t="shared" ref="AA224" si="676">Z224-AA222+AA223</f>
        <v>5</v>
      </c>
      <c r="AB224" s="137">
        <f t="shared" ref="AB224" si="677">AA224-AB222+AB223</f>
        <v>3</v>
      </c>
      <c r="AC224" s="137">
        <f t="shared" ref="AC224" si="678">AB224-AC222+AC223</f>
        <v>2</v>
      </c>
      <c r="AD224" s="137">
        <f t="shared" ref="AD224" si="679">AC224-AD222+AD223</f>
        <v>1</v>
      </c>
      <c r="AE224" s="97">
        <f>AD224-AE222</f>
        <v>0</v>
      </c>
      <c r="AF224" s="29"/>
      <c r="AG224" s="3">
        <f>MAX(C224:AE224)</f>
        <v>21</v>
      </c>
      <c r="AH224" s="48"/>
      <c r="AI224" s="48"/>
      <c r="AJ224" s="48"/>
    </row>
    <row r="225" spans="1:36" ht="15.6" customHeight="1" x14ac:dyDescent="0.2">
      <c r="A225" s="169"/>
      <c r="B225" s="25" t="s">
        <v>9</v>
      </c>
      <c r="C225" s="159"/>
      <c r="D225" s="160"/>
      <c r="E225" s="160"/>
      <c r="F225" s="160"/>
      <c r="G225" s="160"/>
      <c r="H225" s="160"/>
      <c r="I225" s="120">
        <v>19.29</v>
      </c>
      <c r="J225" s="160"/>
      <c r="K225" s="161"/>
      <c r="L225" s="102">
        <v>19.34</v>
      </c>
      <c r="M225" s="161"/>
      <c r="N225" s="161"/>
      <c r="O225" s="161"/>
      <c r="P225" s="101">
        <v>19.420000000000002</v>
      </c>
      <c r="Q225" s="161"/>
      <c r="R225" s="161"/>
      <c r="S225" s="161"/>
      <c r="T225" s="161"/>
      <c r="U225" s="161"/>
      <c r="V225" s="129" t="s">
        <v>64</v>
      </c>
      <c r="W225" s="161"/>
      <c r="X225" s="161"/>
      <c r="Y225" s="129" t="s">
        <v>64</v>
      </c>
      <c r="Z225" s="161"/>
      <c r="AA225" s="138">
        <v>19.55</v>
      </c>
      <c r="AB225" s="160"/>
      <c r="AC225" s="160"/>
      <c r="AD225" s="160"/>
      <c r="AE225" s="162">
        <v>20.010000000000002</v>
      </c>
      <c r="AF225" s="30">
        <v>46</v>
      </c>
      <c r="AG225" s="12"/>
      <c r="AH225" s="48"/>
      <c r="AI225" s="48"/>
      <c r="AJ225" s="48"/>
    </row>
    <row r="226" spans="1:36" ht="15.6" customHeight="1" x14ac:dyDescent="0.2">
      <c r="A226" s="170"/>
      <c r="B226" s="26" t="s">
        <v>10</v>
      </c>
      <c r="C226" s="163">
        <v>19.149999999999999</v>
      </c>
      <c r="D226" s="164"/>
      <c r="E226" s="164"/>
      <c r="F226" s="164"/>
      <c r="G226" s="164"/>
      <c r="H226" s="164"/>
      <c r="I226" s="122">
        <f>I225</f>
        <v>19.29</v>
      </c>
      <c r="J226" s="164"/>
      <c r="K226" s="164"/>
      <c r="L226" s="107">
        <f>L225</f>
        <v>19.34</v>
      </c>
      <c r="M226" s="164"/>
      <c r="N226" s="164"/>
      <c r="O226" s="164"/>
      <c r="P226" s="106">
        <f>P225</f>
        <v>19.420000000000002</v>
      </c>
      <c r="Q226" s="164"/>
      <c r="R226" s="164"/>
      <c r="S226" s="164"/>
      <c r="T226" s="164"/>
      <c r="U226" s="164"/>
      <c r="V226" s="130" t="s">
        <v>64</v>
      </c>
      <c r="W226" s="161"/>
      <c r="X226" s="161"/>
      <c r="Y226" s="130" t="s">
        <v>64</v>
      </c>
      <c r="Z226" s="164"/>
      <c r="AA226" s="139">
        <f>AA225</f>
        <v>19.55</v>
      </c>
      <c r="AB226" s="164"/>
      <c r="AC226" s="164"/>
      <c r="AD226" s="164"/>
      <c r="AE226" s="165"/>
      <c r="AF226" s="29"/>
      <c r="AG226" s="13"/>
      <c r="AH226" s="48"/>
      <c r="AI226" s="48"/>
      <c r="AJ226" s="48"/>
    </row>
    <row r="227" spans="1:36" ht="15.6" customHeight="1" thickBot="1" x14ac:dyDescent="0.25">
      <c r="A227" s="50">
        <v>529</v>
      </c>
      <c r="B227" s="50" t="s">
        <v>11</v>
      </c>
      <c r="C227" s="57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2"/>
      <c r="AF227" s="53"/>
      <c r="AG227" s="3"/>
      <c r="AH227" s="48"/>
      <c r="AI227" s="48"/>
      <c r="AJ227" s="48"/>
    </row>
    <row r="228" spans="1:36" ht="15.6" customHeight="1" x14ac:dyDescent="0.2">
      <c r="A228" s="56"/>
      <c r="B228" s="23" t="s">
        <v>5</v>
      </c>
      <c r="C228" s="76"/>
      <c r="D228" s="77">
        <v>0</v>
      </c>
      <c r="E228" s="77">
        <v>0</v>
      </c>
      <c r="F228" s="77">
        <v>0</v>
      </c>
      <c r="G228" s="77">
        <v>2</v>
      </c>
      <c r="H228" s="77">
        <v>1</v>
      </c>
      <c r="I228" s="77">
        <v>2</v>
      </c>
      <c r="J228" s="77">
        <v>0</v>
      </c>
      <c r="K228" s="77">
        <v>0</v>
      </c>
      <c r="L228" s="81" t="s">
        <v>64</v>
      </c>
      <c r="M228" s="79">
        <v>2</v>
      </c>
      <c r="N228" s="79">
        <v>1</v>
      </c>
      <c r="O228" s="79">
        <v>0</v>
      </c>
      <c r="P228" s="79">
        <v>2</v>
      </c>
      <c r="Q228" s="79">
        <v>3</v>
      </c>
      <c r="R228" s="79">
        <v>3</v>
      </c>
      <c r="S228" s="79">
        <v>2</v>
      </c>
      <c r="T228" s="79">
        <v>0</v>
      </c>
      <c r="U228" s="79">
        <v>2</v>
      </c>
      <c r="V228" s="126">
        <v>1</v>
      </c>
      <c r="W228" s="126">
        <v>0</v>
      </c>
      <c r="X228" s="126">
        <v>1</v>
      </c>
      <c r="Y228" s="126">
        <v>1</v>
      </c>
      <c r="Z228" s="132" t="s">
        <v>64</v>
      </c>
      <c r="AA228" s="133" t="s">
        <v>64</v>
      </c>
      <c r="AB228" s="133" t="s">
        <v>64</v>
      </c>
      <c r="AC228" s="133" t="s">
        <v>64</v>
      </c>
      <c r="AD228" s="133" t="s">
        <v>64</v>
      </c>
      <c r="AE228" s="82">
        <v>3</v>
      </c>
      <c r="AF228" s="27" t="s">
        <v>6</v>
      </c>
      <c r="AG228" s="44"/>
      <c r="AH228" s="48"/>
      <c r="AI228" s="48"/>
      <c r="AJ228" s="48"/>
    </row>
    <row r="229" spans="1:36" ht="15.6" customHeight="1" x14ac:dyDescent="0.2">
      <c r="A229" s="24">
        <v>21.23</v>
      </c>
      <c r="B229" s="25" t="s">
        <v>7</v>
      </c>
      <c r="C229" s="83">
        <v>1</v>
      </c>
      <c r="D229" s="84">
        <v>3</v>
      </c>
      <c r="E229" s="84">
        <v>3</v>
      </c>
      <c r="F229" s="84">
        <v>1</v>
      </c>
      <c r="G229" s="84">
        <v>0</v>
      </c>
      <c r="H229" s="84">
        <v>1</v>
      </c>
      <c r="I229" s="84">
        <v>5</v>
      </c>
      <c r="J229" s="84">
        <v>2</v>
      </c>
      <c r="K229" s="84">
        <v>0</v>
      </c>
      <c r="L229" s="88" t="s">
        <v>64</v>
      </c>
      <c r="M229" s="86">
        <v>3</v>
      </c>
      <c r="N229" s="86">
        <v>0</v>
      </c>
      <c r="O229" s="86">
        <v>5</v>
      </c>
      <c r="P229" s="86">
        <v>2</v>
      </c>
      <c r="Q229" s="86">
        <v>0</v>
      </c>
      <c r="R229" s="86">
        <v>0</v>
      </c>
      <c r="S229" s="86">
        <v>0</v>
      </c>
      <c r="T229" s="86">
        <v>0</v>
      </c>
      <c r="U229" s="86">
        <v>0</v>
      </c>
      <c r="V229" s="127">
        <v>0</v>
      </c>
      <c r="W229" s="127">
        <v>0</v>
      </c>
      <c r="X229" s="127">
        <v>0</v>
      </c>
      <c r="Y229" s="127">
        <v>0</v>
      </c>
      <c r="Z229" s="134" t="s">
        <v>64</v>
      </c>
      <c r="AA229" s="135" t="s">
        <v>64</v>
      </c>
      <c r="AB229" s="135" t="s">
        <v>64</v>
      </c>
      <c r="AC229" s="135" t="s">
        <v>64</v>
      </c>
      <c r="AD229" s="135" t="s">
        <v>64</v>
      </c>
      <c r="AE229" s="89"/>
      <c r="AF229" s="28">
        <f>SUM(C229:AD229)</f>
        <v>26</v>
      </c>
      <c r="AG229" s="12"/>
      <c r="AH229" s="48"/>
      <c r="AI229" s="48"/>
      <c r="AJ229" s="48"/>
    </row>
    <row r="230" spans="1:36" ht="15.6" customHeight="1" x14ac:dyDescent="0.2">
      <c r="A230" s="168" t="s">
        <v>73</v>
      </c>
      <c r="B230" s="25" t="s">
        <v>8</v>
      </c>
      <c r="C230" s="83">
        <f>C229</f>
        <v>1</v>
      </c>
      <c r="D230" s="90">
        <f t="shared" ref="D230" si="680">C230-D228+D229</f>
        <v>4</v>
      </c>
      <c r="E230" s="90">
        <f>D230-E228+E229</f>
        <v>7</v>
      </c>
      <c r="F230" s="90">
        <f>E230-F228+F229</f>
        <v>8</v>
      </c>
      <c r="G230" s="90">
        <f t="shared" ref="G230" si="681">F230-G228+G229</f>
        <v>6</v>
      </c>
      <c r="H230" s="90">
        <f t="shared" ref="H230" si="682">G230-H228+H229</f>
        <v>6</v>
      </c>
      <c r="I230" s="90">
        <f t="shared" ref="I230" si="683">H230-I228+I229</f>
        <v>9</v>
      </c>
      <c r="J230" s="91">
        <f t="shared" ref="J230" si="684">I230-J228+J229</f>
        <v>11</v>
      </c>
      <c r="K230" s="93">
        <f t="shared" ref="K230" si="685">J230-K228+K229</f>
        <v>11</v>
      </c>
      <c r="L230" s="95" t="s">
        <v>64</v>
      </c>
      <c r="M230" s="93">
        <f>K230-M228+M229</f>
        <v>12</v>
      </c>
      <c r="N230" s="93">
        <f t="shared" ref="N230" si="686">M230-N228+N229</f>
        <v>11</v>
      </c>
      <c r="O230" s="93">
        <f t="shared" ref="O230" si="687">N230-O228+O229</f>
        <v>16</v>
      </c>
      <c r="P230" s="93">
        <f t="shared" ref="P230" si="688">O230-P228+P229</f>
        <v>16</v>
      </c>
      <c r="Q230" s="93">
        <f t="shared" ref="Q230" si="689">P230-Q228+Q229</f>
        <v>13</v>
      </c>
      <c r="R230" s="93">
        <f t="shared" ref="R230" si="690">Q230-R228+R229</f>
        <v>10</v>
      </c>
      <c r="S230" s="93">
        <f t="shared" ref="S230" si="691">R230-S228+S229</f>
        <v>8</v>
      </c>
      <c r="T230" s="93">
        <f t="shared" ref="T230" si="692">S230-T228+T229</f>
        <v>8</v>
      </c>
      <c r="U230" s="93">
        <f t="shared" ref="U230" si="693">T230-U228+U229</f>
        <v>6</v>
      </c>
      <c r="V230" s="128">
        <f t="shared" ref="V230" si="694">U230-V228+V229</f>
        <v>5</v>
      </c>
      <c r="W230" s="128">
        <f t="shared" ref="W230" si="695">V230-W228+W229</f>
        <v>5</v>
      </c>
      <c r="X230" s="128">
        <f t="shared" ref="X230" si="696">W230-X228+X229</f>
        <v>4</v>
      </c>
      <c r="Y230" s="128">
        <f t="shared" ref="Y230" si="697">X230-Y228+Y229</f>
        <v>3</v>
      </c>
      <c r="Z230" s="136" t="s">
        <v>64</v>
      </c>
      <c r="AA230" s="137" t="s">
        <v>64</v>
      </c>
      <c r="AB230" s="137" t="s">
        <v>64</v>
      </c>
      <c r="AC230" s="137" t="s">
        <v>64</v>
      </c>
      <c r="AD230" s="137" t="s">
        <v>64</v>
      </c>
      <c r="AE230" s="97">
        <f>Y230-AE228</f>
        <v>0</v>
      </c>
      <c r="AF230" s="29"/>
      <c r="AG230" s="3">
        <f>MAX(C230:AE230)</f>
        <v>16</v>
      </c>
      <c r="AH230" s="48"/>
      <c r="AI230" s="48"/>
      <c r="AJ230" s="48"/>
    </row>
    <row r="231" spans="1:36" ht="15.6" customHeight="1" x14ac:dyDescent="0.2">
      <c r="A231" s="169"/>
      <c r="B231" s="25" t="s">
        <v>9</v>
      </c>
      <c r="C231" s="159"/>
      <c r="D231" s="160"/>
      <c r="E231" s="160"/>
      <c r="F231" s="160"/>
      <c r="G231" s="160"/>
      <c r="H231" s="160"/>
      <c r="I231" s="120">
        <v>21.35</v>
      </c>
      <c r="J231" s="160"/>
      <c r="K231" s="161"/>
      <c r="L231" s="102" t="s">
        <v>64</v>
      </c>
      <c r="M231" s="161"/>
      <c r="N231" s="161"/>
      <c r="O231" s="161"/>
      <c r="P231" s="101">
        <v>21.47</v>
      </c>
      <c r="Q231" s="161"/>
      <c r="R231" s="161"/>
      <c r="S231" s="161"/>
      <c r="T231" s="161"/>
      <c r="U231" s="161"/>
      <c r="V231" s="129">
        <v>22</v>
      </c>
      <c r="W231" s="161"/>
      <c r="X231" s="161"/>
      <c r="Y231" s="129">
        <v>22.04</v>
      </c>
      <c r="Z231" s="161"/>
      <c r="AA231" s="138" t="s">
        <v>64</v>
      </c>
      <c r="AB231" s="160"/>
      <c r="AC231" s="160"/>
      <c r="AD231" s="160"/>
      <c r="AE231" s="162">
        <v>22.06</v>
      </c>
      <c r="AF231" s="30">
        <v>43</v>
      </c>
      <c r="AG231" s="12"/>
      <c r="AH231" s="48"/>
      <c r="AI231" s="48"/>
      <c r="AJ231" s="48"/>
    </row>
    <row r="232" spans="1:36" ht="15.6" customHeight="1" x14ac:dyDescent="0.2">
      <c r="A232" s="170"/>
      <c r="B232" s="26" t="s">
        <v>10</v>
      </c>
      <c r="C232" s="163">
        <v>21.23</v>
      </c>
      <c r="D232" s="164"/>
      <c r="E232" s="164"/>
      <c r="F232" s="164"/>
      <c r="G232" s="164"/>
      <c r="H232" s="164"/>
      <c r="I232" s="122">
        <f>I231</f>
        <v>21.35</v>
      </c>
      <c r="J232" s="164"/>
      <c r="K232" s="164"/>
      <c r="L232" s="107" t="s">
        <v>64</v>
      </c>
      <c r="M232" s="164"/>
      <c r="N232" s="164"/>
      <c r="O232" s="164"/>
      <c r="P232" s="106">
        <f>P231</f>
        <v>21.47</v>
      </c>
      <c r="Q232" s="164"/>
      <c r="R232" s="164"/>
      <c r="S232" s="164"/>
      <c r="T232" s="164"/>
      <c r="U232" s="164"/>
      <c r="V232" s="130">
        <f>V231</f>
        <v>22</v>
      </c>
      <c r="W232" s="161"/>
      <c r="X232" s="161"/>
      <c r="Y232" s="130">
        <f>Y231</f>
        <v>22.04</v>
      </c>
      <c r="Z232" s="164"/>
      <c r="AA232" s="139" t="s">
        <v>64</v>
      </c>
      <c r="AB232" s="164"/>
      <c r="AC232" s="164"/>
      <c r="AD232" s="164"/>
      <c r="AE232" s="165"/>
      <c r="AF232" s="29"/>
      <c r="AG232" s="13"/>
      <c r="AH232" s="48"/>
      <c r="AI232" s="48"/>
      <c r="AJ232" s="48"/>
    </row>
    <row r="233" spans="1:36" ht="15.6" customHeight="1" thickBot="1" x14ac:dyDescent="0.25">
      <c r="A233" s="50">
        <v>529</v>
      </c>
      <c r="B233" s="50" t="s">
        <v>11</v>
      </c>
      <c r="C233" s="57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2"/>
      <c r="AF233" s="53"/>
      <c r="AG233" s="3"/>
      <c r="AH233" s="48"/>
      <c r="AI233" s="48"/>
      <c r="AJ233" s="48"/>
    </row>
    <row r="234" spans="1:36" ht="15.6" customHeight="1" x14ac:dyDescent="0.2">
      <c r="A234" s="56"/>
      <c r="B234" s="23" t="s">
        <v>5</v>
      </c>
      <c r="C234" s="76"/>
      <c r="D234" s="77">
        <v>0</v>
      </c>
      <c r="E234" s="77">
        <v>0</v>
      </c>
      <c r="F234" s="77">
        <v>0</v>
      </c>
      <c r="G234" s="77">
        <v>0</v>
      </c>
      <c r="H234" s="77">
        <v>0</v>
      </c>
      <c r="I234" s="77">
        <v>0</v>
      </c>
      <c r="J234" s="77">
        <v>1</v>
      </c>
      <c r="K234" s="77">
        <v>0</v>
      </c>
      <c r="L234" s="81" t="s">
        <v>64</v>
      </c>
      <c r="M234" s="79">
        <v>0</v>
      </c>
      <c r="N234" s="79">
        <v>0</v>
      </c>
      <c r="O234" s="79">
        <v>0</v>
      </c>
      <c r="P234" s="79">
        <v>2</v>
      </c>
      <c r="Q234" s="79">
        <v>0</v>
      </c>
      <c r="R234" s="79">
        <v>0</v>
      </c>
      <c r="S234" s="79">
        <v>1</v>
      </c>
      <c r="T234" s="79">
        <v>0</v>
      </c>
      <c r="U234" s="79">
        <v>0</v>
      </c>
      <c r="V234" s="126" t="s">
        <v>64</v>
      </c>
      <c r="W234" s="126" t="s">
        <v>64</v>
      </c>
      <c r="X234" s="126" t="s">
        <v>64</v>
      </c>
      <c r="Y234" s="126" t="s">
        <v>64</v>
      </c>
      <c r="Z234" s="132">
        <v>0</v>
      </c>
      <c r="AA234" s="133">
        <v>1</v>
      </c>
      <c r="AB234" s="133">
        <v>0</v>
      </c>
      <c r="AC234" s="133">
        <v>0</v>
      </c>
      <c r="AD234" s="133">
        <v>0</v>
      </c>
      <c r="AE234" s="82">
        <v>2</v>
      </c>
      <c r="AF234" s="27" t="s">
        <v>6</v>
      </c>
      <c r="AG234" s="44"/>
      <c r="AH234" s="48"/>
      <c r="AI234" s="48"/>
      <c r="AJ234" s="48"/>
    </row>
    <row r="235" spans="1:36" ht="15.6" customHeight="1" x14ac:dyDescent="0.2">
      <c r="A235" s="24">
        <v>22.3</v>
      </c>
      <c r="B235" s="25" t="s">
        <v>7</v>
      </c>
      <c r="C235" s="83">
        <v>0</v>
      </c>
      <c r="D235" s="84">
        <v>0</v>
      </c>
      <c r="E235" s="84">
        <v>1</v>
      </c>
      <c r="F235" s="84">
        <v>0</v>
      </c>
      <c r="G235" s="84">
        <v>0</v>
      </c>
      <c r="H235" s="84">
        <v>0</v>
      </c>
      <c r="I235" s="84">
        <v>4</v>
      </c>
      <c r="J235" s="84">
        <v>0</v>
      </c>
      <c r="K235" s="84">
        <v>1</v>
      </c>
      <c r="L235" s="88" t="s">
        <v>64</v>
      </c>
      <c r="M235" s="86">
        <v>0</v>
      </c>
      <c r="N235" s="86">
        <v>0</v>
      </c>
      <c r="O235" s="86">
        <v>0</v>
      </c>
      <c r="P235" s="86">
        <v>1</v>
      </c>
      <c r="Q235" s="86">
        <v>0</v>
      </c>
      <c r="R235" s="86">
        <v>0</v>
      </c>
      <c r="S235" s="86">
        <v>0</v>
      </c>
      <c r="T235" s="86">
        <v>0</v>
      </c>
      <c r="U235" s="86">
        <v>0</v>
      </c>
      <c r="V235" s="127" t="s">
        <v>64</v>
      </c>
      <c r="W235" s="127" t="s">
        <v>64</v>
      </c>
      <c r="X235" s="127" t="s">
        <v>64</v>
      </c>
      <c r="Y235" s="127" t="s">
        <v>64</v>
      </c>
      <c r="Z235" s="134">
        <v>0</v>
      </c>
      <c r="AA235" s="135">
        <v>0</v>
      </c>
      <c r="AB235" s="135">
        <v>0</v>
      </c>
      <c r="AC235" s="135">
        <v>0</v>
      </c>
      <c r="AD235" s="135">
        <v>0</v>
      </c>
      <c r="AE235" s="89"/>
      <c r="AF235" s="28">
        <f>SUM(C235:AD235)</f>
        <v>7</v>
      </c>
      <c r="AG235" s="12"/>
      <c r="AH235" s="48"/>
      <c r="AI235" s="48"/>
      <c r="AJ235" s="48"/>
    </row>
    <row r="236" spans="1:36" ht="15.6" customHeight="1" x14ac:dyDescent="0.2">
      <c r="A236" s="168" t="s">
        <v>73</v>
      </c>
      <c r="B236" s="25" t="s">
        <v>8</v>
      </c>
      <c r="C236" s="83">
        <f>C235</f>
        <v>0</v>
      </c>
      <c r="D236" s="90">
        <f t="shared" ref="D236" si="698">C236-D234+D235</f>
        <v>0</v>
      </c>
      <c r="E236" s="90">
        <f>D236-E234+E235</f>
        <v>1</v>
      </c>
      <c r="F236" s="90">
        <f>E236-F234+F235</f>
        <v>1</v>
      </c>
      <c r="G236" s="90">
        <f t="shared" ref="G236" si="699">F236-G234+G235</f>
        <v>1</v>
      </c>
      <c r="H236" s="90">
        <f t="shared" ref="H236" si="700">G236-H234+H235</f>
        <v>1</v>
      </c>
      <c r="I236" s="90">
        <f t="shared" ref="I236" si="701">H236-I234+I235</f>
        <v>5</v>
      </c>
      <c r="J236" s="91">
        <f t="shared" ref="J236" si="702">I236-J234+J235</f>
        <v>4</v>
      </c>
      <c r="K236" s="93">
        <f t="shared" ref="K236" si="703">J236-K234+K235</f>
        <v>5</v>
      </c>
      <c r="L236" s="95" t="s">
        <v>64</v>
      </c>
      <c r="M236" s="93">
        <f>K236-M234+M235</f>
        <v>5</v>
      </c>
      <c r="N236" s="93">
        <f t="shared" ref="N236" si="704">M236-N234+N235</f>
        <v>5</v>
      </c>
      <c r="O236" s="93">
        <f t="shared" ref="O236" si="705">N236-O234+O235</f>
        <v>5</v>
      </c>
      <c r="P236" s="93">
        <f t="shared" ref="P236" si="706">O236-P234+P235</f>
        <v>4</v>
      </c>
      <c r="Q236" s="93">
        <f t="shared" ref="Q236" si="707">P236-Q234+Q235</f>
        <v>4</v>
      </c>
      <c r="R236" s="93">
        <f t="shared" ref="R236" si="708">Q236-R234+R235</f>
        <v>4</v>
      </c>
      <c r="S236" s="93">
        <f t="shared" ref="S236" si="709">R236-S234+S235</f>
        <v>3</v>
      </c>
      <c r="T236" s="93">
        <f t="shared" ref="T236" si="710">S236-T234+T235</f>
        <v>3</v>
      </c>
      <c r="U236" s="93">
        <f t="shared" ref="U236" si="711">T236-U234+U235</f>
        <v>3</v>
      </c>
      <c r="V236" s="128" t="s">
        <v>64</v>
      </c>
      <c r="W236" s="128" t="s">
        <v>64</v>
      </c>
      <c r="X236" s="128" t="s">
        <v>64</v>
      </c>
      <c r="Y236" s="128" t="s">
        <v>64</v>
      </c>
      <c r="Z236" s="136">
        <f>U236-Z234+Z235</f>
        <v>3</v>
      </c>
      <c r="AA236" s="137">
        <f t="shared" ref="AA236" si="712">Z236-AA234+AA235</f>
        <v>2</v>
      </c>
      <c r="AB236" s="137">
        <f t="shared" ref="AB236" si="713">AA236-AB234+AB235</f>
        <v>2</v>
      </c>
      <c r="AC236" s="137">
        <f t="shared" ref="AC236" si="714">AB236-AC234+AC235</f>
        <v>2</v>
      </c>
      <c r="AD236" s="137">
        <f t="shared" ref="AD236" si="715">AC236-AD234+AD235</f>
        <v>2</v>
      </c>
      <c r="AE236" s="97">
        <f>AD236-AE234</f>
        <v>0</v>
      </c>
      <c r="AF236" s="29"/>
      <c r="AG236" s="3">
        <f>MAX(C236:AE236)</f>
        <v>5</v>
      </c>
      <c r="AH236" s="48"/>
      <c r="AI236" s="48"/>
      <c r="AJ236" s="48"/>
    </row>
    <row r="237" spans="1:36" ht="15.6" customHeight="1" x14ac:dyDescent="0.2">
      <c r="A237" s="169"/>
      <c r="B237" s="25" t="s">
        <v>9</v>
      </c>
      <c r="C237" s="159"/>
      <c r="D237" s="160"/>
      <c r="E237" s="160"/>
      <c r="F237" s="160"/>
      <c r="G237" s="160"/>
      <c r="H237" s="160"/>
      <c r="I237" s="120">
        <v>22.42</v>
      </c>
      <c r="J237" s="160"/>
      <c r="K237" s="161"/>
      <c r="L237" s="102" t="s">
        <v>64</v>
      </c>
      <c r="M237" s="161"/>
      <c r="N237" s="161"/>
      <c r="O237" s="161"/>
      <c r="P237" s="101">
        <v>22.54</v>
      </c>
      <c r="Q237" s="161"/>
      <c r="R237" s="161"/>
      <c r="S237" s="161"/>
      <c r="T237" s="161"/>
      <c r="U237" s="161"/>
      <c r="V237" s="129" t="s">
        <v>64</v>
      </c>
      <c r="W237" s="161"/>
      <c r="X237" s="161"/>
      <c r="Y237" s="129" t="s">
        <v>64</v>
      </c>
      <c r="Z237" s="161"/>
      <c r="AA237" s="138">
        <v>23.05</v>
      </c>
      <c r="AB237" s="160"/>
      <c r="AC237" s="160"/>
      <c r="AD237" s="160"/>
      <c r="AE237" s="162">
        <v>23.1</v>
      </c>
      <c r="AF237" s="30">
        <v>40</v>
      </c>
      <c r="AG237" s="12"/>
      <c r="AH237" s="48"/>
      <c r="AI237" s="48"/>
      <c r="AJ237" s="48"/>
    </row>
    <row r="238" spans="1:36" ht="15.6" customHeight="1" x14ac:dyDescent="0.2">
      <c r="A238" s="170"/>
      <c r="B238" s="26" t="s">
        <v>10</v>
      </c>
      <c r="C238" s="163">
        <v>22.3</v>
      </c>
      <c r="D238" s="164"/>
      <c r="E238" s="164"/>
      <c r="F238" s="164"/>
      <c r="G238" s="164"/>
      <c r="H238" s="164"/>
      <c r="I238" s="122">
        <f>I237</f>
        <v>22.42</v>
      </c>
      <c r="J238" s="164"/>
      <c r="K238" s="164"/>
      <c r="L238" s="107" t="s">
        <v>64</v>
      </c>
      <c r="M238" s="164"/>
      <c r="N238" s="164"/>
      <c r="O238" s="164"/>
      <c r="P238" s="106">
        <f>P237</f>
        <v>22.54</v>
      </c>
      <c r="Q238" s="164"/>
      <c r="R238" s="164"/>
      <c r="S238" s="164"/>
      <c r="T238" s="164"/>
      <c r="U238" s="164"/>
      <c r="V238" s="130" t="s">
        <v>64</v>
      </c>
      <c r="W238" s="161"/>
      <c r="X238" s="161"/>
      <c r="Y238" s="130" t="s">
        <v>64</v>
      </c>
      <c r="Z238" s="164"/>
      <c r="AA238" s="139">
        <f>AA237</f>
        <v>23.05</v>
      </c>
      <c r="AB238" s="164"/>
      <c r="AC238" s="164"/>
      <c r="AD238" s="164"/>
      <c r="AE238" s="165"/>
      <c r="AF238" s="29"/>
      <c r="AG238" s="13"/>
      <c r="AH238" s="48"/>
      <c r="AI238" s="48"/>
      <c r="AJ238" s="48"/>
    </row>
    <row r="239" spans="1:36" ht="15.6" customHeight="1" thickBot="1" x14ac:dyDescent="0.25">
      <c r="A239" s="50">
        <v>510</v>
      </c>
      <c r="B239" s="50" t="s">
        <v>11</v>
      </c>
      <c r="C239" s="57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2"/>
      <c r="AF239" s="53"/>
      <c r="AG239" s="3"/>
      <c r="AH239" s="48"/>
      <c r="AI239" s="48"/>
      <c r="AJ239" s="48"/>
    </row>
    <row r="240" spans="1:36" ht="15.6" customHeight="1" x14ac:dyDescent="0.2">
      <c r="A240" s="56"/>
      <c r="B240" s="23" t="s">
        <v>5</v>
      </c>
      <c r="C240" s="76"/>
      <c r="D240" s="77">
        <v>0</v>
      </c>
      <c r="E240" s="77">
        <v>0</v>
      </c>
      <c r="F240" s="77">
        <v>0</v>
      </c>
      <c r="G240" s="77">
        <v>0</v>
      </c>
      <c r="H240" s="77">
        <v>0</v>
      </c>
      <c r="I240" s="77">
        <v>0</v>
      </c>
      <c r="J240" s="77">
        <v>0</v>
      </c>
      <c r="K240" s="77">
        <v>0</v>
      </c>
      <c r="L240" s="81" t="s">
        <v>64</v>
      </c>
      <c r="M240" s="79">
        <v>0</v>
      </c>
      <c r="N240" s="79">
        <v>0</v>
      </c>
      <c r="O240" s="79">
        <v>0</v>
      </c>
      <c r="P240" s="79">
        <v>1</v>
      </c>
      <c r="Q240" s="79">
        <v>0</v>
      </c>
      <c r="R240" s="79">
        <v>0</v>
      </c>
      <c r="S240" s="79">
        <v>1</v>
      </c>
      <c r="T240" s="79">
        <v>0</v>
      </c>
      <c r="U240" s="79">
        <v>0</v>
      </c>
      <c r="V240" s="126" t="s">
        <v>64</v>
      </c>
      <c r="W240" s="126" t="s">
        <v>64</v>
      </c>
      <c r="X240" s="126" t="s">
        <v>64</v>
      </c>
      <c r="Y240" s="126" t="s">
        <v>64</v>
      </c>
      <c r="Z240" s="132">
        <v>0</v>
      </c>
      <c r="AA240" s="133">
        <v>1</v>
      </c>
      <c r="AB240" s="133">
        <v>0</v>
      </c>
      <c r="AC240" s="133">
        <v>0</v>
      </c>
      <c r="AD240" s="133">
        <v>0</v>
      </c>
      <c r="AE240" s="82">
        <v>1</v>
      </c>
      <c r="AF240" s="27" t="s">
        <v>6</v>
      </c>
      <c r="AG240" s="44"/>
      <c r="AH240" s="48"/>
      <c r="AI240" s="48"/>
      <c r="AJ240" s="48"/>
    </row>
    <row r="241" spans="1:36" ht="15.6" customHeight="1" x14ac:dyDescent="0.2">
      <c r="A241" s="24">
        <v>23.26</v>
      </c>
      <c r="B241" s="25" t="s">
        <v>7</v>
      </c>
      <c r="C241" s="83">
        <v>0</v>
      </c>
      <c r="D241" s="84">
        <v>0</v>
      </c>
      <c r="E241" s="84">
        <v>0</v>
      </c>
      <c r="F241" s="84">
        <v>0</v>
      </c>
      <c r="G241" s="84">
        <v>0</v>
      </c>
      <c r="H241" s="84">
        <v>0</v>
      </c>
      <c r="I241" s="84">
        <v>3</v>
      </c>
      <c r="J241" s="84">
        <v>0</v>
      </c>
      <c r="K241" s="84">
        <v>0</v>
      </c>
      <c r="L241" s="88" t="s">
        <v>64</v>
      </c>
      <c r="M241" s="86">
        <v>0</v>
      </c>
      <c r="N241" s="86">
        <v>0</v>
      </c>
      <c r="O241" s="86">
        <v>0</v>
      </c>
      <c r="P241" s="86">
        <v>1</v>
      </c>
      <c r="Q241" s="86">
        <v>0</v>
      </c>
      <c r="R241" s="86">
        <v>0</v>
      </c>
      <c r="S241" s="86">
        <v>0</v>
      </c>
      <c r="T241" s="86">
        <v>0</v>
      </c>
      <c r="U241" s="86">
        <v>0</v>
      </c>
      <c r="V241" s="127" t="s">
        <v>64</v>
      </c>
      <c r="W241" s="127" t="s">
        <v>64</v>
      </c>
      <c r="X241" s="127" t="s">
        <v>64</v>
      </c>
      <c r="Y241" s="127" t="s">
        <v>64</v>
      </c>
      <c r="Z241" s="134">
        <v>0</v>
      </c>
      <c r="AA241" s="135">
        <v>0</v>
      </c>
      <c r="AB241" s="135">
        <v>0</v>
      </c>
      <c r="AC241" s="135">
        <v>0</v>
      </c>
      <c r="AD241" s="135">
        <v>0</v>
      </c>
      <c r="AE241" s="89"/>
      <c r="AF241" s="28">
        <f>SUM(C241:AD241)</f>
        <v>4</v>
      </c>
      <c r="AG241" s="12"/>
      <c r="AH241" s="48"/>
      <c r="AI241" s="48"/>
      <c r="AJ241" s="48"/>
    </row>
    <row r="242" spans="1:36" ht="15.6" customHeight="1" x14ac:dyDescent="0.2">
      <c r="A242" s="168" t="s">
        <v>73</v>
      </c>
      <c r="B242" s="25" t="s">
        <v>8</v>
      </c>
      <c r="C242" s="83">
        <f>C241</f>
        <v>0</v>
      </c>
      <c r="D242" s="90">
        <f t="shared" ref="D242" si="716">C242-D240+D241</f>
        <v>0</v>
      </c>
      <c r="E242" s="90">
        <f>D242-E240+E241</f>
        <v>0</v>
      </c>
      <c r="F242" s="90">
        <f>E242-F240+F241</f>
        <v>0</v>
      </c>
      <c r="G242" s="90">
        <f t="shared" ref="G242" si="717">F242-G240+G241</f>
        <v>0</v>
      </c>
      <c r="H242" s="90">
        <f t="shared" ref="H242" si="718">G242-H240+H241</f>
        <v>0</v>
      </c>
      <c r="I242" s="90">
        <f t="shared" ref="I242" si="719">H242-I240+I241</f>
        <v>3</v>
      </c>
      <c r="J242" s="91">
        <f t="shared" ref="J242" si="720">I242-J240+J241</f>
        <v>3</v>
      </c>
      <c r="K242" s="93">
        <f t="shared" ref="K242" si="721">J242-K240+K241</f>
        <v>3</v>
      </c>
      <c r="L242" s="95" t="s">
        <v>64</v>
      </c>
      <c r="M242" s="93">
        <f>K242-M240+M241</f>
        <v>3</v>
      </c>
      <c r="N242" s="93">
        <f t="shared" ref="N242" si="722">M242-N240+N241</f>
        <v>3</v>
      </c>
      <c r="O242" s="93">
        <f t="shared" ref="O242" si="723">N242-O240+O241</f>
        <v>3</v>
      </c>
      <c r="P242" s="93">
        <f t="shared" ref="P242" si="724">O242-P240+P241</f>
        <v>3</v>
      </c>
      <c r="Q242" s="93">
        <f t="shared" ref="Q242" si="725">P242-Q240+Q241</f>
        <v>3</v>
      </c>
      <c r="R242" s="93">
        <f t="shared" ref="R242" si="726">Q242-R240+R241</f>
        <v>3</v>
      </c>
      <c r="S242" s="93">
        <f t="shared" ref="S242" si="727">R242-S240+S241</f>
        <v>2</v>
      </c>
      <c r="T242" s="93">
        <f t="shared" ref="T242" si="728">S242-T240+T241</f>
        <v>2</v>
      </c>
      <c r="U242" s="93">
        <f t="shared" ref="U242" si="729">T242-U240+U241</f>
        <v>2</v>
      </c>
      <c r="V242" s="128" t="s">
        <v>64</v>
      </c>
      <c r="W242" s="128" t="s">
        <v>64</v>
      </c>
      <c r="X242" s="128" t="s">
        <v>64</v>
      </c>
      <c r="Y242" s="128" t="s">
        <v>64</v>
      </c>
      <c r="Z242" s="136">
        <f>U242-Z240+Z241</f>
        <v>2</v>
      </c>
      <c r="AA242" s="137">
        <f t="shared" ref="AA242" si="730">Z242-AA240+AA241</f>
        <v>1</v>
      </c>
      <c r="AB242" s="137">
        <f t="shared" ref="AB242" si="731">AA242-AB240+AB241</f>
        <v>1</v>
      </c>
      <c r="AC242" s="137">
        <f t="shared" ref="AC242" si="732">AB242-AC240+AC241</f>
        <v>1</v>
      </c>
      <c r="AD242" s="137">
        <f t="shared" ref="AD242" si="733">AC242-AD240+AD241</f>
        <v>1</v>
      </c>
      <c r="AE242" s="97">
        <f>AD242-AE240</f>
        <v>0</v>
      </c>
      <c r="AF242" s="29"/>
      <c r="AG242" s="3">
        <f>MAX(C242:AE242)</f>
        <v>3</v>
      </c>
      <c r="AH242" s="48"/>
      <c r="AI242" s="48"/>
      <c r="AJ242" s="48"/>
    </row>
    <row r="243" spans="1:36" ht="15.6" customHeight="1" x14ac:dyDescent="0.2">
      <c r="A243" s="169"/>
      <c r="B243" s="25" t="s">
        <v>9</v>
      </c>
      <c r="C243" s="159"/>
      <c r="D243" s="160"/>
      <c r="E243" s="160"/>
      <c r="F243" s="160"/>
      <c r="G243" s="160"/>
      <c r="H243" s="160"/>
      <c r="I243" s="120">
        <v>23.38</v>
      </c>
      <c r="J243" s="160"/>
      <c r="K243" s="161"/>
      <c r="L243" s="102" t="s">
        <v>64</v>
      </c>
      <c r="M243" s="161"/>
      <c r="N243" s="161"/>
      <c r="O243" s="161"/>
      <c r="P243" s="101">
        <v>23.49</v>
      </c>
      <c r="Q243" s="161"/>
      <c r="R243" s="161"/>
      <c r="S243" s="161"/>
      <c r="T243" s="161"/>
      <c r="U243" s="161"/>
      <c r="V243" s="129" t="s">
        <v>64</v>
      </c>
      <c r="W243" s="161"/>
      <c r="X243" s="161"/>
      <c r="Y243" s="129" t="s">
        <v>64</v>
      </c>
      <c r="Z243" s="161"/>
      <c r="AA243" s="138">
        <v>0.01</v>
      </c>
      <c r="AB243" s="160"/>
      <c r="AC243" s="160"/>
      <c r="AD243" s="160"/>
      <c r="AE243" s="162">
        <v>0.05</v>
      </c>
      <c r="AF243" s="30">
        <v>38</v>
      </c>
      <c r="AG243" s="12"/>
      <c r="AH243" s="48"/>
      <c r="AI243" s="48"/>
      <c r="AJ243" s="48"/>
    </row>
    <row r="244" spans="1:36" ht="15.6" customHeight="1" x14ac:dyDescent="0.2">
      <c r="A244" s="170"/>
      <c r="B244" s="26" t="s">
        <v>10</v>
      </c>
      <c r="C244" s="163">
        <v>23.27</v>
      </c>
      <c r="D244" s="164"/>
      <c r="E244" s="164"/>
      <c r="F244" s="164"/>
      <c r="G244" s="164"/>
      <c r="H244" s="164"/>
      <c r="I244" s="122">
        <f>I243</f>
        <v>23.38</v>
      </c>
      <c r="J244" s="164"/>
      <c r="K244" s="164"/>
      <c r="L244" s="107" t="s">
        <v>64</v>
      </c>
      <c r="M244" s="164"/>
      <c r="N244" s="164"/>
      <c r="O244" s="164"/>
      <c r="P244" s="106">
        <f>P243</f>
        <v>23.49</v>
      </c>
      <c r="Q244" s="164"/>
      <c r="R244" s="164"/>
      <c r="S244" s="164"/>
      <c r="T244" s="164"/>
      <c r="U244" s="164"/>
      <c r="V244" s="130" t="s">
        <v>64</v>
      </c>
      <c r="W244" s="161"/>
      <c r="X244" s="161"/>
      <c r="Y244" s="130" t="s">
        <v>64</v>
      </c>
      <c r="Z244" s="164"/>
      <c r="AA244" s="139">
        <f>AA243</f>
        <v>0.01</v>
      </c>
      <c r="AB244" s="164"/>
      <c r="AC244" s="164"/>
      <c r="AD244" s="164"/>
      <c r="AE244" s="165"/>
      <c r="AF244" s="29"/>
      <c r="AG244" s="13"/>
      <c r="AH244" s="48"/>
      <c r="AI244" s="48"/>
      <c r="AJ244" s="48"/>
    </row>
    <row r="245" spans="1:36" ht="15.6" customHeight="1" thickBot="1" x14ac:dyDescent="0.25">
      <c r="A245" s="50">
        <v>520</v>
      </c>
      <c r="B245" s="50" t="s">
        <v>11</v>
      </c>
      <c r="C245" s="57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2"/>
      <c r="AF245" s="53"/>
      <c r="AG245" s="3"/>
      <c r="AH245" s="48"/>
      <c r="AI245" s="48"/>
      <c r="AJ245" s="48"/>
    </row>
    <row r="246" spans="1:36" s="48" customFormat="1" ht="15.6" customHeight="1" x14ac:dyDescent="0.2">
      <c r="A246" s="61" t="s">
        <v>12</v>
      </c>
      <c r="B246" s="58"/>
      <c r="C246" s="4"/>
      <c r="D246" s="5">
        <f t="shared" ref="D246:AE246" si="734">SUMIF($B6:$B245,"l. wys.",D6:D245)</f>
        <v>3</v>
      </c>
      <c r="E246" s="5">
        <f t="shared" si="734"/>
        <v>37</v>
      </c>
      <c r="F246" s="5">
        <f t="shared" si="734"/>
        <v>23</v>
      </c>
      <c r="G246" s="5">
        <f t="shared" si="734"/>
        <v>50</v>
      </c>
      <c r="H246" s="5">
        <f t="shared" si="734"/>
        <v>208</v>
      </c>
      <c r="I246" s="5">
        <f t="shared" si="734"/>
        <v>271</v>
      </c>
      <c r="J246" s="5">
        <f t="shared" si="734"/>
        <v>185</v>
      </c>
      <c r="K246" s="5">
        <f t="shared" si="734"/>
        <v>89</v>
      </c>
      <c r="L246" s="5">
        <f t="shared" si="734"/>
        <v>76</v>
      </c>
      <c r="M246" s="5">
        <f t="shared" si="734"/>
        <v>67</v>
      </c>
      <c r="N246" s="5">
        <f t="shared" si="734"/>
        <v>145</v>
      </c>
      <c r="O246" s="5">
        <f t="shared" si="734"/>
        <v>396</v>
      </c>
      <c r="P246" s="5">
        <f t="shared" si="734"/>
        <v>130</v>
      </c>
      <c r="Q246" s="5">
        <f t="shared" si="734"/>
        <v>111</v>
      </c>
      <c r="R246" s="5">
        <f t="shared" si="734"/>
        <v>101</v>
      </c>
      <c r="S246" s="5">
        <f t="shared" si="734"/>
        <v>116</v>
      </c>
      <c r="T246" s="5">
        <f t="shared" si="734"/>
        <v>41</v>
      </c>
      <c r="U246" s="5">
        <f t="shared" si="734"/>
        <v>52</v>
      </c>
      <c r="V246" s="5">
        <f t="shared" si="734"/>
        <v>19</v>
      </c>
      <c r="W246" s="5">
        <f t="shared" si="734"/>
        <v>13</v>
      </c>
      <c r="X246" s="5">
        <f t="shared" si="734"/>
        <v>6</v>
      </c>
      <c r="Y246" s="5">
        <f t="shared" si="734"/>
        <v>6</v>
      </c>
      <c r="Z246" s="5">
        <f t="shared" si="734"/>
        <v>62</v>
      </c>
      <c r="AA246" s="5">
        <f t="shared" si="734"/>
        <v>85</v>
      </c>
      <c r="AB246" s="5">
        <f t="shared" si="734"/>
        <v>28</v>
      </c>
      <c r="AC246" s="5">
        <f t="shared" si="734"/>
        <v>64</v>
      </c>
      <c r="AD246" s="5">
        <f t="shared" si="734"/>
        <v>84</v>
      </c>
      <c r="AE246" s="5">
        <f t="shared" si="734"/>
        <v>99</v>
      </c>
      <c r="AF246" s="46" t="str">
        <f>"Σ: "&amp;SUM(C246:AE246)</f>
        <v>Σ: 2567</v>
      </c>
      <c r="AG246" s="47"/>
    </row>
    <row r="247" spans="1:36" s="48" customFormat="1" ht="15.6" customHeight="1" thickBot="1" x14ac:dyDescent="0.25">
      <c r="A247" s="62" t="s">
        <v>13</v>
      </c>
      <c r="B247" s="59"/>
      <c r="C247" s="6">
        <f t="shared" ref="C247:AD247" si="735">SUMIF($B6:$B245,"l. wsiad.",C6:C245)</f>
        <v>154</v>
      </c>
      <c r="D247" s="7">
        <f t="shared" si="735"/>
        <v>333</v>
      </c>
      <c r="E247" s="7">
        <f t="shared" si="735"/>
        <v>329</v>
      </c>
      <c r="F247" s="7">
        <f t="shared" si="735"/>
        <v>86</v>
      </c>
      <c r="G247" s="7">
        <f t="shared" si="735"/>
        <v>131</v>
      </c>
      <c r="H247" s="7">
        <f t="shared" si="735"/>
        <v>235</v>
      </c>
      <c r="I247" s="7">
        <f t="shared" si="735"/>
        <v>476</v>
      </c>
      <c r="J247" s="7">
        <f t="shared" si="735"/>
        <v>268</v>
      </c>
      <c r="K247" s="7">
        <f t="shared" si="735"/>
        <v>69</v>
      </c>
      <c r="L247" s="7">
        <f t="shared" si="735"/>
        <v>24</v>
      </c>
      <c r="M247" s="7">
        <f t="shared" si="735"/>
        <v>50</v>
      </c>
      <c r="N247" s="7">
        <f t="shared" si="735"/>
        <v>91</v>
      </c>
      <c r="O247" s="7">
        <f t="shared" si="735"/>
        <v>156</v>
      </c>
      <c r="P247" s="7">
        <f t="shared" si="735"/>
        <v>37</v>
      </c>
      <c r="Q247" s="7">
        <f t="shared" si="735"/>
        <v>7</v>
      </c>
      <c r="R247" s="7">
        <f t="shared" si="735"/>
        <v>9</v>
      </c>
      <c r="S247" s="7">
        <f t="shared" si="735"/>
        <v>35</v>
      </c>
      <c r="T247" s="7">
        <f t="shared" si="735"/>
        <v>20</v>
      </c>
      <c r="U247" s="7">
        <f t="shared" si="735"/>
        <v>9</v>
      </c>
      <c r="V247" s="7">
        <f t="shared" si="735"/>
        <v>0</v>
      </c>
      <c r="W247" s="7">
        <f t="shared" si="735"/>
        <v>0</v>
      </c>
      <c r="X247" s="7">
        <f t="shared" si="735"/>
        <v>0</v>
      </c>
      <c r="Y247" s="7">
        <f t="shared" si="735"/>
        <v>0</v>
      </c>
      <c r="Z247" s="7">
        <f t="shared" si="735"/>
        <v>19</v>
      </c>
      <c r="AA247" s="7">
        <f t="shared" si="735"/>
        <v>24</v>
      </c>
      <c r="AB247" s="7">
        <f t="shared" si="735"/>
        <v>4</v>
      </c>
      <c r="AC247" s="7">
        <f t="shared" si="735"/>
        <v>0</v>
      </c>
      <c r="AD247" s="8">
        <f t="shared" si="735"/>
        <v>1</v>
      </c>
      <c r="AE247" s="9"/>
      <c r="AF247" s="49" t="str">
        <f>"Σ: "&amp;SUM(C247:AE247)</f>
        <v>Σ: 2567</v>
      </c>
      <c r="AG247" s="10"/>
    </row>
    <row r="248" spans="1:36" x14ac:dyDescent="0.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63" t="s">
        <v>12</v>
      </c>
      <c r="AA248" s="64"/>
      <c r="AB248" s="64"/>
      <c r="AC248" s="64"/>
      <c r="AD248" s="64"/>
      <c r="AE248" s="64"/>
      <c r="AF248" s="65" t="str">
        <f>"Σ: "&amp;SUM(C246:AE246)+SUM('P Dębowa&gt;Promienna'!C234:AE234)</f>
        <v>Σ: 4679</v>
      </c>
      <c r="AG248" s="48"/>
      <c r="AH248" s="48"/>
      <c r="AI248" s="48"/>
      <c r="AJ248" s="48"/>
    </row>
    <row r="249" spans="1:36" ht="15.75" thickBo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66" t="s">
        <v>13</v>
      </c>
      <c r="AA249" s="67"/>
      <c r="AB249" s="67"/>
      <c r="AC249" s="67"/>
      <c r="AD249" s="67"/>
      <c r="AE249" s="67"/>
      <c r="AF249" s="68" t="str">
        <f>"Σ: "&amp;SUM(C247:AE247)+SUM('P Dębowa&gt;Promienna'!C235:AE235)</f>
        <v>Σ: 4679</v>
      </c>
      <c r="AG249" s="60"/>
      <c r="AH249" s="48"/>
      <c r="AI249" s="48"/>
      <c r="AJ249" s="48"/>
    </row>
    <row r="250" spans="1:36" x14ac:dyDescent="0.2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</row>
    <row r="251" spans="1:36" x14ac:dyDescent="0.2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</row>
    <row r="252" spans="1:36" x14ac:dyDescent="0.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</row>
    <row r="253" spans="1:36" x14ac:dyDescent="0.2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</row>
    <row r="254" spans="1:36" x14ac:dyDescent="0.2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</row>
    <row r="255" spans="1:36" x14ac:dyDescent="0.2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</row>
    <row r="256" spans="1:36" x14ac:dyDescent="0.2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</row>
    <row r="257" spans="1:36" x14ac:dyDescent="0.2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</row>
    <row r="258" spans="1:36" x14ac:dyDescent="0.2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</row>
    <row r="259" spans="1:36" x14ac:dyDescent="0.2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</row>
  </sheetData>
  <sheetProtection selectLockedCells="1" selectUnlockedCells="1"/>
  <mergeCells count="40">
    <mergeCell ref="A230:A232"/>
    <mergeCell ref="A236:A238"/>
    <mergeCell ref="A242:A244"/>
    <mergeCell ref="A200:A202"/>
    <mergeCell ref="A206:A208"/>
    <mergeCell ref="A212:A214"/>
    <mergeCell ref="A218:A220"/>
    <mergeCell ref="A224:A226"/>
    <mergeCell ref="A170:A172"/>
    <mergeCell ref="A176:A178"/>
    <mergeCell ref="A182:A184"/>
    <mergeCell ref="A188:A190"/>
    <mergeCell ref="A194:A196"/>
    <mergeCell ref="A140:A142"/>
    <mergeCell ref="A146:A148"/>
    <mergeCell ref="A152:A154"/>
    <mergeCell ref="A158:A160"/>
    <mergeCell ref="A164:A166"/>
    <mergeCell ref="A110:A112"/>
    <mergeCell ref="A116:A118"/>
    <mergeCell ref="A122:A124"/>
    <mergeCell ref="A128:A130"/>
    <mergeCell ref="A134:A136"/>
    <mergeCell ref="A80:A82"/>
    <mergeCell ref="A86:A88"/>
    <mergeCell ref="A92:A94"/>
    <mergeCell ref="A98:A100"/>
    <mergeCell ref="A104:A106"/>
    <mergeCell ref="A8:A10"/>
    <mergeCell ref="A14:A16"/>
    <mergeCell ref="A26:A28"/>
    <mergeCell ref="A32:A34"/>
    <mergeCell ref="A38:A40"/>
    <mergeCell ref="A20:A22"/>
    <mergeCell ref="A74:A76"/>
    <mergeCell ref="A44:A46"/>
    <mergeCell ref="A50:A52"/>
    <mergeCell ref="A56:A58"/>
    <mergeCell ref="A62:A64"/>
    <mergeCell ref="A68:A70"/>
  </mergeCells>
  <conditionalFormatting sqref="AF8:AF17 AF24:AF245">
    <cfRule type="expression" dxfId="1609" priority="675" stopIfTrue="1">
      <formula>AQ8</formula>
    </cfRule>
  </conditionalFormatting>
  <conditionalFormatting sqref="C8:AE8">
    <cfRule type="cellIs" dxfId="1608" priority="674" stopIfTrue="1" operator="equal">
      <formula>$AG8</formula>
    </cfRule>
  </conditionalFormatting>
  <conditionalFormatting sqref="AF32:AF35">
    <cfRule type="expression" dxfId="1607" priority="593" stopIfTrue="1">
      <formula>AQ32</formula>
    </cfRule>
  </conditionalFormatting>
  <conditionalFormatting sqref="C32:AE32">
    <cfRule type="cellIs" dxfId="1606" priority="592" stopIfTrue="1" operator="equal">
      <formula>$AG32</formula>
    </cfRule>
  </conditionalFormatting>
  <conditionalFormatting sqref="C32:AE32">
    <cfRule type="cellIs" dxfId="1605" priority="591" stopIfTrue="1" operator="equal">
      <formula>$AG32</formula>
    </cfRule>
  </conditionalFormatting>
  <conditionalFormatting sqref="AF32:AF35">
    <cfRule type="expression" dxfId="1604" priority="590" stopIfTrue="1">
      <formula>AQ32</formula>
    </cfRule>
  </conditionalFormatting>
  <conditionalFormatting sqref="C32:AE32">
    <cfRule type="cellIs" dxfId="1603" priority="589" stopIfTrue="1" operator="equal">
      <formula>$AG32</formula>
    </cfRule>
  </conditionalFormatting>
  <conditionalFormatting sqref="AF32:AF35">
    <cfRule type="expression" dxfId="1602" priority="588" stopIfTrue="1">
      <formula>AQ32</formula>
    </cfRule>
  </conditionalFormatting>
  <conditionalFormatting sqref="C32:AE32">
    <cfRule type="cellIs" dxfId="1601" priority="587" stopIfTrue="1" operator="equal">
      <formula>$AG32</formula>
    </cfRule>
  </conditionalFormatting>
  <conditionalFormatting sqref="AF14:AF17">
    <cfRule type="expression" dxfId="1600" priority="586" stopIfTrue="1">
      <formula>AQ14</formula>
    </cfRule>
  </conditionalFormatting>
  <conditionalFormatting sqref="C14:AE14">
    <cfRule type="cellIs" dxfId="1599" priority="585" stopIfTrue="1" operator="equal">
      <formula>$AG14</formula>
    </cfRule>
  </conditionalFormatting>
  <conditionalFormatting sqref="C14:AE14">
    <cfRule type="cellIs" dxfId="1598" priority="584" stopIfTrue="1" operator="equal">
      <formula>$AG14</formula>
    </cfRule>
  </conditionalFormatting>
  <conditionalFormatting sqref="AF14:AF17">
    <cfRule type="expression" dxfId="1597" priority="583" stopIfTrue="1">
      <formula>AQ14</formula>
    </cfRule>
  </conditionalFormatting>
  <conditionalFormatting sqref="C14:AE14">
    <cfRule type="cellIs" dxfId="1596" priority="582" stopIfTrue="1" operator="equal">
      <formula>$AG14</formula>
    </cfRule>
  </conditionalFormatting>
  <conditionalFormatting sqref="AF14:AF17">
    <cfRule type="expression" dxfId="1595" priority="581" stopIfTrue="1">
      <formula>AQ14</formula>
    </cfRule>
  </conditionalFormatting>
  <conditionalFormatting sqref="C14:AE14">
    <cfRule type="cellIs" dxfId="1594" priority="580" stopIfTrue="1" operator="equal">
      <formula>$AG14</formula>
    </cfRule>
  </conditionalFormatting>
  <conditionalFormatting sqref="AF26:AF29">
    <cfRule type="expression" dxfId="1593" priority="579" stopIfTrue="1">
      <formula>AQ26</formula>
    </cfRule>
  </conditionalFormatting>
  <conditionalFormatting sqref="C26:AE26">
    <cfRule type="cellIs" dxfId="1592" priority="578" stopIfTrue="1" operator="equal">
      <formula>$AG26</formula>
    </cfRule>
  </conditionalFormatting>
  <conditionalFormatting sqref="C26:AE26">
    <cfRule type="cellIs" dxfId="1591" priority="577" stopIfTrue="1" operator="equal">
      <formula>$AG26</formula>
    </cfRule>
  </conditionalFormatting>
  <conditionalFormatting sqref="AF26:AF29">
    <cfRule type="expression" dxfId="1590" priority="576" stopIfTrue="1">
      <formula>AQ26</formula>
    </cfRule>
  </conditionalFormatting>
  <conditionalFormatting sqref="C26:AE26">
    <cfRule type="cellIs" dxfId="1589" priority="575" stopIfTrue="1" operator="equal">
      <formula>$AG26</formula>
    </cfRule>
  </conditionalFormatting>
  <conditionalFormatting sqref="AF26:AF29">
    <cfRule type="expression" dxfId="1588" priority="574" stopIfTrue="1">
      <formula>AQ26</formula>
    </cfRule>
  </conditionalFormatting>
  <conditionalFormatting sqref="C26:AE26">
    <cfRule type="cellIs" dxfId="1587" priority="573" stopIfTrue="1" operator="equal">
      <formula>$AG26</formula>
    </cfRule>
  </conditionalFormatting>
  <conditionalFormatting sqref="AF50:AF53">
    <cfRule type="expression" dxfId="1586" priority="572" stopIfTrue="1">
      <formula>AQ50</formula>
    </cfRule>
  </conditionalFormatting>
  <conditionalFormatting sqref="C50:AE50">
    <cfRule type="cellIs" dxfId="1585" priority="571" stopIfTrue="1" operator="equal">
      <formula>$AG50</formula>
    </cfRule>
  </conditionalFormatting>
  <conditionalFormatting sqref="C50:AE50">
    <cfRule type="cellIs" dxfId="1584" priority="570" stopIfTrue="1" operator="equal">
      <formula>$AG50</formula>
    </cfRule>
  </conditionalFormatting>
  <conditionalFormatting sqref="AF50:AF53">
    <cfRule type="expression" dxfId="1583" priority="569" stopIfTrue="1">
      <formula>AQ50</formula>
    </cfRule>
  </conditionalFormatting>
  <conditionalFormatting sqref="C50:AE50">
    <cfRule type="cellIs" dxfId="1582" priority="568" stopIfTrue="1" operator="equal">
      <formula>$AG50</formula>
    </cfRule>
  </conditionalFormatting>
  <conditionalFormatting sqref="AF50:AF53">
    <cfRule type="expression" dxfId="1581" priority="567" stopIfTrue="1">
      <formula>AQ50</formula>
    </cfRule>
  </conditionalFormatting>
  <conditionalFormatting sqref="C50:AE50">
    <cfRule type="cellIs" dxfId="1580" priority="566" stopIfTrue="1" operator="equal">
      <formula>$AG50</formula>
    </cfRule>
  </conditionalFormatting>
  <conditionalFormatting sqref="AF38:AF41">
    <cfRule type="expression" dxfId="1579" priority="565" stopIfTrue="1">
      <formula>AQ38</formula>
    </cfRule>
  </conditionalFormatting>
  <conditionalFormatting sqref="C38:AE38">
    <cfRule type="cellIs" dxfId="1578" priority="564" stopIfTrue="1" operator="equal">
      <formula>$AG38</formula>
    </cfRule>
  </conditionalFormatting>
  <conditionalFormatting sqref="C38:AE38">
    <cfRule type="cellIs" dxfId="1577" priority="563" stopIfTrue="1" operator="equal">
      <formula>$AG38</formula>
    </cfRule>
  </conditionalFormatting>
  <conditionalFormatting sqref="AF38:AF41">
    <cfRule type="expression" dxfId="1576" priority="562" stopIfTrue="1">
      <formula>AQ38</formula>
    </cfRule>
  </conditionalFormatting>
  <conditionalFormatting sqref="C38:AE38">
    <cfRule type="cellIs" dxfId="1575" priority="561" stopIfTrue="1" operator="equal">
      <formula>$AG38</formula>
    </cfRule>
  </conditionalFormatting>
  <conditionalFormatting sqref="AF38:AF41">
    <cfRule type="expression" dxfId="1574" priority="560" stopIfTrue="1">
      <formula>AQ38</formula>
    </cfRule>
  </conditionalFormatting>
  <conditionalFormatting sqref="C38:AE38">
    <cfRule type="cellIs" dxfId="1573" priority="559" stopIfTrue="1" operator="equal">
      <formula>$AG38</formula>
    </cfRule>
  </conditionalFormatting>
  <conditionalFormatting sqref="AF44:AF47">
    <cfRule type="expression" dxfId="1572" priority="558" stopIfTrue="1">
      <formula>AQ44</formula>
    </cfRule>
  </conditionalFormatting>
  <conditionalFormatting sqref="C44:AE44">
    <cfRule type="cellIs" dxfId="1571" priority="557" stopIfTrue="1" operator="equal">
      <formula>$AG44</formula>
    </cfRule>
  </conditionalFormatting>
  <conditionalFormatting sqref="C44:AE44">
    <cfRule type="cellIs" dxfId="1570" priority="556" stopIfTrue="1" operator="equal">
      <formula>$AG44</formula>
    </cfRule>
  </conditionalFormatting>
  <conditionalFormatting sqref="AF44:AF47">
    <cfRule type="expression" dxfId="1569" priority="555" stopIfTrue="1">
      <formula>AQ44</formula>
    </cfRule>
  </conditionalFormatting>
  <conditionalFormatting sqref="C44:AE44">
    <cfRule type="cellIs" dxfId="1568" priority="554" stopIfTrue="1" operator="equal">
      <formula>$AG44</formula>
    </cfRule>
  </conditionalFormatting>
  <conditionalFormatting sqref="AF44:AF47">
    <cfRule type="expression" dxfId="1567" priority="553" stopIfTrue="1">
      <formula>AQ44</formula>
    </cfRule>
  </conditionalFormatting>
  <conditionalFormatting sqref="C44:AE44">
    <cfRule type="cellIs" dxfId="1566" priority="552" stopIfTrue="1" operator="equal">
      <formula>$AG44</formula>
    </cfRule>
  </conditionalFormatting>
  <conditionalFormatting sqref="AF68:AF71">
    <cfRule type="expression" dxfId="1565" priority="551" stopIfTrue="1">
      <formula>AQ68</formula>
    </cfRule>
  </conditionalFormatting>
  <conditionalFormatting sqref="C68:AE68">
    <cfRule type="cellIs" dxfId="1564" priority="550" stopIfTrue="1" operator="equal">
      <formula>$AG68</formula>
    </cfRule>
  </conditionalFormatting>
  <conditionalFormatting sqref="C68:AE68">
    <cfRule type="cellIs" dxfId="1563" priority="549" stopIfTrue="1" operator="equal">
      <formula>$AG68</formula>
    </cfRule>
  </conditionalFormatting>
  <conditionalFormatting sqref="AF68:AF71">
    <cfRule type="expression" dxfId="1562" priority="548" stopIfTrue="1">
      <formula>AQ68</formula>
    </cfRule>
  </conditionalFormatting>
  <conditionalFormatting sqref="C68:AE68">
    <cfRule type="cellIs" dxfId="1561" priority="547" stopIfTrue="1" operator="equal">
      <formula>$AG68</formula>
    </cfRule>
  </conditionalFormatting>
  <conditionalFormatting sqref="AF68:AF71">
    <cfRule type="expression" dxfId="1560" priority="546" stopIfTrue="1">
      <formula>AQ68</formula>
    </cfRule>
  </conditionalFormatting>
  <conditionalFormatting sqref="C68:AE68">
    <cfRule type="cellIs" dxfId="1559" priority="545" stopIfTrue="1" operator="equal">
      <formula>$AG68</formula>
    </cfRule>
  </conditionalFormatting>
  <conditionalFormatting sqref="AF56:AF59">
    <cfRule type="expression" dxfId="1558" priority="544" stopIfTrue="1">
      <formula>AQ56</formula>
    </cfRule>
  </conditionalFormatting>
  <conditionalFormatting sqref="C56:AE56">
    <cfRule type="cellIs" dxfId="1557" priority="543" stopIfTrue="1" operator="equal">
      <formula>$AG56</formula>
    </cfRule>
  </conditionalFormatting>
  <conditionalFormatting sqref="C56:AE56">
    <cfRule type="cellIs" dxfId="1556" priority="542" stopIfTrue="1" operator="equal">
      <formula>$AG56</formula>
    </cfRule>
  </conditionalFormatting>
  <conditionalFormatting sqref="AF56:AF59">
    <cfRule type="expression" dxfId="1555" priority="541" stopIfTrue="1">
      <formula>AQ56</formula>
    </cfRule>
  </conditionalFormatting>
  <conditionalFormatting sqref="C56:AE56">
    <cfRule type="cellIs" dxfId="1554" priority="540" stopIfTrue="1" operator="equal">
      <formula>$AG56</formula>
    </cfRule>
  </conditionalFormatting>
  <conditionalFormatting sqref="AF56:AF59">
    <cfRule type="expression" dxfId="1553" priority="539" stopIfTrue="1">
      <formula>AQ56</formula>
    </cfRule>
  </conditionalFormatting>
  <conditionalFormatting sqref="C56:AE56">
    <cfRule type="cellIs" dxfId="1552" priority="538" stopIfTrue="1" operator="equal">
      <formula>$AG56</formula>
    </cfRule>
  </conditionalFormatting>
  <conditionalFormatting sqref="AF62:AF65">
    <cfRule type="expression" dxfId="1551" priority="537" stopIfTrue="1">
      <formula>AQ62</formula>
    </cfRule>
  </conditionalFormatting>
  <conditionalFormatting sqref="C62:AE62">
    <cfRule type="cellIs" dxfId="1550" priority="536" stopIfTrue="1" operator="equal">
      <formula>$AG62</formula>
    </cfRule>
  </conditionalFormatting>
  <conditionalFormatting sqref="C62:AE62">
    <cfRule type="cellIs" dxfId="1549" priority="535" stopIfTrue="1" operator="equal">
      <formula>$AG62</formula>
    </cfRule>
  </conditionalFormatting>
  <conditionalFormatting sqref="AF62:AF65">
    <cfRule type="expression" dxfId="1548" priority="534" stopIfTrue="1">
      <formula>AQ62</formula>
    </cfRule>
  </conditionalFormatting>
  <conditionalFormatting sqref="C62:AE62">
    <cfRule type="cellIs" dxfId="1547" priority="533" stopIfTrue="1" operator="equal">
      <formula>$AG62</formula>
    </cfRule>
  </conditionalFormatting>
  <conditionalFormatting sqref="AF62:AF65">
    <cfRule type="expression" dxfId="1546" priority="532" stopIfTrue="1">
      <formula>AQ62</formula>
    </cfRule>
  </conditionalFormatting>
  <conditionalFormatting sqref="C62:AE62">
    <cfRule type="cellIs" dxfId="1545" priority="531" stopIfTrue="1" operator="equal">
      <formula>$AG62</formula>
    </cfRule>
  </conditionalFormatting>
  <conditionalFormatting sqref="AF74:AF77">
    <cfRule type="expression" dxfId="1544" priority="530" stopIfTrue="1">
      <formula>AQ74</formula>
    </cfRule>
  </conditionalFormatting>
  <conditionalFormatting sqref="C74:AE74">
    <cfRule type="cellIs" dxfId="1543" priority="529" stopIfTrue="1" operator="equal">
      <formula>$AG74</formula>
    </cfRule>
  </conditionalFormatting>
  <conditionalFormatting sqref="C74:AE74">
    <cfRule type="cellIs" dxfId="1542" priority="528" stopIfTrue="1" operator="equal">
      <formula>$AG74</formula>
    </cfRule>
  </conditionalFormatting>
  <conditionalFormatting sqref="AF74:AF77">
    <cfRule type="expression" dxfId="1541" priority="527" stopIfTrue="1">
      <formula>AQ74</formula>
    </cfRule>
  </conditionalFormatting>
  <conditionalFormatting sqref="C74:AE74">
    <cfRule type="cellIs" dxfId="1540" priority="526" stopIfTrue="1" operator="equal">
      <formula>$AG74</formula>
    </cfRule>
  </conditionalFormatting>
  <conditionalFormatting sqref="AF74:AF77">
    <cfRule type="expression" dxfId="1539" priority="525" stopIfTrue="1">
      <formula>AQ74</formula>
    </cfRule>
  </conditionalFormatting>
  <conditionalFormatting sqref="C74:AE74">
    <cfRule type="cellIs" dxfId="1538" priority="524" stopIfTrue="1" operator="equal">
      <formula>$AG74</formula>
    </cfRule>
  </conditionalFormatting>
  <conditionalFormatting sqref="C14:AE14">
    <cfRule type="cellIs" dxfId="1537" priority="523" stopIfTrue="1" operator="equal">
      <formula>$AG14</formula>
    </cfRule>
  </conditionalFormatting>
  <conditionalFormatting sqref="C26:AE26">
    <cfRule type="cellIs" dxfId="1536" priority="522" stopIfTrue="1" operator="equal">
      <formula>$AG26</formula>
    </cfRule>
  </conditionalFormatting>
  <conditionalFormatting sqref="C32:AE32">
    <cfRule type="cellIs" dxfId="1535" priority="521" stopIfTrue="1" operator="equal">
      <formula>$AG32</formula>
    </cfRule>
  </conditionalFormatting>
  <conditionalFormatting sqref="C38:AE38">
    <cfRule type="cellIs" dxfId="1534" priority="520" stopIfTrue="1" operator="equal">
      <formula>$AG38</formula>
    </cfRule>
  </conditionalFormatting>
  <conditionalFormatting sqref="C44:AE44">
    <cfRule type="cellIs" dxfId="1533" priority="519" stopIfTrue="1" operator="equal">
      <formula>$AG44</formula>
    </cfRule>
  </conditionalFormatting>
  <conditionalFormatting sqref="C50:AE50">
    <cfRule type="cellIs" dxfId="1532" priority="518" stopIfTrue="1" operator="equal">
      <formula>$AG50</formula>
    </cfRule>
  </conditionalFormatting>
  <conditionalFormatting sqref="C56:AE56">
    <cfRule type="cellIs" dxfId="1531" priority="517" stopIfTrue="1" operator="equal">
      <formula>$AG56</formula>
    </cfRule>
  </conditionalFormatting>
  <conditionalFormatting sqref="C62:AE62">
    <cfRule type="cellIs" dxfId="1530" priority="516" stopIfTrue="1" operator="equal">
      <formula>$AG62</formula>
    </cfRule>
  </conditionalFormatting>
  <conditionalFormatting sqref="C68:AE68">
    <cfRule type="cellIs" dxfId="1529" priority="515" stopIfTrue="1" operator="equal">
      <formula>$AG68</formula>
    </cfRule>
  </conditionalFormatting>
  <conditionalFormatting sqref="C74:AE74">
    <cfRule type="cellIs" dxfId="1528" priority="514" stopIfTrue="1" operator="equal">
      <formula>$AG74</formula>
    </cfRule>
  </conditionalFormatting>
  <conditionalFormatting sqref="AF92:AF95">
    <cfRule type="expression" dxfId="1527" priority="513" stopIfTrue="1">
      <formula>AQ92</formula>
    </cfRule>
  </conditionalFormatting>
  <conditionalFormatting sqref="C92:AE92">
    <cfRule type="cellIs" dxfId="1526" priority="512" stopIfTrue="1" operator="equal">
      <formula>$AG92</formula>
    </cfRule>
  </conditionalFormatting>
  <conditionalFormatting sqref="C92:AE92">
    <cfRule type="cellIs" dxfId="1525" priority="511" stopIfTrue="1" operator="equal">
      <formula>$AG92</formula>
    </cfRule>
  </conditionalFormatting>
  <conditionalFormatting sqref="AF92:AF95">
    <cfRule type="expression" dxfId="1524" priority="510" stopIfTrue="1">
      <formula>AQ92</formula>
    </cfRule>
  </conditionalFormatting>
  <conditionalFormatting sqref="C92:AE92">
    <cfRule type="cellIs" dxfId="1523" priority="509" stopIfTrue="1" operator="equal">
      <formula>$AG92</formula>
    </cfRule>
  </conditionalFormatting>
  <conditionalFormatting sqref="AF92:AF95">
    <cfRule type="expression" dxfId="1522" priority="508" stopIfTrue="1">
      <formula>AQ92</formula>
    </cfRule>
  </conditionalFormatting>
  <conditionalFormatting sqref="C92:AE92">
    <cfRule type="cellIs" dxfId="1521" priority="507" stopIfTrue="1" operator="equal">
      <formula>$AG92</formula>
    </cfRule>
  </conditionalFormatting>
  <conditionalFormatting sqref="AF80:AF83">
    <cfRule type="expression" dxfId="1520" priority="506" stopIfTrue="1">
      <formula>AQ80</formula>
    </cfRule>
  </conditionalFormatting>
  <conditionalFormatting sqref="C80:AE80">
    <cfRule type="cellIs" dxfId="1519" priority="505" stopIfTrue="1" operator="equal">
      <formula>$AG80</formula>
    </cfRule>
  </conditionalFormatting>
  <conditionalFormatting sqref="C80:AE80">
    <cfRule type="cellIs" dxfId="1518" priority="504" stopIfTrue="1" operator="equal">
      <formula>$AG80</formula>
    </cfRule>
  </conditionalFormatting>
  <conditionalFormatting sqref="AF80:AF83">
    <cfRule type="expression" dxfId="1517" priority="503" stopIfTrue="1">
      <formula>AQ80</formula>
    </cfRule>
  </conditionalFormatting>
  <conditionalFormatting sqref="C80:AE80">
    <cfRule type="cellIs" dxfId="1516" priority="502" stopIfTrue="1" operator="equal">
      <formula>$AG80</formula>
    </cfRule>
  </conditionalFormatting>
  <conditionalFormatting sqref="AF80:AF83">
    <cfRule type="expression" dxfId="1515" priority="501" stopIfTrue="1">
      <formula>AQ80</formula>
    </cfRule>
  </conditionalFormatting>
  <conditionalFormatting sqref="C80:AE80">
    <cfRule type="cellIs" dxfId="1514" priority="500" stopIfTrue="1" operator="equal">
      <formula>$AG80</formula>
    </cfRule>
  </conditionalFormatting>
  <conditionalFormatting sqref="AF86:AF89">
    <cfRule type="expression" dxfId="1513" priority="499" stopIfTrue="1">
      <formula>AQ86</formula>
    </cfRule>
  </conditionalFormatting>
  <conditionalFormatting sqref="C86:AE86">
    <cfRule type="cellIs" dxfId="1512" priority="498" stopIfTrue="1" operator="equal">
      <formula>$AG86</formula>
    </cfRule>
  </conditionalFormatting>
  <conditionalFormatting sqref="C86:AE86">
    <cfRule type="cellIs" dxfId="1511" priority="497" stopIfTrue="1" operator="equal">
      <formula>$AG86</formula>
    </cfRule>
  </conditionalFormatting>
  <conditionalFormatting sqref="AF86:AF89">
    <cfRule type="expression" dxfId="1510" priority="496" stopIfTrue="1">
      <formula>AQ86</formula>
    </cfRule>
  </conditionalFormatting>
  <conditionalFormatting sqref="C86:AE86">
    <cfRule type="cellIs" dxfId="1509" priority="495" stopIfTrue="1" operator="equal">
      <formula>$AG86</formula>
    </cfRule>
  </conditionalFormatting>
  <conditionalFormatting sqref="AF86:AF89">
    <cfRule type="expression" dxfId="1508" priority="494" stopIfTrue="1">
      <formula>AQ86</formula>
    </cfRule>
  </conditionalFormatting>
  <conditionalFormatting sqref="C86:AE86">
    <cfRule type="cellIs" dxfId="1507" priority="493" stopIfTrue="1" operator="equal">
      <formula>$AG86</formula>
    </cfRule>
  </conditionalFormatting>
  <conditionalFormatting sqref="AF110:AF113">
    <cfRule type="expression" dxfId="1506" priority="492" stopIfTrue="1">
      <formula>AQ110</formula>
    </cfRule>
  </conditionalFormatting>
  <conditionalFormatting sqref="C110:AE110">
    <cfRule type="cellIs" dxfId="1505" priority="491" stopIfTrue="1" operator="equal">
      <formula>$AG110</formula>
    </cfRule>
  </conditionalFormatting>
  <conditionalFormatting sqref="C110:AE110">
    <cfRule type="cellIs" dxfId="1504" priority="490" stopIfTrue="1" operator="equal">
      <formula>$AG110</formula>
    </cfRule>
  </conditionalFormatting>
  <conditionalFormatting sqref="AF110:AF113">
    <cfRule type="expression" dxfId="1503" priority="489" stopIfTrue="1">
      <formula>AQ110</formula>
    </cfRule>
  </conditionalFormatting>
  <conditionalFormatting sqref="C110:AE110">
    <cfRule type="cellIs" dxfId="1502" priority="488" stopIfTrue="1" operator="equal">
      <formula>$AG110</formula>
    </cfRule>
  </conditionalFormatting>
  <conditionalFormatting sqref="AF110:AF113">
    <cfRule type="expression" dxfId="1501" priority="487" stopIfTrue="1">
      <formula>AQ110</formula>
    </cfRule>
  </conditionalFormatting>
  <conditionalFormatting sqref="C110:AE110">
    <cfRule type="cellIs" dxfId="1500" priority="486" stopIfTrue="1" operator="equal">
      <formula>$AG110</formula>
    </cfRule>
  </conditionalFormatting>
  <conditionalFormatting sqref="AF98:AF101">
    <cfRule type="expression" dxfId="1499" priority="485" stopIfTrue="1">
      <formula>AQ98</formula>
    </cfRule>
  </conditionalFormatting>
  <conditionalFormatting sqref="C98:AE98">
    <cfRule type="cellIs" dxfId="1498" priority="484" stopIfTrue="1" operator="equal">
      <formula>$AG98</formula>
    </cfRule>
  </conditionalFormatting>
  <conditionalFormatting sqref="C98:AE98">
    <cfRule type="cellIs" dxfId="1497" priority="483" stopIfTrue="1" operator="equal">
      <formula>$AG98</formula>
    </cfRule>
  </conditionalFormatting>
  <conditionalFormatting sqref="AF98:AF101">
    <cfRule type="expression" dxfId="1496" priority="482" stopIfTrue="1">
      <formula>AQ98</formula>
    </cfRule>
  </conditionalFormatting>
  <conditionalFormatting sqref="C98:AE98">
    <cfRule type="cellIs" dxfId="1495" priority="481" stopIfTrue="1" operator="equal">
      <formula>$AG98</formula>
    </cfRule>
  </conditionalFormatting>
  <conditionalFormatting sqref="AF98:AF101">
    <cfRule type="expression" dxfId="1494" priority="480" stopIfTrue="1">
      <formula>AQ98</formula>
    </cfRule>
  </conditionalFormatting>
  <conditionalFormatting sqref="C98:AE98">
    <cfRule type="cellIs" dxfId="1493" priority="479" stopIfTrue="1" operator="equal">
      <formula>$AG98</formula>
    </cfRule>
  </conditionalFormatting>
  <conditionalFormatting sqref="AF104:AF107">
    <cfRule type="expression" dxfId="1492" priority="478" stopIfTrue="1">
      <formula>AQ104</formula>
    </cfRule>
  </conditionalFormatting>
  <conditionalFormatting sqref="C104:AE104">
    <cfRule type="cellIs" dxfId="1491" priority="477" stopIfTrue="1" operator="equal">
      <formula>$AG104</formula>
    </cfRule>
  </conditionalFormatting>
  <conditionalFormatting sqref="C104:AE104">
    <cfRule type="cellIs" dxfId="1490" priority="476" stopIfTrue="1" operator="equal">
      <formula>$AG104</formula>
    </cfRule>
  </conditionalFormatting>
  <conditionalFormatting sqref="AF104:AF107">
    <cfRule type="expression" dxfId="1489" priority="475" stopIfTrue="1">
      <formula>AQ104</formula>
    </cfRule>
  </conditionalFormatting>
  <conditionalFormatting sqref="C104:AE104">
    <cfRule type="cellIs" dxfId="1488" priority="474" stopIfTrue="1" operator="equal">
      <formula>$AG104</formula>
    </cfRule>
  </conditionalFormatting>
  <conditionalFormatting sqref="AF104:AF107">
    <cfRule type="expression" dxfId="1487" priority="473" stopIfTrue="1">
      <formula>AQ104</formula>
    </cfRule>
  </conditionalFormatting>
  <conditionalFormatting sqref="C104:AE104">
    <cfRule type="cellIs" dxfId="1486" priority="472" stopIfTrue="1" operator="equal">
      <formula>$AG104</formula>
    </cfRule>
  </conditionalFormatting>
  <conditionalFormatting sqref="AF128:AF131">
    <cfRule type="expression" dxfId="1485" priority="471" stopIfTrue="1">
      <formula>AQ128</formula>
    </cfRule>
  </conditionalFormatting>
  <conditionalFormatting sqref="C128:AE128">
    <cfRule type="cellIs" dxfId="1484" priority="470" stopIfTrue="1" operator="equal">
      <formula>$AG128</formula>
    </cfRule>
  </conditionalFormatting>
  <conditionalFormatting sqref="C128:AE128">
    <cfRule type="cellIs" dxfId="1483" priority="469" stopIfTrue="1" operator="equal">
      <formula>$AG128</formula>
    </cfRule>
  </conditionalFormatting>
  <conditionalFormatting sqref="AF128:AF131">
    <cfRule type="expression" dxfId="1482" priority="468" stopIfTrue="1">
      <formula>AQ128</formula>
    </cfRule>
  </conditionalFormatting>
  <conditionalFormatting sqref="C128:AE128">
    <cfRule type="cellIs" dxfId="1481" priority="467" stopIfTrue="1" operator="equal">
      <formula>$AG128</formula>
    </cfRule>
  </conditionalFormatting>
  <conditionalFormatting sqref="AF128:AF131">
    <cfRule type="expression" dxfId="1480" priority="466" stopIfTrue="1">
      <formula>AQ128</formula>
    </cfRule>
  </conditionalFormatting>
  <conditionalFormatting sqref="C128:AE128">
    <cfRule type="cellIs" dxfId="1479" priority="465" stopIfTrue="1" operator="equal">
      <formula>$AG128</formula>
    </cfRule>
  </conditionalFormatting>
  <conditionalFormatting sqref="AF116:AF119">
    <cfRule type="expression" dxfId="1478" priority="464" stopIfTrue="1">
      <formula>AQ116</formula>
    </cfRule>
  </conditionalFormatting>
  <conditionalFormatting sqref="C116:AE116">
    <cfRule type="cellIs" dxfId="1477" priority="463" stopIfTrue="1" operator="equal">
      <formula>$AG116</formula>
    </cfRule>
  </conditionalFormatting>
  <conditionalFormatting sqref="C116:AE116">
    <cfRule type="cellIs" dxfId="1476" priority="462" stopIfTrue="1" operator="equal">
      <formula>$AG116</formula>
    </cfRule>
  </conditionalFormatting>
  <conditionalFormatting sqref="AF116:AF119">
    <cfRule type="expression" dxfId="1475" priority="461" stopIfTrue="1">
      <formula>AQ116</formula>
    </cfRule>
  </conditionalFormatting>
  <conditionalFormatting sqref="C116:AE116">
    <cfRule type="cellIs" dxfId="1474" priority="460" stopIfTrue="1" operator="equal">
      <formula>$AG116</formula>
    </cfRule>
  </conditionalFormatting>
  <conditionalFormatting sqref="AF116:AF119">
    <cfRule type="expression" dxfId="1473" priority="459" stopIfTrue="1">
      <formula>AQ116</formula>
    </cfRule>
  </conditionalFormatting>
  <conditionalFormatting sqref="C116:AE116">
    <cfRule type="cellIs" dxfId="1472" priority="458" stopIfTrue="1" operator="equal">
      <formula>$AG116</formula>
    </cfRule>
  </conditionalFormatting>
  <conditionalFormatting sqref="AF122:AF125">
    <cfRule type="expression" dxfId="1471" priority="457" stopIfTrue="1">
      <formula>AQ122</formula>
    </cfRule>
  </conditionalFormatting>
  <conditionalFormatting sqref="C122:AE122">
    <cfRule type="cellIs" dxfId="1470" priority="456" stopIfTrue="1" operator="equal">
      <formula>$AG122</formula>
    </cfRule>
  </conditionalFormatting>
  <conditionalFormatting sqref="C122:AE122">
    <cfRule type="cellIs" dxfId="1469" priority="455" stopIfTrue="1" operator="equal">
      <formula>$AG122</formula>
    </cfRule>
  </conditionalFormatting>
  <conditionalFormatting sqref="AF122:AF125">
    <cfRule type="expression" dxfId="1468" priority="454" stopIfTrue="1">
      <formula>AQ122</formula>
    </cfRule>
  </conditionalFormatting>
  <conditionalFormatting sqref="C122:AE122">
    <cfRule type="cellIs" dxfId="1467" priority="453" stopIfTrue="1" operator="equal">
      <formula>$AG122</formula>
    </cfRule>
  </conditionalFormatting>
  <conditionalFormatting sqref="AF122:AF125">
    <cfRule type="expression" dxfId="1466" priority="452" stopIfTrue="1">
      <formula>AQ122</formula>
    </cfRule>
  </conditionalFormatting>
  <conditionalFormatting sqref="C122:AE122">
    <cfRule type="cellIs" dxfId="1465" priority="451" stopIfTrue="1" operator="equal">
      <formula>$AG122</formula>
    </cfRule>
  </conditionalFormatting>
  <conditionalFormatting sqref="AF134:AF137">
    <cfRule type="expression" dxfId="1464" priority="450" stopIfTrue="1">
      <formula>AQ134</formula>
    </cfRule>
  </conditionalFormatting>
  <conditionalFormatting sqref="C134:AE134">
    <cfRule type="cellIs" dxfId="1463" priority="449" stopIfTrue="1" operator="equal">
      <formula>$AG134</formula>
    </cfRule>
  </conditionalFormatting>
  <conditionalFormatting sqref="C134:AE134">
    <cfRule type="cellIs" dxfId="1462" priority="448" stopIfTrue="1" operator="equal">
      <formula>$AG134</formula>
    </cfRule>
  </conditionalFormatting>
  <conditionalFormatting sqref="AF134:AF137">
    <cfRule type="expression" dxfId="1461" priority="447" stopIfTrue="1">
      <formula>AQ134</formula>
    </cfRule>
  </conditionalFormatting>
  <conditionalFormatting sqref="C134:AE134">
    <cfRule type="cellIs" dxfId="1460" priority="446" stopIfTrue="1" operator="equal">
      <formula>$AG134</formula>
    </cfRule>
  </conditionalFormatting>
  <conditionalFormatting sqref="AF134:AF137">
    <cfRule type="expression" dxfId="1459" priority="445" stopIfTrue="1">
      <formula>AQ134</formula>
    </cfRule>
  </conditionalFormatting>
  <conditionalFormatting sqref="C134:AE134">
    <cfRule type="cellIs" dxfId="1458" priority="444" stopIfTrue="1" operator="equal">
      <formula>$AG134</formula>
    </cfRule>
  </conditionalFormatting>
  <conditionalFormatting sqref="C80:AE80">
    <cfRule type="cellIs" dxfId="1457" priority="443" stopIfTrue="1" operator="equal">
      <formula>$AG80</formula>
    </cfRule>
  </conditionalFormatting>
  <conditionalFormatting sqref="C86:AE86">
    <cfRule type="cellIs" dxfId="1456" priority="442" stopIfTrue="1" operator="equal">
      <formula>$AG86</formula>
    </cfRule>
  </conditionalFormatting>
  <conditionalFormatting sqref="C92:AE92">
    <cfRule type="cellIs" dxfId="1455" priority="441" stopIfTrue="1" operator="equal">
      <formula>$AG92</formula>
    </cfRule>
  </conditionalFormatting>
  <conditionalFormatting sqref="C98:AE98">
    <cfRule type="cellIs" dxfId="1454" priority="440" stopIfTrue="1" operator="equal">
      <formula>$AG98</formula>
    </cfRule>
  </conditionalFormatting>
  <conditionalFormatting sqref="C104:AE104">
    <cfRule type="cellIs" dxfId="1453" priority="439" stopIfTrue="1" operator="equal">
      <formula>$AG104</formula>
    </cfRule>
  </conditionalFormatting>
  <conditionalFormatting sqref="C110:AE110">
    <cfRule type="cellIs" dxfId="1452" priority="438" stopIfTrue="1" operator="equal">
      <formula>$AG110</formula>
    </cfRule>
  </conditionalFormatting>
  <conditionalFormatting sqref="C116:AE116">
    <cfRule type="cellIs" dxfId="1451" priority="437" stopIfTrue="1" operator="equal">
      <formula>$AG116</formula>
    </cfRule>
  </conditionalFormatting>
  <conditionalFormatting sqref="C122:AE122">
    <cfRule type="cellIs" dxfId="1450" priority="436" stopIfTrue="1" operator="equal">
      <formula>$AG122</formula>
    </cfRule>
  </conditionalFormatting>
  <conditionalFormatting sqref="C128:AE128">
    <cfRule type="cellIs" dxfId="1449" priority="435" stopIfTrue="1" operator="equal">
      <formula>$AG128</formula>
    </cfRule>
  </conditionalFormatting>
  <conditionalFormatting sqref="C134:AE134">
    <cfRule type="cellIs" dxfId="1448" priority="434" stopIfTrue="1" operator="equal">
      <formula>$AG134</formula>
    </cfRule>
  </conditionalFormatting>
  <conditionalFormatting sqref="AF152:AF155">
    <cfRule type="expression" dxfId="1447" priority="433" stopIfTrue="1">
      <formula>AQ152</formula>
    </cfRule>
  </conditionalFormatting>
  <conditionalFormatting sqref="C152:AE152">
    <cfRule type="cellIs" dxfId="1446" priority="432" stopIfTrue="1" operator="equal">
      <formula>$AG152</formula>
    </cfRule>
  </conditionalFormatting>
  <conditionalFormatting sqref="C152:AE152">
    <cfRule type="cellIs" dxfId="1445" priority="431" stopIfTrue="1" operator="equal">
      <formula>$AG152</formula>
    </cfRule>
  </conditionalFormatting>
  <conditionalFormatting sqref="AF152:AF155">
    <cfRule type="expression" dxfId="1444" priority="430" stopIfTrue="1">
      <formula>AQ152</formula>
    </cfRule>
  </conditionalFormatting>
  <conditionalFormatting sqref="C152:AE152">
    <cfRule type="cellIs" dxfId="1443" priority="429" stopIfTrue="1" operator="equal">
      <formula>$AG152</formula>
    </cfRule>
  </conditionalFormatting>
  <conditionalFormatting sqref="AF152:AF155">
    <cfRule type="expression" dxfId="1442" priority="428" stopIfTrue="1">
      <formula>AQ152</formula>
    </cfRule>
  </conditionalFormatting>
  <conditionalFormatting sqref="C152:AE152">
    <cfRule type="cellIs" dxfId="1441" priority="427" stopIfTrue="1" operator="equal">
      <formula>$AG152</formula>
    </cfRule>
  </conditionalFormatting>
  <conditionalFormatting sqref="AF140:AF143">
    <cfRule type="expression" dxfId="1440" priority="426" stopIfTrue="1">
      <formula>AQ140</formula>
    </cfRule>
  </conditionalFormatting>
  <conditionalFormatting sqref="C140:AE140">
    <cfRule type="cellIs" dxfId="1439" priority="425" stopIfTrue="1" operator="equal">
      <formula>$AG140</formula>
    </cfRule>
  </conditionalFormatting>
  <conditionalFormatting sqref="C140:AE140">
    <cfRule type="cellIs" dxfId="1438" priority="424" stopIfTrue="1" operator="equal">
      <formula>$AG140</formula>
    </cfRule>
  </conditionalFormatting>
  <conditionalFormatting sqref="AF140:AF143">
    <cfRule type="expression" dxfId="1437" priority="423" stopIfTrue="1">
      <formula>AQ140</formula>
    </cfRule>
  </conditionalFormatting>
  <conditionalFormatting sqref="C140:AE140">
    <cfRule type="cellIs" dxfId="1436" priority="422" stopIfTrue="1" operator="equal">
      <formula>$AG140</formula>
    </cfRule>
  </conditionalFormatting>
  <conditionalFormatting sqref="AF140:AF143">
    <cfRule type="expression" dxfId="1435" priority="421" stopIfTrue="1">
      <formula>AQ140</formula>
    </cfRule>
  </conditionalFormatting>
  <conditionalFormatting sqref="C140:AE140">
    <cfRule type="cellIs" dxfId="1434" priority="420" stopIfTrue="1" operator="equal">
      <formula>$AG140</formula>
    </cfRule>
  </conditionalFormatting>
  <conditionalFormatting sqref="AF146:AF149">
    <cfRule type="expression" dxfId="1433" priority="419" stopIfTrue="1">
      <formula>AQ146</formula>
    </cfRule>
  </conditionalFormatting>
  <conditionalFormatting sqref="C146:AE146">
    <cfRule type="cellIs" dxfId="1432" priority="418" stopIfTrue="1" operator="equal">
      <formula>$AG146</formula>
    </cfRule>
  </conditionalFormatting>
  <conditionalFormatting sqref="C146:AE146">
    <cfRule type="cellIs" dxfId="1431" priority="417" stopIfTrue="1" operator="equal">
      <formula>$AG146</formula>
    </cfRule>
  </conditionalFormatting>
  <conditionalFormatting sqref="AF146:AF149">
    <cfRule type="expression" dxfId="1430" priority="416" stopIfTrue="1">
      <formula>AQ146</formula>
    </cfRule>
  </conditionalFormatting>
  <conditionalFormatting sqref="C146:AE146">
    <cfRule type="cellIs" dxfId="1429" priority="415" stopIfTrue="1" operator="equal">
      <formula>$AG146</formula>
    </cfRule>
  </conditionalFormatting>
  <conditionalFormatting sqref="AF146:AF149">
    <cfRule type="expression" dxfId="1428" priority="414" stopIfTrue="1">
      <formula>AQ146</formula>
    </cfRule>
  </conditionalFormatting>
  <conditionalFormatting sqref="C146:AE146">
    <cfRule type="cellIs" dxfId="1427" priority="413" stopIfTrue="1" operator="equal">
      <formula>$AG146</formula>
    </cfRule>
  </conditionalFormatting>
  <conditionalFormatting sqref="AF170:AF173">
    <cfRule type="expression" dxfId="1426" priority="412" stopIfTrue="1">
      <formula>AQ170</formula>
    </cfRule>
  </conditionalFormatting>
  <conditionalFormatting sqref="C170:AE170">
    <cfRule type="cellIs" dxfId="1425" priority="411" stopIfTrue="1" operator="equal">
      <formula>$AG170</formula>
    </cfRule>
  </conditionalFormatting>
  <conditionalFormatting sqref="C170:AE170">
    <cfRule type="cellIs" dxfId="1424" priority="410" stopIfTrue="1" operator="equal">
      <formula>$AG170</formula>
    </cfRule>
  </conditionalFormatting>
  <conditionalFormatting sqref="AF170:AF173">
    <cfRule type="expression" dxfId="1423" priority="409" stopIfTrue="1">
      <formula>AQ170</formula>
    </cfRule>
  </conditionalFormatting>
  <conditionalFormatting sqref="C170:AE170">
    <cfRule type="cellIs" dxfId="1422" priority="408" stopIfTrue="1" operator="equal">
      <formula>$AG170</formula>
    </cfRule>
  </conditionalFormatting>
  <conditionalFormatting sqref="AF170:AF173">
    <cfRule type="expression" dxfId="1421" priority="407" stopIfTrue="1">
      <formula>AQ170</formula>
    </cfRule>
  </conditionalFormatting>
  <conditionalFormatting sqref="C170:AE170">
    <cfRule type="cellIs" dxfId="1420" priority="406" stopIfTrue="1" operator="equal">
      <formula>$AG170</formula>
    </cfRule>
  </conditionalFormatting>
  <conditionalFormatting sqref="AF158:AF161">
    <cfRule type="expression" dxfId="1419" priority="405" stopIfTrue="1">
      <formula>AQ158</formula>
    </cfRule>
  </conditionalFormatting>
  <conditionalFormatting sqref="C158:AE158">
    <cfRule type="cellIs" dxfId="1418" priority="404" stopIfTrue="1" operator="equal">
      <formula>$AG158</formula>
    </cfRule>
  </conditionalFormatting>
  <conditionalFormatting sqref="C158:AE158">
    <cfRule type="cellIs" dxfId="1417" priority="403" stopIfTrue="1" operator="equal">
      <formula>$AG158</formula>
    </cfRule>
  </conditionalFormatting>
  <conditionalFormatting sqref="AF158:AF161">
    <cfRule type="expression" dxfId="1416" priority="402" stopIfTrue="1">
      <formula>AQ158</formula>
    </cfRule>
  </conditionalFormatting>
  <conditionalFormatting sqref="C158:AE158">
    <cfRule type="cellIs" dxfId="1415" priority="401" stopIfTrue="1" operator="equal">
      <formula>$AG158</formula>
    </cfRule>
  </conditionalFormatting>
  <conditionalFormatting sqref="AF158:AF161">
    <cfRule type="expression" dxfId="1414" priority="400" stopIfTrue="1">
      <formula>AQ158</formula>
    </cfRule>
  </conditionalFormatting>
  <conditionalFormatting sqref="C158:AE158">
    <cfRule type="cellIs" dxfId="1413" priority="399" stopIfTrue="1" operator="equal">
      <formula>$AG158</formula>
    </cfRule>
  </conditionalFormatting>
  <conditionalFormatting sqref="AF164:AF167">
    <cfRule type="expression" dxfId="1412" priority="398" stopIfTrue="1">
      <formula>AQ164</formula>
    </cfRule>
  </conditionalFormatting>
  <conditionalFormatting sqref="C164:AE164">
    <cfRule type="cellIs" dxfId="1411" priority="397" stopIfTrue="1" operator="equal">
      <formula>$AG164</formula>
    </cfRule>
  </conditionalFormatting>
  <conditionalFormatting sqref="C164:AE164">
    <cfRule type="cellIs" dxfId="1410" priority="396" stopIfTrue="1" operator="equal">
      <formula>$AG164</formula>
    </cfRule>
  </conditionalFormatting>
  <conditionalFormatting sqref="AF164:AF167">
    <cfRule type="expression" dxfId="1409" priority="395" stopIfTrue="1">
      <formula>AQ164</formula>
    </cfRule>
  </conditionalFormatting>
  <conditionalFormatting sqref="C164:AE164">
    <cfRule type="cellIs" dxfId="1408" priority="394" stopIfTrue="1" operator="equal">
      <formula>$AG164</formula>
    </cfRule>
  </conditionalFormatting>
  <conditionalFormatting sqref="AF164:AF167">
    <cfRule type="expression" dxfId="1407" priority="393" stopIfTrue="1">
      <formula>AQ164</formula>
    </cfRule>
  </conditionalFormatting>
  <conditionalFormatting sqref="C164:AE164">
    <cfRule type="cellIs" dxfId="1406" priority="392" stopIfTrue="1" operator="equal">
      <formula>$AG164</formula>
    </cfRule>
  </conditionalFormatting>
  <conditionalFormatting sqref="AF188:AF191">
    <cfRule type="expression" dxfId="1405" priority="391" stopIfTrue="1">
      <formula>AQ188</formula>
    </cfRule>
  </conditionalFormatting>
  <conditionalFormatting sqref="C188:AE188">
    <cfRule type="cellIs" dxfId="1404" priority="390" stopIfTrue="1" operator="equal">
      <formula>$AG188</formula>
    </cfRule>
  </conditionalFormatting>
  <conditionalFormatting sqref="C188:AE188">
    <cfRule type="cellIs" dxfId="1403" priority="389" stopIfTrue="1" operator="equal">
      <formula>$AG188</formula>
    </cfRule>
  </conditionalFormatting>
  <conditionalFormatting sqref="AF188:AF191">
    <cfRule type="expression" dxfId="1402" priority="388" stopIfTrue="1">
      <formula>AQ188</formula>
    </cfRule>
  </conditionalFormatting>
  <conditionalFormatting sqref="C188:AE188">
    <cfRule type="cellIs" dxfId="1401" priority="387" stopIfTrue="1" operator="equal">
      <formula>$AG188</formula>
    </cfRule>
  </conditionalFormatting>
  <conditionalFormatting sqref="AF188:AF191">
    <cfRule type="expression" dxfId="1400" priority="386" stopIfTrue="1">
      <formula>AQ188</formula>
    </cfRule>
  </conditionalFormatting>
  <conditionalFormatting sqref="C188:AE188">
    <cfRule type="cellIs" dxfId="1399" priority="385" stopIfTrue="1" operator="equal">
      <formula>$AG188</formula>
    </cfRule>
  </conditionalFormatting>
  <conditionalFormatting sqref="AF176:AF179">
    <cfRule type="expression" dxfId="1398" priority="384" stopIfTrue="1">
      <formula>AQ176</formula>
    </cfRule>
  </conditionalFormatting>
  <conditionalFormatting sqref="C176:AE176">
    <cfRule type="cellIs" dxfId="1397" priority="383" stopIfTrue="1" operator="equal">
      <formula>$AG176</formula>
    </cfRule>
  </conditionalFormatting>
  <conditionalFormatting sqref="C176:AE176">
    <cfRule type="cellIs" dxfId="1396" priority="382" stopIfTrue="1" operator="equal">
      <formula>$AG176</formula>
    </cfRule>
  </conditionalFormatting>
  <conditionalFormatting sqref="AF176:AF179">
    <cfRule type="expression" dxfId="1395" priority="381" stopIfTrue="1">
      <formula>AQ176</formula>
    </cfRule>
  </conditionalFormatting>
  <conditionalFormatting sqref="C176:AE176">
    <cfRule type="cellIs" dxfId="1394" priority="380" stopIfTrue="1" operator="equal">
      <formula>$AG176</formula>
    </cfRule>
  </conditionalFormatting>
  <conditionalFormatting sqref="AF176:AF179">
    <cfRule type="expression" dxfId="1393" priority="379" stopIfTrue="1">
      <formula>AQ176</formula>
    </cfRule>
  </conditionalFormatting>
  <conditionalFormatting sqref="C176:AE176">
    <cfRule type="cellIs" dxfId="1392" priority="378" stopIfTrue="1" operator="equal">
      <formula>$AG176</formula>
    </cfRule>
  </conditionalFormatting>
  <conditionalFormatting sqref="AF182:AF185">
    <cfRule type="expression" dxfId="1391" priority="377" stopIfTrue="1">
      <formula>AQ182</formula>
    </cfRule>
  </conditionalFormatting>
  <conditionalFormatting sqref="C182:AE182">
    <cfRule type="cellIs" dxfId="1390" priority="376" stopIfTrue="1" operator="equal">
      <formula>$AG182</formula>
    </cfRule>
  </conditionalFormatting>
  <conditionalFormatting sqref="C182:AE182">
    <cfRule type="cellIs" dxfId="1389" priority="375" stopIfTrue="1" operator="equal">
      <formula>$AG182</formula>
    </cfRule>
  </conditionalFormatting>
  <conditionalFormatting sqref="AF182:AF185">
    <cfRule type="expression" dxfId="1388" priority="374" stopIfTrue="1">
      <formula>AQ182</formula>
    </cfRule>
  </conditionalFormatting>
  <conditionalFormatting sqref="C182:AE182">
    <cfRule type="cellIs" dxfId="1387" priority="373" stopIfTrue="1" operator="equal">
      <formula>$AG182</formula>
    </cfRule>
  </conditionalFormatting>
  <conditionalFormatting sqref="AF182:AF185">
    <cfRule type="expression" dxfId="1386" priority="372" stopIfTrue="1">
      <formula>AQ182</formula>
    </cfRule>
  </conditionalFormatting>
  <conditionalFormatting sqref="C182:AE182">
    <cfRule type="cellIs" dxfId="1385" priority="371" stopIfTrue="1" operator="equal">
      <formula>$AG182</formula>
    </cfRule>
  </conditionalFormatting>
  <conditionalFormatting sqref="AF194:AF197">
    <cfRule type="expression" dxfId="1384" priority="370" stopIfTrue="1">
      <formula>AQ194</formula>
    </cfRule>
  </conditionalFormatting>
  <conditionalFormatting sqref="C194:AE194">
    <cfRule type="cellIs" dxfId="1383" priority="369" stopIfTrue="1" operator="equal">
      <formula>$AG194</formula>
    </cfRule>
  </conditionalFormatting>
  <conditionalFormatting sqref="C194:AE194">
    <cfRule type="cellIs" dxfId="1382" priority="368" stopIfTrue="1" operator="equal">
      <formula>$AG194</formula>
    </cfRule>
  </conditionalFormatting>
  <conditionalFormatting sqref="AF194:AF197">
    <cfRule type="expression" dxfId="1381" priority="367" stopIfTrue="1">
      <formula>AQ194</formula>
    </cfRule>
  </conditionalFormatting>
  <conditionalFormatting sqref="C194:AE194">
    <cfRule type="cellIs" dxfId="1380" priority="366" stopIfTrue="1" operator="equal">
      <formula>$AG194</formula>
    </cfRule>
  </conditionalFormatting>
  <conditionalFormatting sqref="AF194:AF197">
    <cfRule type="expression" dxfId="1379" priority="365" stopIfTrue="1">
      <formula>AQ194</formula>
    </cfRule>
  </conditionalFormatting>
  <conditionalFormatting sqref="C194:AE194">
    <cfRule type="cellIs" dxfId="1378" priority="364" stopIfTrue="1" operator="equal">
      <formula>$AG194</formula>
    </cfRule>
  </conditionalFormatting>
  <conditionalFormatting sqref="C140:AE140">
    <cfRule type="cellIs" dxfId="1377" priority="363" stopIfTrue="1" operator="equal">
      <formula>$AG140</formula>
    </cfRule>
  </conditionalFormatting>
  <conditionalFormatting sqref="C146:AE146">
    <cfRule type="cellIs" dxfId="1376" priority="362" stopIfTrue="1" operator="equal">
      <formula>$AG146</formula>
    </cfRule>
  </conditionalFormatting>
  <conditionalFormatting sqref="C152:AE152">
    <cfRule type="cellIs" dxfId="1375" priority="361" stopIfTrue="1" operator="equal">
      <formula>$AG152</formula>
    </cfRule>
  </conditionalFormatting>
  <conditionalFormatting sqref="C158:AE158">
    <cfRule type="cellIs" dxfId="1374" priority="360" stopIfTrue="1" operator="equal">
      <formula>$AG158</formula>
    </cfRule>
  </conditionalFormatting>
  <conditionalFormatting sqref="C164:AE164">
    <cfRule type="cellIs" dxfId="1373" priority="359" stopIfTrue="1" operator="equal">
      <formula>$AG164</formula>
    </cfRule>
  </conditionalFormatting>
  <conditionalFormatting sqref="C170:AE170">
    <cfRule type="cellIs" dxfId="1372" priority="358" stopIfTrue="1" operator="equal">
      <formula>$AG170</formula>
    </cfRule>
  </conditionalFormatting>
  <conditionalFormatting sqref="C176:AE176">
    <cfRule type="cellIs" dxfId="1371" priority="357" stopIfTrue="1" operator="equal">
      <formula>$AG176</formula>
    </cfRule>
  </conditionalFormatting>
  <conditionalFormatting sqref="C182:AE182">
    <cfRule type="cellIs" dxfId="1370" priority="356" stopIfTrue="1" operator="equal">
      <formula>$AG182</formula>
    </cfRule>
  </conditionalFormatting>
  <conditionalFormatting sqref="C188:AE188">
    <cfRule type="cellIs" dxfId="1369" priority="355" stopIfTrue="1" operator="equal">
      <formula>$AG188</formula>
    </cfRule>
  </conditionalFormatting>
  <conditionalFormatting sqref="C194:AE194">
    <cfRule type="cellIs" dxfId="1368" priority="354" stopIfTrue="1" operator="equal">
      <formula>$AG194</formula>
    </cfRule>
  </conditionalFormatting>
  <conditionalFormatting sqref="AF212:AF215">
    <cfRule type="expression" dxfId="1367" priority="353" stopIfTrue="1">
      <formula>AQ212</formula>
    </cfRule>
  </conditionalFormatting>
  <conditionalFormatting sqref="C212:AE212">
    <cfRule type="cellIs" dxfId="1366" priority="352" stopIfTrue="1" operator="equal">
      <formula>$AG212</formula>
    </cfRule>
  </conditionalFormatting>
  <conditionalFormatting sqref="C212:AE212">
    <cfRule type="cellIs" dxfId="1365" priority="351" stopIfTrue="1" operator="equal">
      <formula>$AG212</formula>
    </cfRule>
  </conditionalFormatting>
  <conditionalFormatting sqref="AF212:AF215">
    <cfRule type="expression" dxfId="1364" priority="350" stopIfTrue="1">
      <formula>AQ212</formula>
    </cfRule>
  </conditionalFormatting>
  <conditionalFormatting sqref="C212:AE212">
    <cfRule type="cellIs" dxfId="1363" priority="349" stopIfTrue="1" operator="equal">
      <formula>$AG212</formula>
    </cfRule>
  </conditionalFormatting>
  <conditionalFormatting sqref="AF212:AF215">
    <cfRule type="expression" dxfId="1362" priority="348" stopIfTrue="1">
      <formula>AQ212</formula>
    </cfRule>
  </conditionalFormatting>
  <conditionalFormatting sqref="C212:AE212">
    <cfRule type="cellIs" dxfId="1361" priority="347" stopIfTrue="1" operator="equal">
      <formula>$AG212</formula>
    </cfRule>
  </conditionalFormatting>
  <conditionalFormatting sqref="AF200:AF203">
    <cfRule type="expression" dxfId="1360" priority="346" stopIfTrue="1">
      <formula>AQ200</formula>
    </cfRule>
  </conditionalFormatting>
  <conditionalFormatting sqref="C200:AE200">
    <cfRule type="cellIs" dxfId="1359" priority="345" stopIfTrue="1" operator="equal">
      <formula>$AG200</formula>
    </cfRule>
  </conditionalFormatting>
  <conditionalFormatting sqref="C200:AE200">
    <cfRule type="cellIs" dxfId="1358" priority="344" stopIfTrue="1" operator="equal">
      <formula>$AG200</formula>
    </cfRule>
  </conditionalFormatting>
  <conditionalFormatting sqref="AF200:AF203">
    <cfRule type="expression" dxfId="1357" priority="343" stopIfTrue="1">
      <formula>AQ200</formula>
    </cfRule>
  </conditionalFormatting>
  <conditionalFormatting sqref="C200:AE200">
    <cfRule type="cellIs" dxfId="1356" priority="342" stopIfTrue="1" operator="equal">
      <formula>$AG200</formula>
    </cfRule>
  </conditionalFormatting>
  <conditionalFormatting sqref="AF200:AF203">
    <cfRule type="expression" dxfId="1355" priority="341" stopIfTrue="1">
      <formula>AQ200</formula>
    </cfRule>
  </conditionalFormatting>
  <conditionalFormatting sqref="C200:AE200">
    <cfRule type="cellIs" dxfId="1354" priority="340" stopIfTrue="1" operator="equal">
      <formula>$AG200</formula>
    </cfRule>
  </conditionalFormatting>
  <conditionalFormatting sqref="AF206:AF209">
    <cfRule type="expression" dxfId="1353" priority="339" stopIfTrue="1">
      <formula>AQ206</formula>
    </cfRule>
  </conditionalFormatting>
  <conditionalFormatting sqref="C206:AE206">
    <cfRule type="cellIs" dxfId="1352" priority="338" stopIfTrue="1" operator="equal">
      <formula>$AG206</formula>
    </cfRule>
  </conditionalFormatting>
  <conditionalFormatting sqref="C206:AE206">
    <cfRule type="cellIs" dxfId="1351" priority="337" stopIfTrue="1" operator="equal">
      <formula>$AG206</formula>
    </cfRule>
  </conditionalFormatting>
  <conditionalFormatting sqref="AF206:AF209">
    <cfRule type="expression" dxfId="1350" priority="336" stopIfTrue="1">
      <formula>AQ206</formula>
    </cfRule>
  </conditionalFormatting>
  <conditionalFormatting sqref="C206:AE206">
    <cfRule type="cellIs" dxfId="1349" priority="335" stopIfTrue="1" operator="equal">
      <formula>$AG206</formula>
    </cfRule>
  </conditionalFormatting>
  <conditionalFormatting sqref="AF206:AF209">
    <cfRule type="expression" dxfId="1348" priority="334" stopIfTrue="1">
      <formula>AQ206</formula>
    </cfRule>
  </conditionalFormatting>
  <conditionalFormatting sqref="C206:AE206">
    <cfRule type="cellIs" dxfId="1347" priority="333" stopIfTrue="1" operator="equal">
      <formula>$AG206</formula>
    </cfRule>
  </conditionalFormatting>
  <conditionalFormatting sqref="AF230:AF233">
    <cfRule type="expression" dxfId="1346" priority="332" stopIfTrue="1">
      <formula>AQ230</formula>
    </cfRule>
  </conditionalFormatting>
  <conditionalFormatting sqref="C230:AE230">
    <cfRule type="cellIs" dxfId="1345" priority="331" stopIfTrue="1" operator="equal">
      <formula>$AG230</formula>
    </cfRule>
  </conditionalFormatting>
  <conditionalFormatting sqref="C230:AE230">
    <cfRule type="cellIs" dxfId="1344" priority="330" stopIfTrue="1" operator="equal">
      <formula>$AG230</formula>
    </cfRule>
  </conditionalFormatting>
  <conditionalFormatting sqref="AF230:AF233">
    <cfRule type="expression" dxfId="1343" priority="329" stopIfTrue="1">
      <formula>AQ230</formula>
    </cfRule>
  </conditionalFormatting>
  <conditionalFormatting sqref="C230:AE230">
    <cfRule type="cellIs" dxfId="1342" priority="328" stopIfTrue="1" operator="equal">
      <formula>$AG230</formula>
    </cfRule>
  </conditionalFormatting>
  <conditionalFormatting sqref="AF230:AF233">
    <cfRule type="expression" dxfId="1341" priority="327" stopIfTrue="1">
      <formula>AQ230</formula>
    </cfRule>
  </conditionalFormatting>
  <conditionalFormatting sqref="C230:AE230">
    <cfRule type="cellIs" dxfId="1340" priority="326" stopIfTrue="1" operator="equal">
      <formula>$AG230</formula>
    </cfRule>
  </conditionalFormatting>
  <conditionalFormatting sqref="AF218:AF221">
    <cfRule type="expression" dxfId="1339" priority="325" stopIfTrue="1">
      <formula>AQ218</formula>
    </cfRule>
  </conditionalFormatting>
  <conditionalFormatting sqref="C218:AE218">
    <cfRule type="cellIs" dxfId="1338" priority="324" stopIfTrue="1" operator="equal">
      <formula>$AG218</formula>
    </cfRule>
  </conditionalFormatting>
  <conditionalFormatting sqref="C218:AE218">
    <cfRule type="cellIs" dxfId="1337" priority="323" stopIfTrue="1" operator="equal">
      <formula>$AG218</formula>
    </cfRule>
  </conditionalFormatting>
  <conditionalFormatting sqref="AF218:AF221">
    <cfRule type="expression" dxfId="1336" priority="322" stopIfTrue="1">
      <formula>AQ218</formula>
    </cfRule>
  </conditionalFormatting>
  <conditionalFormatting sqref="C218:AE218">
    <cfRule type="cellIs" dxfId="1335" priority="321" stopIfTrue="1" operator="equal">
      <formula>$AG218</formula>
    </cfRule>
  </conditionalFormatting>
  <conditionalFormatting sqref="AF218:AF221">
    <cfRule type="expression" dxfId="1334" priority="320" stopIfTrue="1">
      <formula>AQ218</formula>
    </cfRule>
  </conditionalFormatting>
  <conditionalFormatting sqref="C218:AE218">
    <cfRule type="cellIs" dxfId="1333" priority="319" stopIfTrue="1" operator="equal">
      <formula>$AG218</formula>
    </cfRule>
  </conditionalFormatting>
  <conditionalFormatting sqref="AF224:AF227">
    <cfRule type="expression" dxfId="1332" priority="318" stopIfTrue="1">
      <formula>AQ224</formula>
    </cfRule>
  </conditionalFormatting>
  <conditionalFormatting sqref="C224:AE224">
    <cfRule type="cellIs" dxfId="1331" priority="317" stopIfTrue="1" operator="equal">
      <formula>$AG224</formula>
    </cfRule>
  </conditionalFormatting>
  <conditionalFormatting sqref="C224:AE224">
    <cfRule type="cellIs" dxfId="1330" priority="316" stopIfTrue="1" operator="equal">
      <formula>$AG224</formula>
    </cfRule>
  </conditionalFormatting>
  <conditionalFormatting sqref="AF224:AF227">
    <cfRule type="expression" dxfId="1329" priority="315" stopIfTrue="1">
      <formula>AQ224</formula>
    </cfRule>
  </conditionalFormatting>
  <conditionalFormatting sqref="C224:AE224">
    <cfRule type="cellIs" dxfId="1328" priority="314" stopIfTrue="1" operator="equal">
      <formula>$AG224</formula>
    </cfRule>
  </conditionalFormatting>
  <conditionalFormatting sqref="AF224:AF227">
    <cfRule type="expression" dxfId="1327" priority="313" stopIfTrue="1">
      <formula>AQ224</formula>
    </cfRule>
  </conditionalFormatting>
  <conditionalFormatting sqref="C224:AE224">
    <cfRule type="cellIs" dxfId="1326" priority="312" stopIfTrue="1" operator="equal">
      <formula>$AG224</formula>
    </cfRule>
  </conditionalFormatting>
  <conditionalFormatting sqref="AF236:AF239">
    <cfRule type="expression" dxfId="1325" priority="304" stopIfTrue="1">
      <formula>AQ236</formula>
    </cfRule>
  </conditionalFormatting>
  <conditionalFormatting sqref="C236:AE236">
    <cfRule type="cellIs" dxfId="1324" priority="303" stopIfTrue="1" operator="equal">
      <formula>$AG236</formula>
    </cfRule>
  </conditionalFormatting>
  <conditionalFormatting sqref="C236:AE236">
    <cfRule type="cellIs" dxfId="1323" priority="302" stopIfTrue="1" operator="equal">
      <formula>$AG236</formula>
    </cfRule>
  </conditionalFormatting>
  <conditionalFormatting sqref="AF236:AF239">
    <cfRule type="expression" dxfId="1322" priority="301" stopIfTrue="1">
      <formula>AQ236</formula>
    </cfRule>
  </conditionalFormatting>
  <conditionalFormatting sqref="C236:AE236">
    <cfRule type="cellIs" dxfId="1321" priority="300" stopIfTrue="1" operator="equal">
      <formula>$AG236</formula>
    </cfRule>
  </conditionalFormatting>
  <conditionalFormatting sqref="AF236:AF239">
    <cfRule type="expression" dxfId="1320" priority="299" stopIfTrue="1">
      <formula>AQ236</formula>
    </cfRule>
  </conditionalFormatting>
  <conditionalFormatting sqref="C236:AE236">
    <cfRule type="cellIs" dxfId="1319" priority="298" stopIfTrue="1" operator="equal">
      <formula>$AG236</formula>
    </cfRule>
  </conditionalFormatting>
  <conditionalFormatting sqref="AF242:AF245">
    <cfRule type="expression" dxfId="1318" priority="297" stopIfTrue="1">
      <formula>AQ242</formula>
    </cfRule>
  </conditionalFormatting>
  <conditionalFormatting sqref="C242:AE242">
    <cfRule type="cellIs" dxfId="1317" priority="296" stopIfTrue="1" operator="equal">
      <formula>$AG242</formula>
    </cfRule>
  </conditionalFormatting>
  <conditionalFormatting sqref="C242:AE242">
    <cfRule type="cellIs" dxfId="1316" priority="295" stopIfTrue="1" operator="equal">
      <formula>$AG242</formula>
    </cfRule>
  </conditionalFormatting>
  <conditionalFormatting sqref="AF242:AF245">
    <cfRule type="expression" dxfId="1315" priority="294" stopIfTrue="1">
      <formula>AQ242</formula>
    </cfRule>
  </conditionalFormatting>
  <conditionalFormatting sqref="C242:AE242">
    <cfRule type="cellIs" dxfId="1314" priority="293" stopIfTrue="1" operator="equal">
      <formula>$AG242</formula>
    </cfRule>
  </conditionalFormatting>
  <conditionalFormatting sqref="AF242:AF245">
    <cfRule type="expression" dxfId="1313" priority="292" stopIfTrue="1">
      <formula>AQ242</formula>
    </cfRule>
  </conditionalFormatting>
  <conditionalFormatting sqref="C242:AE242">
    <cfRule type="cellIs" dxfId="1312" priority="291" stopIfTrue="1" operator="equal">
      <formula>$AG242</formula>
    </cfRule>
  </conditionalFormatting>
  <conditionalFormatting sqref="C200:AE200">
    <cfRule type="cellIs" dxfId="1311" priority="283" stopIfTrue="1" operator="equal">
      <formula>$AG200</formula>
    </cfRule>
  </conditionalFormatting>
  <conditionalFormatting sqref="C206:AE206">
    <cfRule type="cellIs" dxfId="1310" priority="282" stopIfTrue="1" operator="equal">
      <formula>$AG206</formula>
    </cfRule>
  </conditionalFormatting>
  <conditionalFormatting sqref="C212:AE212">
    <cfRule type="cellIs" dxfId="1309" priority="281" stopIfTrue="1" operator="equal">
      <formula>$AG212</formula>
    </cfRule>
  </conditionalFormatting>
  <conditionalFormatting sqref="C218:AE218">
    <cfRule type="cellIs" dxfId="1308" priority="280" stopIfTrue="1" operator="equal">
      <formula>$AG218</formula>
    </cfRule>
  </conditionalFormatting>
  <conditionalFormatting sqref="C224:AE224">
    <cfRule type="cellIs" dxfId="1307" priority="279" stopIfTrue="1" operator="equal">
      <formula>$AG224</formula>
    </cfRule>
  </conditionalFormatting>
  <conditionalFormatting sqref="C230:AE230">
    <cfRule type="cellIs" dxfId="1306" priority="278" stopIfTrue="1" operator="equal">
      <formula>$AG230</formula>
    </cfRule>
  </conditionalFormatting>
  <conditionalFormatting sqref="C236:AE236">
    <cfRule type="cellIs" dxfId="1305" priority="277" stopIfTrue="1" operator="equal">
      <formula>$AG236</formula>
    </cfRule>
  </conditionalFormatting>
  <conditionalFormatting sqref="C242:AE242">
    <cfRule type="cellIs" dxfId="1304" priority="276" stopIfTrue="1" operator="equal">
      <formula>$AG242</formula>
    </cfRule>
  </conditionalFormatting>
  <conditionalFormatting sqref="L14:M14">
    <cfRule type="cellIs" dxfId="1303" priority="273" stopIfTrue="1" operator="equal">
      <formula>$AG14</formula>
    </cfRule>
  </conditionalFormatting>
  <conditionalFormatting sqref="L26:M26">
    <cfRule type="cellIs" dxfId="1302" priority="272" stopIfTrue="1" operator="equal">
      <formula>$AG26</formula>
    </cfRule>
  </conditionalFormatting>
  <conditionalFormatting sqref="L32:M32">
    <cfRule type="cellIs" dxfId="1301" priority="271" stopIfTrue="1" operator="equal">
      <formula>$AG32</formula>
    </cfRule>
  </conditionalFormatting>
  <conditionalFormatting sqref="L38:M38">
    <cfRule type="cellIs" dxfId="1300" priority="270" stopIfTrue="1" operator="equal">
      <formula>$AG38</formula>
    </cfRule>
  </conditionalFormatting>
  <conditionalFormatting sqref="L44:M44">
    <cfRule type="cellIs" dxfId="1299" priority="269" stopIfTrue="1" operator="equal">
      <formula>$AG44</formula>
    </cfRule>
  </conditionalFormatting>
  <conditionalFormatting sqref="L56:M56">
    <cfRule type="cellIs" dxfId="1298" priority="268" stopIfTrue="1" operator="equal">
      <formula>$AG56</formula>
    </cfRule>
  </conditionalFormatting>
  <conditionalFormatting sqref="L62:M62">
    <cfRule type="cellIs" dxfId="1297" priority="267" stopIfTrue="1" operator="equal">
      <formula>$AG62</formula>
    </cfRule>
  </conditionalFormatting>
  <conditionalFormatting sqref="L74:M74">
    <cfRule type="cellIs" dxfId="1296" priority="266" stopIfTrue="1" operator="equal">
      <formula>$AG74</formula>
    </cfRule>
  </conditionalFormatting>
  <conditionalFormatting sqref="L86:M86">
    <cfRule type="cellIs" dxfId="1295" priority="265" stopIfTrue="1" operator="equal">
      <formula>$AG86</formula>
    </cfRule>
  </conditionalFormatting>
  <conditionalFormatting sqref="L92:M92">
    <cfRule type="cellIs" dxfId="1294" priority="264" stopIfTrue="1" operator="equal">
      <formula>$AG92</formula>
    </cfRule>
  </conditionalFormatting>
  <conditionalFormatting sqref="L104:M104">
    <cfRule type="cellIs" dxfId="1293" priority="263" stopIfTrue="1" operator="equal">
      <formula>$AG104</formula>
    </cfRule>
  </conditionalFormatting>
  <conditionalFormatting sqref="L110:M110">
    <cfRule type="cellIs" dxfId="1292" priority="262" stopIfTrue="1" operator="equal">
      <formula>$AG110</formula>
    </cfRule>
  </conditionalFormatting>
  <conditionalFormatting sqref="L134:M134">
    <cfRule type="cellIs" dxfId="1291" priority="261" stopIfTrue="1" operator="equal">
      <formula>$AG134</formula>
    </cfRule>
  </conditionalFormatting>
  <conditionalFormatting sqref="L134:M134">
    <cfRule type="cellIs" dxfId="1290" priority="260" stopIfTrue="1" operator="equal">
      <formula>$AG134</formula>
    </cfRule>
  </conditionalFormatting>
  <conditionalFormatting sqref="L134:M134">
    <cfRule type="cellIs" dxfId="1289" priority="259" stopIfTrue="1" operator="equal">
      <formula>$AG134</formula>
    </cfRule>
  </conditionalFormatting>
  <conditionalFormatting sqref="L134:M134">
    <cfRule type="cellIs" dxfId="1288" priority="258" stopIfTrue="1" operator="equal">
      <formula>$AG134</formula>
    </cfRule>
  </conditionalFormatting>
  <conditionalFormatting sqref="L134:M134">
    <cfRule type="cellIs" dxfId="1287" priority="257" stopIfTrue="1" operator="equal">
      <formula>$AG134</formula>
    </cfRule>
  </conditionalFormatting>
  <conditionalFormatting sqref="L134:M134">
    <cfRule type="cellIs" dxfId="1286" priority="256" stopIfTrue="1" operator="equal">
      <formula>$AG134</formula>
    </cfRule>
  </conditionalFormatting>
  <conditionalFormatting sqref="L164:M164">
    <cfRule type="cellIs" dxfId="1285" priority="255" stopIfTrue="1" operator="equal">
      <formula>$AG164</formula>
    </cfRule>
  </conditionalFormatting>
  <conditionalFormatting sqref="L164:M164">
    <cfRule type="cellIs" dxfId="1284" priority="254" stopIfTrue="1" operator="equal">
      <formula>$AG164</formula>
    </cfRule>
  </conditionalFormatting>
  <conditionalFormatting sqref="L164:M164">
    <cfRule type="cellIs" dxfId="1283" priority="253" stopIfTrue="1" operator="equal">
      <formula>$AG164</formula>
    </cfRule>
  </conditionalFormatting>
  <conditionalFormatting sqref="L164:M164">
    <cfRule type="cellIs" dxfId="1282" priority="252" stopIfTrue="1" operator="equal">
      <formula>$AG164</formula>
    </cfRule>
  </conditionalFormatting>
  <conditionalFormatting sqref="L164:M164">
    <cfRule type="cellIs" dxfId="1281" priority="251" stopIfTrue="1" operator="equal">
      <formula>$AG164</formula>
    </cfRule>
  </conditionalFormatting>
  <conditionalFormatting sqref="L164:M164">
    <cfRule type="cellIs" dxfId="1280" priority="250" stopIfTrue="1" operator="equal">
      <formula>$AG164</formula>
    </cfRule>
  </conditionalFormatting>
  <conditionalFormatting sqref="L170:M170">
    <cfRule type="cellIs" dxfId="1279" priority="249" stopIfTrue="1" operator="equal">
      <formula>$AG170</formula>
    </cfRule>
  </conditionalFormatting>
  <conditionalFormatting sqref="L170:M170">
    <cfRule type="cellIs" dxfId="1278" priority="248" stopIfTrue="1" operator="equal">
      <formula>$AG170</formula>
    </cfRule>
  </conditionalFormatting>
  <conditionalFormatting sqref="L170:M170">
    <cfRule type="cellIs" dxfId="1277" priority="247" stopIfTrue="1" operator="equal">
      <formula>$AG170</formula>
    </cfRule>
  </conditionalFormatting>
  <conditionalFormatting sqref="L170:M170">
    <cfRule type="cellIs" dxfId="1276" priority="246" stopIfTrue="1" operator="equal">
      <formula>$AG170</formula>
    </cfRule>
  </conditionalFormatting>
  <conditionalFormatting sqref="L170:M170">
    <cfRule type="cellIs" dxfId="1275" priority="245" stopIfTrue="1" operator="equal">
      <formula>$AG170</formula>
    </cfRule>
  </conditionalFormatting>
  <conditionalFormatting sqref="L170:M170">
    <cfRule type="cellIs" dxfId="1274" priority="244" stopIfTrue="1" operator="equal">
      <formula>$AG170</formula>
    </cfRule>
  </conditionalFormatting>
  <conditionalFormatting sqref="L194:M194">
    <cfRule type="cellIs" dxfId="1273" priority="243" stopIfTrue="1" operator="equal">
      <formula>$AG194</formula>
    </cfRule>
  </conditionalFormatting>
  <conditionalFormatting sqref="L194:M194">
    <cfRule type="cellIs" dxfId="1272" priority="242" stopIfTrue="1" operator="equal">
      <formula>$AG194</formula>
    </cfRule>
  </conditionalFormatting>
  <conditionalFormatting sqref="L194:M194">
    <cfRule type="cellIs" dxfId="1271" priority="241" stopIfTrue="1" operator="equal">
      <formula>$AG194</formula>
    </cfRule>
  </conditionalFormatting>
  <conditionalFormatting sqref="L194:M194">
    <cfRule type="cellIs" dxfId="1270" priority="240" stopIfTrue="1" operator="equal">
      <formula>$AG194</formula>
    </cfRule>
  </conditionalFormatting>
  <conditionalFormatting sqref="L194:M194">
    <cfRule type="cellIs" dxfId="1269" priority="239" stopIfTrue="1" operator="equal">
      <formula>$AG194</formula>
    </cfRule>
  </conditionalFormatting>
  <conditionalFormatting sqref="L194:M194">
    <cfRule type="cellIs" dxfId="1268" priority="238" stopIfTrue="1" operator="equal">
      <formula>$AG194</formula>
    </cfRule>
  </conditionalFormatting>
  <conditionalFormatting sqref="L200:M200">
    <cfRule type="cellIs" dxfId="1267" priority="237" stopIfTrue="1" operator="equal">
      <formula>$AG200</formula>
    </cfRule>
  </conditionalFormatting>
  <conditionalFormatting sqref="L200:M200">
    <cfRule type="cellIs" dxfId="1266" priority="236" stopIfTrue="1" operator="equal">
      <formula>$AG200</formula>
    </cfRule>
  </conditionalFormatting>
  <conditionalFormatting sqref="L200:M200">
    <cfRule type="cellIs" dxfId="1265" priority="235" stopIfTrue="1" operator="equal">
      <formula>$AG200</formula>
    </cfRule>
  </conditionalFormatting>
  <conditionalFormatting sqref="L200:M200">
    <cfRule type="cellIs" dxfId="1264" priority="234" stopIfTrue="1" operator="equal">
      <formula>$AG200</formula>
    </cfRule>
  </conditionalFormatting>
  <conditionalFormatting sqref="L200:M200">
    <cfRule type="cellIs" dxfId="1263" priority="233" stopIfTrue="1" operator="equal">
      <formula>$AG200</formula>
    </cfRule>
  </conditionalFormatting>
  <conditionalFormatting sqref="L200:M200">
    <cfRule type="cellIs" dxfId="1262" priority="232" stopIfTrue="1" operator="equal">
      <formula>$AG200</formula>
    </cfRule>
  </conditionalFormatting>
  <conditionalFormatting sqref="L206:M206">
    <cfRule type="cellIs" dxfId="1261" priority="231" stopIfTrue="1" operator="equal">
      <formula>$AG206</formula>
    </cfRule>
  </conditionalFormatting>
  <conditionalFormatting sqref="L206:M206">
    <cfRule type="cellIs" dxfId="1260" priority="230" stopIfTrue="1" operator="equal">
      <formula>$AG206</formula>
    </cfRule>
  </conditionalFormatting>
  <conditionalFormatting sqref="L206:M206">
    <cfRule type="cellIs" dxfId="1259" priority="229" stopIfTrue="1" operator="equal">
      <formula>$AG206</formula>
    </cfRule>
  </conditionalFormatting>
  <conditionalFormatting sqref="L206:M206">
    <cfRule type="cellIs" dxfId="1258" priority="228" stopIfTrue="1" operator="equal">
      <formula>$AG206</formula>
    </cfRule>
  </conditionalFormatting>
  <conditionalFormatting sqref="L206:M206">
    <cfRule type="cellIs" dxfId="1257" priority="227" stopIfTrue="1" operator="equal">
      <formula>$AG206</formula>
    </cfRule>
  </conditionalFormatting>
  <conditionalFormatting sqref="L206:M206">
    <cfRule type="cellIs" dxfId="1256" priority="226" stopIfTrue="1" operator="equal">
      <formula>$AG206</formula>
    </cfRule>
  </conditionalFormatting>
  <conditionalFormatting sqref="L212:M212">
    <cfRule type="cellIs" dxfId="1255" priority="225" stopIfTrue="1" operator="equal">
      <formula>$AG212</formula>
    </cfRule>
  </conditionalFormatting>
  <conditionalFormatting sqref="L212:M212">
    <cfRule type="cellIs" dxfId="1254" priority="224" stopIfTrue="1" operator="equal">
      <formula>$AG212</formula>
    </cfRule>
  </conditionalFormatting>
  <conditionalFormatting sqref="L212:M212">
    <cfRule type="cellIs" dxfId="1253" priority="223" stopIfTrue="1" operator="equal">
      <formula>$AG212</formula>
    </cfRule>
  </conditionalFormatting>
  <conditionalFormatting sqref="L212:M212">
    <cfRule type="cellIs" dxfId="1252" priority="222" stopIfTrue="1" operator="equal">
      <formula>$AG212</formula>
    </cfRule>
  </conditionalFormatting>
  <conditionalFormatting sqref="L212:M212">
    <cfRule type="cellIs" dxfId="1251" priority="221" stopIfTrue="1" operator="equal">
      <formula>$AG212</formula>
    </cfRule>
  </conditionalFormatting>
  <conditionalFormatting sqref="L212:M212">
    <cfRule type="cellIs" dxfId="1250" priority="220" stopIfTrue="1" operator="equal">
      <formula>$AG212</formula>
    </cfRule>
  </conditionalFormatting>
  <conditionalFormatting sqref="L218:M218">
    <cfRule type="cellIs" dxfId="1249" priority="219" stopIfTrue="1" operator="equal">
      <formula>$AG218</formula>
    </cfRule>
  </conditionalFormatting>
  <conditionalFormatting sqref="L218:M218">
    <cfRule type="cellIs" dxfId="1248" priority="218" stopIfTrue="1" operator="equal">
      <formula>$AG218</formula>
    </cfRule>
  </conditionalFormatting>
  <conditionalFormatting sqref="L218:M218">
    <cfRule type="cellIs" dxfId="1247" priority="217" stopIfTrue="1" operator="equal">
      <formula>$AG218</formula>
    </cfRule>
  </conditionalFormatting>
  <conditionalFormatting sqref="L218:M218">
    <cfRule type="cellIs" dxfId="1246" priority="216" stopIfTrue="1" operator="equal">
      <formula>$AG218</formula>
    </cfRule>
  </conditionalFormatting>
  <conditionalFormatting sqref="L218:M218">
    <cfRule type="cellIs" dxfId="1245" priority="215" stopIfTrue="1" operator="equal">
      <formula>$AG218</formula>
    </cfRule>
  </conditionalFormatting>
  <conditionalFormatting sqref="L218:M218">
    <cfRule type="cellIs" dxfId="1244" priority="214" stopIfTrue="1" operator="equal">
      <formula>$AG218</formula>
    </cfRule>
  </conditionalFormatting>
  <conditionalFormatting sqref="L230:M230">
    <cfRule type="cellIs" dxfId="1243" priority="213" stopIfTrue="1" operator="equal">
      <formula>$AG230</formula>
    </cfRule>
  </conditionalFormatting>
  <conditionalFormatting sqref="L230:M230">
    <cfRule type="cellIs" dxfId="1242" priority="212" stopIfTrue="1" operator="equal">
      <formula>$AG230</formula>
    </cfRule>
  </conditionalFormatting>
  <conditionalFormatting sqref="L230:M230">
    <cfRule type="cellIs" dxfId="1241" priority="211" stopIfTrue="1" operator="equal">
      <formula>$AG230</formula>
    </cfRule>
  </conditionalFormatting>
  <conditionalFormatting sqref="L230:M230">
    <cfRule type="cellIs" dxfId="1240" priority="210" stopIfTrue="1" operator="equal">
      <formula>$AG230</formula>
    </cfRule>
  </conditionalFormatting>
  <conditionalFormatting sqref="L230:M230">
    <cfRule type="cellIs" dxfId="1239" priority="209" stopIfTrue="1" operator="equal">
      <formula>$AG230</formula>
    </cfRule>
  </conditionalFormatting>
  <conditionalFormatting sqref="L230:M230">
    <cfRule type="cellIs" dxfId="1238" priority="208" stopIfTrue="1" operator="equal">
      <formula>$AG230</formula>
    </cfRule>
  </conditionalFormatting>
  <conditionalFormatting sqref="L236:M236">
    <cfRule type="cellIs" dxfId="1237" priority="207" stopIfTrue="1" operator="equal">
      <formula>$AG236</formula>
    </cfRule>
  </conditionalFormatting>
  <conditionalFormatting sqref="L236:M236">
    <cfRule type="cellIs" dxfId="1236" priority="206" stopIfTrue="1" operator="equal">
      <formula>$AG236</formula>
    </cfRule>
  </conditionalFormatting>
  <conditionalFormatting sqref="L236:M236">
    <cfRule type="cellIs" dxfId="1235" priority="205" stopIfTrue="1" operator="equal">
      <formula>$AG236</formula>
    </cfRule>
  </conditionalFormatting>
  <conditionalFormatting sqref="L236:M236">
    <cfRule type="cellIs" dxfId="1234" priority="204" stopIfTrue="1" operator="equal">
      <formula>$AG236</formula>
    </cfRule>
  </conditionalFormatting>
  <conditionalFormatting sqref="L236:M236">
    <cfRule type="cellIs" dxfId="1233" priority="203" stopIfTrue="1" operator="equal">
      <formula>$AG236</formula>
    </cfRule>
  </conditionalFormatting>
  <conditionalFormatting sqref="L236:M236">
    <cfRule type="cellIs" dxfId="1232" priority="202" stopIfTrue="1" operator="equal">
      <formula>$AG236</formula>
    </cfRule>
  </conditionalFormatting>
  <conditionalFormatting sqref="L242:M242">
    <cfRule type="cellIs" dxfId="1231" priority="201" stopIfTrue="1" operator="equal">
      <formula>$AG242</formula>
    </cfRule>
  </conditionalFormatting>
  <conditionalFormatting sqref="L242:M242">
    <cfRule type="cellIs" dxfId="1230" priority="200" stopIfTrue="1" operator="equal">
      <formula>$AG242</formula>
    </cfRule>
  </conditionalFormatting>
  <conditionalFormatting sqref="L242:M242">
    <cfRule type="cellIs" dxfId="1229" priority="199" stopIfTrue="1" operator="equal">
      <formula>$AG242</formula>
    </cfRule>
  </conditionalFormatting>
  <conditionalFormatting sqref="L242:M242">
    <cfRule type="cellIs" dxfId="1228" priority="198" stopIfTrue="1" operator="equal">
      <formula>$AG242</formula>
    </cfRule>
  </conditionalFormatting>
  <conditionalFormatting sqref="L242:M242">
    <cfRule type="cellIs" dxfId="1227" priority="197" stopIfTrue="1" operator="equal">
      <formula>$AG242</formula>
    </cfRule>
  </conditionalFormatting>
  <conditionalFormatting sqref="L242:M242">
    <cfRule type="cellIs" dxfId="1226" priority="196" stopIfTrue="1" operator="equal">
      <formula>$AG242</formula>
    </cfRule>
  </conditionalFormatting>
  <conditionalFormatting sqref="V26:Z26">
    <cfRule type="cellIs" dxfId="1225" priority="195" stopIfTrue="1" operator="equal">
      <formula>$AG26</formula>
    </cfRule>
  </conditionalFormatting>
  <conditionalFormatting sqref="V26:Z26">
    <cfRule type="cellIs" dxfId="1224" priority="194" stopIfTrue="1" operator="equal">
      <formula>$AG26</formula>
    </cfRule>
  </conditionalFormatting>
  <conditionalFormatting sqref="V26:Z26">
    <cfRule type="cellIs" dxfId="1223" priority="193" stopIfTrue="1" operator="equal">
      <formula>$AG26</formula>
    </cfRule>
  </conditionalFormatting>
  <conditionalFormatting sqref="V26:Z26">
    <cfRule type="cellIs" dxfId="1222" priority="192" stopIfTrue="1" operator="equal">
      <formula>$AG26</formula>
    </cfRule>
  </conditionalFormatting>
  <conditionalFormatting sqref="V26:Z26">
    <cfRule type="cellIs" dxfId="1221" priority="191" stopIfTrue="1" operator="equal">
      <formula>$AG26</formula>
    </cfRule>
  </conditionalFormatting>
  <conditionalFormatting sqref="V32:Z32">
    <cfRule type="cellIs" dxfId="1220" priority="190" stopIfTrue="1" operator="equal">
      <formula>$AG32</formula>
    </cfRule>
  </conditionalFormatting>
  <conditionalFormatting sqref="V32:Z32">
    <cfRule type="cellIs" dxfId="1219" priority="189" stopIfTrue="1" operator="equal">
      <formula>$AG32</formula>
    </cfRule>
  </conditionalFormatting>
  <conditionalFormatting sqref="V32:Z32">
    <cfRule type="cellIs" dxfId="1218" priority="188" stopIfTrue="1" operator="equal">
      <formula>$AG32</formula>
    </cfRule>
  </conditionalFormatting>
  <conditionalFormatting sqref="V32:Z32">
    <cfRule type="cellIs" dxfId="1217" priority="187" stopIfTrue="1" operator="equal">
      <formula>$AG32</formula>
    </cfRule>
  </conditionalFormatting>
  <conditionalFormatting sqref="V32:Z32">
    <cfRule type="cellIs" dxfId="1216" priority="186" stopIfTrue="1" operator="equal">
      <formula>$AG32</formula>
    </cfRule>
  </conditionalFormatting>
  <conditionalFormatting sqref="V38:Z38">
    <cfRule type="cellIs" dxfId="1215" priority="185" stopIfTrue="1" operator="equal">
      <formula>$AG38</formula>
    </cfRule>
  </conditionalFormatting>
  <conditionalFormatting sqref="V38:Z38">
    <cfRule type="cellIs" dxfId="1214" priority="184" stopIfTrue="1" operator="equal">
      <formula>$AG38</formula>
    </cfRule>
  </conditionalFormatting>
  <conditionalFormatting sqref="V38:Z38">
    <cfRule type="cellIs" dxfId="1213" priority="183" stopIfTrue="1" operator="equal">
      <formula>$AG38</formula>
    </cfRule>
  </conditionalFormatting>
  <conditionalFormatting sqref="V38:Z38">
    <cfRule type="cellIs" dxfId="1212" priority="182" stopIfTrue="1" operator="equal">
      <formula>$AG38</formula>
    </cfRule>
  </conditionalFormatting>
  <conditionalFormatting sqref="V38:Z38">
    <cfRule type="cellIs" dxfId="1211" priority="181" stopIfTrue="1" operator="equal">
      <formula>$AG38</formula>
    </cfRule>
  </conditionalFormatting>
  <conditionalFormatting sqref="V44:Z44">
    <cfRule type="cellIs" dxfId="1210" priority="180" stopIfTrue="1" operator="equal">
      <formula>$AG44</formula>
    </cfRule>
  </conditionalFormatting>
  <conditionalFormatting sqref="V44:Z44">
    <cfRule type="cellIs" dxfId="1209" priority="179" stopIfTrue="1" operator="equal">
      <formula>$AG44</formula>
    </cfRule>
  </conditionalFormatting>
  <conditionalFormatting sqref="V44:Z44">
    <cfRule type="cellIs" dxfId="1208" priority="178" stopIfTrue="1" operator="equal">
      <formula>$AG44</formula>
    </cfRule>
  </conditionalFormatting>
  <conditionalFormatting sqref="V44:Z44">
    <cfRule type="cellIs" dxfId="1207" priority="177" stopIfTrue="1" operator="equal">
      <formula>$AG44</formula>
    </cfRule>
  </conditionalFormatting>
  <conditionalFormatting sqref="V44:Z44">
    <cfRule type="cellIs" dxfId="1206" priority="176" stopIfTrue="1" operator="equal">
      <formula>$AG44</formula>
    </cfRule>
  </conditionalFormatting>
  <conditionalFormatting sqref="V50:Z50">
    <cfRule type="cellIs" dxfId="1205" priority="175" stopIfTrue="1" operator="equal">
      <formula>$AG50</formula>
    </cfRule>
  </conditionalFormatting>
  <conditionalFormatting sqref="V50:Z50">
    <cfRule type="cellIs" dxfId="1204" priority="174" stopIfTrue="1" operator="equal">
      <formula>$AG50</formula>
    </cfRule>
  </conditionalFormatting>
  <conditionalFormatting sqref="V50:Z50">
    <cfRule type="cellIs" dxfId="1203" priority="173" stopIfTrue="1" operator="equal">
      <formula>$AG50</formula>
    </cfRule>
  </conditionalFormatting>
  <conditionalFormatting sqref="V50:Z50">
    <cfRule type="cellIs" dxfId="1202" priority="172" stopIfTrue="1" operator="equal">
      <formula>$AG50</formula>
    </cfRule>
  </conditionalFormatting>
  <conditionalFormatting sqref="V50:Z50">
    <cfRule type="cellIs" dxfId="1201" priority="171" stopIfTrue="1" operator="equal">
      <formula>$AG50</formula>
    </cfRule>
  </conditionalFormatting>
  <conditionalFormatting sqref="V56:Z56">
    <cfRule type="cellIs" dxfId="1200" priority="170" stopIfTrue="1" operator="equal">
      <formula>$AG56</formula>
    </cfRule>
  </conditionalFormatting>
  <conditionalFormatting sqref="V56:Z56">
    <cfRule type="cellIs" dxfId="1199" priority="169" stopIfTrue="1" operator="equal">
      <formula>$AG56</formula>
    </cfRule>
  </conditionalFormatting>
  <conditionalFormatting sqref="V56:Z56">
    <cfRule type="cellIs" dxfId="1198" priority="168" stopIfTrue="1" operator="equal">
      <formula>$AG56</formula>
    </cfRule>
  </conditionalFormatting>
  <conditionalFormatting sqref="V56:Z56">
    <cfRule type="cellIs" dxfId="1197" priority="167" stopIfTrue="1" operator="equal">
      <formula>$AG56</formula>
    </cfRule>
  </conditionalFormatting>
  <conditionalFormatting sqref="V56:Z56">
    <cfRule type="cellIs" dxfId="1196" priority="166" stopIfTrue="1" operator="equal">
      <formula>$AG56</formula>
    </cfRule>
  </conditionalFormatting>
  <conditionalFormatting sqref="V68:Z68">
    <cfRule type="cellIs" dxfId="1195" priority="165" stopIfTrue="1" operator="equal">
      <formula>$AG68</formula>
    </cfRule>
  </conditionalFormatting>
  <conditionalFormatting sqref="V68:Z68">
    <cfRule type="cellIs" dxfId="1194" priority="164" stopIfTrue="1" operator="equal">
      <formula>$AG68</formula>
    </cfRule>
  </conditionalFormatting>
  <conditionalFormatting sqref="V68:Z68">
    <cfRule type="cellIs" dxfId="1193" priority="163" stopIfTrue="1" operator="equal">
      <formula>$AG68</formula>
    </cfRule>
  </conditionalFormatting>
  <conditionalFormatting sqref="V68:Z68">
    <cfRule type="cellIs" dxfId="1192" priority="162" stopIfTrue="1" operator="equal">
      <formula>$AG68</formula>
    </cfRule>
  </conditionalFormatting>
  <conditionalFormatting sqref="V68:Z68">
    <cfRule type="cellIs" dxfId="1191" priority="161" stopIfTrue="1" operator="equal">
      <formula>$AG68</formula>
    </cfRule>
  </conditionalFormatting>
  <conditionalFormatting sqref="V74:Z74">
    <cfRule type="cellIs" dxfId="1190" priority="160" stopIfTrue="1" operator="equal">
      <formula>$AG74</formula>
    </cfRule>
  </conditionalFormatting>
  <conditionalFormatting sqref="V74:Z74">
    <cfRule type="cellIs" dxfId="1189" priority="159" stopIfTrue="1" operator="equal">
      <formula>$AG74</formula>
    </cfRule>
  </conditionalFormatting>
  <conditionalFormatting sqref="V74:Z74">
    <cfRule type="cellIs" dxfId="1188" priority="158" stopIfTrue="1" operator="equal">
      <formula>$AG74</formula>
    </cfRule>
  </conditionalFormatting>
  <conditionalFormatting sqref="V74:Z74">
    <cfRule type="cellIs" dxfId="1187" priority="157" stopIfTrue="1" operator="equal">
      <formula>$AG74</formula>
    </cfRule>
  </conditionalFormatting>
  <conditionalFormatting sqref="V74:Z74">
    <cfRule type="cellIs" dxfId="1186" priority="156" stopIfTrue="1" operator="equal">
      <formula>$AG74</formula>
    </cfRule>
  </conditionalFormatting>
  <conditionalFormatting sqref="V80:Z80">
    <cfRule type="cellIs" dxfId="1185" priority="155" stopIfTrue="1" operator="equal">
      <formula>$AG80</formula>
    </cfRule>
  </conditionalFormatting>
  <conditionalFormatting sqref="V80:Z80">
    <cfRule type="cellIs" dxfId="1184" priority="154" stopIfTrue="1" operator="equal">
      <formula>$AG80</formula>
    </cfRule>
  </conditionalFormatting>
  <conditionalFormatting sqref="V80:Z80">
    <cfRule type="cellIs" dxfId="1183" priority="153" stopIfTrue="1" operator="equal">
      <formula>$AG80</formula>
    </cfRule>
  </conditionalFormatting>
  <conditionalFormatting sqref="V80:Z80">
    <cfRule type="cellIs" dxfId="1182" priority="152" stopIfTrue="1" operator="equal">
      <formula>$AG80</formula>
    </cfRule>
  </conditionalFormatting>
  <conditionalFormatting sqref="V80:Z80">
    <cfRule type="cellIs" dxfId="1181" priority="151" stopIfTrue="1" operator="equal">
      <formula>$AG80</formula>
    </cfRule>
  </conditionalFormatting>
  <conditionalFormatting sqref="V86:Z86">
    <cfRule type="cellIs" dxfId="1180" priority="150" stopIfTrue="1" operator="equal">
      <formula>$AG86</formula>
    </cfRule>
  </conditionalFormatting>
  <conditionalFormatting sqref="V86:Z86">
    <cfRule type="cellIs" dxfId="1179" priority="149" stopIfTrue="1" operator="equal">
      <formula>$AG86</formula>
    </cfRule>
  </conditionalFormatting>
  <conditionalFormatting sqref="V86:Z86">
    <cfRule type="cellIs" dxfId="1178" priority="148" stopIfTrue="1" operator="equal">
      <formula>$AG86</formula>
    </cfRule>
  </conditionalFormatting>
  <conditionalFormatting sqref="V86:Z86">
    <cfRule type="cellIs" dxfId="1177" priority="147" stopIfTrue="1" operator="equal">
      <formula>$AG86</formula>
    </cfRule>
  </conditionalFormatting>
  <conditionalFormatting sqref="V86:Z86">
    <cfRule type="cellIs" dxfId="1176" priority="146" stopIfTrue="1" operator="equal">
      <formula>$AG86</formula>
    </cfRule>
  </conditionalFormatting>
  <conditionalFormatting sqref="V98:Z98">
    <cfRule type="cellIs" dxfId="1175" priority="145" stopIfTrue="1" operator="equal">
      <formula>$AG98</formula>
    </cfRule>
  </conditionalFormatting>
  <conditionalFormatting sqref="V98:Z98">
    <cfRule type="cellIs" dxfId="1174" priority="144" stopIfTrue="1" operator="equal">
      <formula>$AG98</formula>
    </cfRule>
  </conditionalFormatting>
  <conditionalFormatting sqref="V98:Z98">
    <cfRule type="cellIs" dxfId="1173" priority="143" stopIfTrue="1" operator="equal">
      <formula>$AG98</formula>
    </cfRule>
  </conditionalFormatting>
  <conditionalFormatting sqref="V98:Z98">
    <cfRule type="cellIs" dxfId="1172" priority="142" stopIfTrue="1" operator="equal">
      <formula>$AG98</formula>
    </cfRule>
  </conditionalFormatting>
  <conditionalFormatting sqref="V98:Z98">
    <cfRule type="cellIs" dxfId="1171" priority="141" stopIfTrue="1" operator="equal">
      <formula>$AG98</formula>
    </cfRule>
  </conditionalFormatting>
  <conditionalFormatting sqref="V104:Z104">
    <cfRule type="cellIs" dxfId="1170" priority="140" stopIfTrue="1" operator="equal">
      <formula>$AG104</formula>
    </cfRule>
  </conditionalFormatting>
  <conditionalFormatting sqref="V104:Z104">
    <cfRule type="cellIs" dxfId="1169" priority="139" stopIfTrue="1" operator="equal">
      <formula>$AG104</formula>
    </cfRule>
  </conditionalFormatting>
  <conditionalFormatting sqref="V104:Z104">
    <cfRule type="cellIs" dxfId="1168" priority="138" stopIfTrue="1" operator="equal">
      <formula>$AG104</formula>
    </cfRule>
  </conditionalFormatting>
  <conditionalFormatting sqref="V104:Z104">
    <cfRule type="cellIs" dxfId="1167" priority="137" stopIfTrue="1" operator="equal">
      <formula>$AG104</formula>
    </cfRule>
  </conditionalFormatting>
  <conditionalFormatting sqref="V104:Z104">
    <cfRule type="cellIs" dxfId="1166" priority="136" stopIfTrue="1" operator="equal">
      <formula>$AG104</formula>
    </cfRule>
  </conditionalFormatting>
  <conditionalFormatting sqref="V110:Z110">
    <cfRule type="cellIs" dxfId="1165" priority="135" stopIfTrue="1" operator="equal">
      <formula>$AG110</formula>
    </cfRule>
  </conditionalFormatting>
  <conditionalFormatting sqref="V110:Z110">
    <cfRule type="cellIs" dxfId="1164" priority="134" stopIfTrue="1" operator="equal">
      <formula>$AG110</formula>
    </cfRule>
  </conditionalFormatting>
  <conditionalFormatting sqref="V110:Z110">
    <cfRule type="cellIs" dxfId="1163" priority="133" stopIfTrue="1" operator="equal">
      <formula>$AG110</formula>
    </cfRule>
  </conditionalFormatting>
  <conditionalFormatting sqref="V110:Z110">
    <cfRule type="cellIs" dxfId="1162" priority="132" stopIfTrue="1" operator="equal">
      <formula>$AG110</formula>
    </cfRule>
  </conditionalFormatting>
  <conditionalFormatting sqref="V110:Z110">
    <cfRule type="cellIs" dxfId="1161" priority="131" stopIfTrue="1" operator="equal">
      <formula>$AG110</formula>
    </cfRule>
  </conditionalFormatting>
  <conditionalFormatting sqref="V116:Z116">
    <cfRule type="cellIs" dxfId="1160" priority="130" stopIfTrue="1" operator="equal">
      <formula>$AG116</formula>
    </cfRule>
  </conditionalFormatting>
  <conditionalFormatting sqref="V116:Z116">
    <cfRule type="cellIs" dxfId="1159" priority="129" stopIfTrue="1" operator="equal">
      <formula>$AG116</formula>
    </cfRule>
  </conditionalFormatting>
  <conditionalFormatting sqref="V116:Z116">
    <cfRule type="cellIs" dxfId="1158" priority="128" stopIfTrue="1" operator="equal">
      <formula>$AG116</formula>
    </cfRule>
  </conditionalFormatting>
  <conditionalFormatting sqref="V116:Z116">
    <cfRule type="cellIs" dxfId="1157" priority="127" stopIfTrue="1" operator="equal">
      <formula>$AG116</formula>
    </cfRule>
  </conditionalFormatting>
  <conditionalFormatting sqref="V116:Z116">
    <cfRule type="cellIs" dxfId="1156" priority="126" stopIfTrue="1" operator="equal">
      <formula>$AG116</formula>
    </cfRule>
  </conditionalFormatting>
  <conditionalFormatting sqref="V122:Z122">
    <cfRule type="cellIs" dxfId="1155" priority="125" stopIfTrue="1" operator="equal">
      <formula>$AG122</formula>
    </cfRule>
  </conditionalFormatting>
  <conditionalFormatting sqref="V122:Z122">
    <cfRule type="cellIs" dxfId="1154" priority="124" stopIfTrue="1" operator="equal">
      <formula>$AG122</formula>
    </cfRule>
  </conditionalFormatting>
  <conditionalFormatting sqref="V122:Z122">
    <cfRule type="cellIs" dxfId="1153" priority="123" stopIfTrue="1" operator="equal">
      <formula>$AG122</formula>
    </cfRule>
  </conditionalFormatting>
  <conditionalFormatting sqref="V122:Z122">
    <cfRule type="cellIs" dxfId="1152" priority="122" stopIfTrue="1" operator="equal">
      <formula>$AG122</formula>
    </cfRule>
  </conditionalFormatting>
  <conditionalFormatting sqref="V122:Z122">
    <cfRule type="cellIs" dxfId="1151" priority="121" stopIfTrue="1" operator="equal">
      <formula>$AG122</formula>
    </cfRule>
  </conditionalFormatting>
  <conditionalFormatting sqref="V128:Z128">
    <cfRule type="cellIs" dxfId="1150" priority="120" stopIfTrue="1" operator="equal">
      <formula>$AG128</formula>
    </cfRule>
  </conditionalFormatting>
  <conditionalFormatting sqref="V128:Z128">
    <cfRule type="cellIs" dxfId="1149" priority="119" stopIfTrue="1" operator="equal">
      <formula>$AG128</formula>
    </cfRule>
  </conditionalFormatting>
  <conditionalFormatting sqref="V128:Z128">
    <cfRule type="cellIs" dxfId="1148" priority="118" stopIfTrue="1" operator="equal">
      <formula>$AG128</formula>
    </cfRule>
  </conditionalFormatting>
  <conditionalFormatting sqref="V128:Z128">
    <cfRule type="cellIs" dxfId="1147" priority="117" stopIfTrue="1" operator="equal">
      <formula>$AG128</formula>
    </cfRule>
  </conditionalFormatting>
  <conditionalFormatting sqref="V128:Z128">
    <cfRule type="cellIs" dxfId="1146" priority="116" stopIfTrue="1" operator="equal">
      <formula>$AG128</formula>
    </cfRule>
  </conditionalFormatting>
  <conditionalFormatting sqref="V134:Z134">
    <cfRule type="cellIs" dxfId="1145" priority="115" stopIfTrue="1" operator="equal">
      <formula>$AG134</formula>
    </cfRule>
  </conditionalFormatting>
  <conditionalFormatting sqref="V134:Z134">
    <cfRule type="cellIs" dxfId="1144" priority="114" stopIfTrue="1" operator="equal">
      <formula>$AG134</formula>
    </cfRule>
  </conditionalFormatting>
  <conditionalFormatting sqref="V134:Z134">
    <cfRule type="cellIs" dxfId="1143" priority="113" stopIfTrue="1" operator="equal">
      <formula>$AG134</formula>
    </cfRule>
  </conditionalFormatting>
  <conditionalFormatting sqref="V134:Z134">
    <cfRule type="cellIs" dxfId="1142" priority="112" stopIfTrue="1" operator="equal">
      <formula>$AG134</formula>
    </cfRule>
  </conditionalFormatting>
  <conditionalFormatting sqref="V134:Z134">
    <cfRule type="cellIs" dxfId="1141" priority="111" stopIfTrue="1" operator="equal">
      <formula>$AG134</formula>
    </cfRule>
  </conditionalFormatting>
  <conditionalFormatting sqref="V140:Z140">
    <cfRule type="cellIs" dxfId="1140" priority="110" stopIfTrue="1" operator="equal">
      <formula>$AG140</formula>
    </cfRule>
  </conditionalFormatting>
  <conditionalFormatting sqref="V140:Z140">
    <cfRule type="cellIs" dxfId="1139" priority="109" stopIfTrue="1" operator="equal">
      <formula>$AG140</formula>
    </cfRule>
  </conditionalFormatting>
  <conditionalFormatting sqref="V140:Z140">
    <cfRule type="cellIs" dxfId="1138" priority="108" stopIfTrue="1" operator="equal">
      <formula>$AG140</formula>
    </cfRule>
  </conditionalFormatting>
  <conditionalFormatting sqref="V140:Z140">
    <cfRule type="cellIs" dxfId="1137" priority="107" stopIfTrue="1" operator="equal">
      <formula>$AG140</formula>
    </cfRule>
  </conditionalFormatting>
  <conditionalFormatting sqref="V140:Z140">
    <cfRule type="cellIs" dxfId="1136" priority="106" stopIfTrue="1" operator="equal">
      <formula>$AG140</formula>
    </cfRule>
  </conditionalFormatting>
  <conditionalFormatting sqref="V146:Z146">
    <cfRule type="cellIs" dxfId="1135" priority="105" stopIfTrue="1" operator="equal">
      <formula>$AG146</formula>
    </cfRule>
  </conditionalFormatting>
  <conditionalFormatting sqref="V146:Z146">
    <cfRule type="cellIs" dxfId="1134" priority="104" stopIfTrue="1" operator="equal">
      <formula>$AG146</formula>
    </cfRule>
  </conditionalFormatting>
  <conditionalFormatting sqref="V146:Z146">
    <cfRule type="cellIs" dxfId="1133" priority="103" stopIfTrue="1" operator="equal">
      <formula>$AG146</formula>
    </cfRule>
  </conditionalFormatting>
  <conditionalFormatting sqref="V146:Z146">
    <cfRule type="cellIs" dxfId="1132" priority="102" stopIfTrue="1" operator="equal">
      <formula>$AG146</formula>
    </cfRule>
  </conditionalFormatting>
  <conditionalFormatting sqref="V146:Z146">
    <cfRule type="cellIs" dxfId="1131" priority="101" stopIfTrue="1" operator="equal">
      <formula>$AG146</formula>
    </cfRule>
  </conditionalFormatting>
  <conditionalFormatting sqref="V152:Z152">
    <cfRule type="cellIs" dxfId="1130" priority="100" stopIfTrue="1" operator="equal">
      <formula>$AG152</formula>
    </cfRule>
  </conditionalFormatting>
  <conditionalFormatting sqref="V152:Z152">
    <cfRule type="cellIs" dxfId="1129" priority="99" stopIfTrue="1" operator="equal">
      <formula>$AG152</formula>
    </cfRule>
  </conditionalFormatting>
  <conditionalFormatting sqref="V152:Z152">
    <cfRule type="cellIs" dxfId="1128" priority="98" stopIfTrue="1" operator="equal">
      <formula>$AG152</formula>
    </cfRule>
  </conditionalFormatting>
  <conditionalFormatting sqref="V152:Z152">
    <cfRule type="cellIs" dxfId="1127" priority="97" stopIfTrue="1" operator="equal">
      <formula>$AG152</formula>
    </cfRule>
  </conditionalFormatting>
  <conditionalFormatting sqref="V152:Z152">
    <cfRule type="cellIs" dxfId="1126" priority="96" stopIfTrue="1" operator="equal">
      <formula>$AG152</formula>
    </cfRule>
  </conditionalFormatting>
  <conditionalFormatting sqref="V158:Z158">
    <cfRule type="cellIs" dxfId="1125" priority="95" stopIfTrue="1" operator="equal">
      <formula>$AG158</formula>
    </cfRule>
  </conditionalFormatting>
  <conditionalFormatting sqref="V158:Z158">
    <cfRule type="cellIs" dxfId="1124" priority="94" stopIfTrue="1" operator="equal">
      <formula>$AG158</formula>
    </cfRule>
  </conditionalFormatting>
  <conditionalFormatting sqref="V158:Z158">
    <cfRule type="cellIs" dxfId="1123" priority="93" stopIfTrue="1" operator="equal">
      <formula>$AG158</formula>
    </cfRule>
  </conditionalFormatting>
  <conditionalFormatting sqref="V158:Z158">
    <cfRule type="cellIs" dxfId="1122" priority="92" stopIfTrue="1" operator="equal">
      <formula>$AG158</formula>
    </cfRule>
  </conditionalFormatting>
  <conditionalFormatting sqref="V158:Z158">
    <cfRule type="cellIs" dxfId="1121" priority="91" stopIfTrue="1" operator="equal">
      <formula>$AG158</formula>
    </cfRule>
  </conditionalFormatting>
  <conditionalFormatting sqref="V164:Z164">
    <cfRule type="cellIs" dxfId="1120" priority="90" stopIfTrue="1" operator="equal">
      <formula>$AG164</formula>
    </cfRule>
  </conditionalFormatting>
  <conditionalFormatting sqref="V164:Z164">
    <cfRule type="cellIs" dxfId="1119" priority="89" stopIfTrue="1" operator="equal">
      <formula>$AG164</formula>
    </cfRule>
  </conditionalFormatting>
  <conditionalFormatting sqref="V164:Z164">
    <cfRule type="cellIs" dxfId="1118" priority="88" stopIfTrue="1" operator="equal">
      <formula>$AG164</formula>
    </cfRule>
  </conditionalFormatting>
  <conditionalFormatting sqref="V164:Z164">
    <cfRule type="cellIs" dxfId="1117" priority="87" stopIfTrue="1" operator="equal">
      <formula>$AG164</formula>
    </cfRule>
  </conditionalFormatting>
  <conditionalFormatting sqref="V164:Z164">
    <cfRule type="cellIs" dxfId="1116" priority="86" stopIfTrue="1" operator="equal">
      <formula>$AG164</formula>
    </cfRule>
  </conditionalFormatting>
  <conditionalFormatting sqref="V176:Z176">
    <cfRule type="cellIs" dxfId="1115" priority="85" stopIfTrue="1" operator="equal">
      <formula>$AG176</formula>
    </cfRule>
  </conditionalFormatting>
  <conditionalFormatting sqref="V176:Z176">
    <cfRule type="cellIs" dxfId="1114" priority="84" stopIfTrue="1" operator="equal">
      <formula>$AG176</formula>
    </cfRule>
  </conditionalFormatting>
  <conditionalFormatting sqref="V176:Z176">
    <cfRule type="cellIs" dxfId="1113" priority="83" stopIfTrue="1" operator="equal">
      <formula>$AG176</formula>
    </cfRule>
  </conditionalFormatting>
  <conditionalFormatting sqref="V176:Z176">
    <cfRule type="cellIs" dxfId="1112" priority="82" stopIfTrue="1" operator="equal">
      <formula>$AG176</formula>
    </cfRule>
  </conditionalFormatting>
  <conditionalFormatting sqref="V176:Z176">
    <cfRule type="cellIs" dxfId="1111" priority="81" stopIfTrue="1" operator="equal">
      <formula>$AG176</formula>
    </cfRule>
  </conditionalFormatting>
  <conditionalFormatting sqref="V182:Z182">
    <cfRule type="cellIs" dxfId="1110" priority="80" stopIfTrue="1" operator="equal">
      <formula>$AG182</formula>
    </cfRule>
  </conditionalFormatting>
  <conditionalFormatting sqref="V182:Z182">
    <cfRule type="cellIs" dxfId="1109" priority="79" stopIfTrue="1" operator="equal">
      <formula>$AG182</formula>
    </cfRule>
  </conditionalFormatting>
  <conditionalFormatting sqref="V182:Z182">
    <cfRule type="cellIs" dxfId="1108" priority="78" stopIfTrue="1" operator="equal">
      <formula>$AG182</formula>
    </cfRule>
  </conditionalFormatting>
  <conditionalFormatting sqref="V182:Z182">
    <cfRule type="cellIs" dxfId="1107" priority="77" stopIfTrue="1" operator="equal">
      <formula>$AG182</formula>
    </cfRule>
  </conditionalFormatting>
  <conditionalFormatting sqref="V182:Z182">
    <cfRule type="cellIs" dxfId="1106" priority="76" stopIfTrue="1" operator="equal">
      <formula>$AG182</formula>
    </cfRule>
  </conditionalFormatting>
  <conditionalFormatting sqref="V188:Z188">
    <cfRule type="cellIs" dxfId="1105" priority="75" stopIfTrue="1" operator="equal">
      <formula>$AG188</formula>
    </cfRule>
  </conditionalFormatting>
  <conditionalFormatting sqref="V188:Z188">
    <cfRule type="cellIs" dxfId="1104" priority="74" stopIfTrue="1" operator="equal">
      <formula>$AG188</formula>
    </cfRule>
  </conditionalFormatting>
  <conditionalFormatting sqref="V188:Z188">
    <cfRule type="cellIs" dxfId="1103" priority="73" stopIfTrue="1" operator="equal">
      <formula>$AG188</formula>
    </cfRule>
  </conditionalFormatting>
  <conditionalFormatting sqref="V188:Z188">
    <cfRule type="cellIs" dxfId="1102" priority="72" stopIfTrue="1" operator="equal">
      <formula>$AG188</formula>
    </cfRule>
  </conditionalFormatting>
  <conditionalFormatting sqref="V188:Z188">
    <cfRule type="cellIs" dxfId="1101" priority="71" stopIfTrue="1" operator="equal">
      <formula>$AG188</formula>
    </cfRule>
  </conditionalFormatting>
  <conditionalFormatting sqref="V200:Z200">
    <cfRule type="cellIs" dxfId="1100" priority="70" stopIfTrue="1" operator="equal">
      <formula>$AG200</formula>
    </cfRule>
  </conditionalFormatting>
  <conditionalFormatting sqref="V200:Z200">
    <cfRule type="cellIs" dxfId="1099" priority="69" stopIfTrue="1" operator="equal">
      <formula>$AG200</formula>
    </cfRule>
  </conditionalFormatting>
  <conditionalFormatting sqref="V200:Z200">
    <cfRule type="cellIs" dxfId="1098" priority="68" stopIfTrue="1" operator="equal">
      <formula>$AG200</formula>
    </cfRule>
  </conditionalFormatting>
  <conditionalFormatting sqref="V200:Z200">
    <cfRule type="cellIs" dxfId="1097" priority="67" stopIfTrue="1" operator="equal">
      <formula>$AG200</formula>
    </cfRule>
  </conditionalFormatting>
  <conditionalFormatting sqref="V200:Z200">
    <cfRule type="cellIs" dxfId="1096" priority="66" stopIfTrue="1" operator="equal">
      <formula>$AG200</formula>
    </cfRule>
  </conditionalFormatting>
  <conditionalFormatting sqref="V206:Z206">
    <cfRule type="cellIs" dxfId="1095" priority="65" stopIfTrue="1" operator="equal">
      <formula>$AG206</formula>
    </cfRule>
  </conditionalFormatting>
  <conditionalFormatting sqref="V206:Z206">
    <cfRule type="cellIs" dxfId="1094" priority="64" stopIfTrue="1" operator="equal">
      <formula>$AG206</formula>
    </cfRule>
  </conditionalFormatting>
  <conditionalFormatting sqref="V206:Z206">
    <cfRule type="cellIs" dxfId="1093" priority="63" stopIfTrue="1" operator="equal">
      <formula>$AG206</formula>
    </cfRule>
  </conditionalFormatting>
  <conditionalFormatting sqref="V206:Z206">
    <cfRule type="cellIs" dxfId="1092" priority="62" stopIfTrue="1" operator="equal">
      <formula>$AG206</formula>
    </cfRule>
  </conditionalFormatting>
  <conditionalFormatting sqref="V206:Z206">
    <cfRule type="cellIs" dxfId="1091" priority="61" stopIfTrue="1" operator="equal">
      <formula>$AG206</formula>
    </cfRule>
  </conditionalFormatting>
  <conditionalFormatting sqref="V212:Z212">
    <cfRule type="cellIs" dxfId="1090" priority="60" stopIfTrue="1" operator="equal">
      <formula>$AG212</formula>
    </cfRule>
  </conditionalFormatting>
  <conditionalFormatting sqref="V212:Z212">
    <cfRule type="cellIs" dxfId="1089" priority="59" stopIfTrue="1" operator="equal">
      <formula>$AG212</formula>
    </cfRule>
  </conditionalFormatting>
  <conditionalFormatting sqref="V212:Z212">
    <cfRule type="cellIs" dxfId="1088" priority="58" stopIfTrue="1" operator="equal">
      <formula>$AG212</formula>
    </cfRule>
  </conditionalFormatting>
  <conditionalFormatting sqref="V212:Z212">
    <cfRule type="cellIs" dxfId="1087" priority="57" stopIfTrue="1" operator="equal">
      <formula>$AG212</formula>
    </cfRule>
  </conditionalFormatting>
  <conditionalFormatting sqref="V212:Z212">
    <cfRule type="cellIs" dxfId="1086" priority="56" stopIfTrue="1" operator="equal">
      <formula>$AG212</formula>
    </cfRule>
  </conditionalFormatting>
  <conditionalFormatting sqref="V218:Z218">
    <cfRule type="cellIs" dxfId="1085" priority="55" stopIfTrue="1" operator="equal">
      <formula>$AG218</formula>
    </cfRule>
  </conditionalFormatting>
  <conditionalFormatting sqref="V218:Z218">
    <cfRule type="cellIs" dxfId="1084" priority="54" stopIfTrue="1" operator="equal">
      <formula>$AG218</formula>
    </cfRule>
  </conditionalFormatting>
  <conditionalFormatting sqref="V218:Z218">
    <cfRule type="cellIs" dxfId="1083" priority="53" stopIfTrue="1" operator="equal">
      <formula>$AG218</formula>
    </cfRule>
  </conditionalFormatting>
  <conditionalFormatting sqref="V218:Z218">
    <cfRule type="cellIs" dxfId="1082" priority="52" stopIfTrue="1" operator="equal">
      <formula>$AG218</formula>
    </cfRule>
  </conditionalFormatting>
  <conditionalFormatting sqref="V218:Z218">
    <cfRule type="cellIs" dxfId="1081" priority="51" stopIfTrue="1" operator="equal">
      <formula>$AG218</formula>
    </cfRule>
  </conditionalFormatting>
  <conditionalFormatting sqref="V224:Z224">
    <cfRule type="cellIs" dxfId="1080" priority="50" stopIfTrue="1" operator="equal">
      <formula>$AG224</formula>
    </cfRule>
  </conditionalFormatting>
  <conditionalFormatting sqref="V224:Z224">
    <cfRule type="cellIs" dxfId="1079" priority="49" stopIfTrue="1" operator="equal">
      <formula>$AG224</formula>
    </cfRule>
  </conditionalFormatting>
  <conditionalFormatting sqref="V224:Z224">
    <cfRule type="cellIs" dxfId="1078" priority="48" stopIfTrue="1" operator="equal">
      <formula>$AG224</formula>
    </cfRule>
  </conditionalFormatting>
  <conditionalFormatting sqref="V224:Z224">
    <cfRule type="cellIs" dxfId="1077" priority="47" stopIfTrue="1" operator="equal">
      <formula>$AG224</formula>
    </cfRule>
  </conditionalFormatting>
  <conditionalFormatting sqref="V224:Z224">
    <cfRule type="cellIs" dxfId="1076" priority="46" stopIfTrue="1" operator="equal">
      <formula>$AG224</formula>
    </cfRule>
  </conditionalFormatting>
  <conditionalFormatting sqref="V236:Z236">
    <cfRule type="cellIs" dxfId="1075" priority="45" stopIfTrue="1" operator="equal">
      <formula>$AG236</formula>
    </cfRule>
  </conditionalFormatting>
  <conditionalFormatting sqref="V236:Z236">
    <cfRule type="cellIs" dxfId="1074" priority="44" stopIfTrue="1" operator="equal">
      <formula>$AG236</formula>
    </cfRule>
  </conditionalFormatting>
  <conditionalFormatting sqref="V236:Z236">
    <cfRule type="cellIs" dxfId="1073" priority="43" stopIfTrue="1" operator="equal">
      <formula>$AG236</formula>
    </cfRule>
  </conditionalFormatting>
  <conditionalFormatting sqref="V236:Z236">
    <cfRule type="cellIs" dxfId="1072" priority="42" stopIfTrue="1" operator="equal">
      <formula>$AG236</formula>
    </cfRule>
  </conditionalFormatting>
  <conditionalFormatting sqref="V236:Z236">
    <cfRule type="cellIs" dxfId="1071" priority="41" stopIfTrue="1" operator="equal">
      <formula>$AG236</formula>
    </cfRule>
  </conditionalFormatting>
  <conditionalFormatting sqref="V242:Z242">
    <cfRule type="cellIs" dxfId="1070" priority="40" stopIfTrue="1" operator="equal">
      <formula>$AG242</formula>
    </cfRule>
  </conditionalFormatting>
  <conditionalFormatting sqref="V242:Z242">
    <cfRule type="cellIs" dxfId="1069" priority="39" stopIfTrue="1" operator="equal">
      <formula>$AG242</formula>
    </cfRule>
  </conditionalFormatting>
  <conditionalFormatting sqref="V242:Z242">
    <cfRule type="cellIs" dxfId="1068" priority="38" stopIfTrue="1" operator="equal">
      <formula>$AG242</formula>
    </cfRule>
  </conditionalFormatting>
  <conditionalFormatting sqref="V242:Z242">
    <cfRule type="cellIs" dxfId="1067" priority="37" stopIfTrue="1" operator="equal">
      <formula>$AG242</formula>
    </cfRule>
  </conditionalFormatting>
  <conditionalFormatting sqref="V242:Z242">
    <cfRule type="cellIs" dxfId="1066" priority="36" stopIfTrue="1" operator="equal">
      <formula>$AG242</formula>
    </cfRule>
  </conditionalFormatting>
  <conditionalFormatting sqref="Z92:AE92">
    <cfRule type="cellIs" dxfId="1065" priority="35" stopIfTrue="1" operator="equal">
      <formula>$AG92</formula>
    </cfRule>
  </conditionalFormatting>
  <conditionalFormatting sqref="Z92:AE92">
    <cfRule type="cellIs" dxfId="1064" priority="34" stopIfTrue="1" operator="equal">
      <formula>$AG92</formula>
    </cfRule>
  </conditionalFormatting>
  <conditionalFormatting sqref="Z92:AE92">
    <cfRule type="cellIs" dxfId="1063" priority="33" stopIfTrue="1" operator="equal">
      <formula>$AG92</formula>
    </cfRule>
  </conditionalFormatting>
  <conditionalFormatting sqref="Z92:AE92">
    <cfRule type="cellIs" dxfId="1062" priority="32" stopIfTrue="1" operator="equal">
      <formula>$AG92</formula>
    </cfRule>
  </conditionalFormatting>
  <conditionalFormatting sqref="Z92:AE92">
    <cfRule type="cellIs" dxfId="1061" priority="31" stopIfTrue="1" operator="equal">
      <formula>$AG92</formula>
    </cfRule>
  </conditionalFormatting>
  <conditionalFormatting sqref="Z170:AE170">
    <cfRule type="cellIs" dxfId="1060" priority="30" stopIfTrue="1" operator="equal">
      <formula>$AG170</formula>
    </cfRule>
  </conditionalFormatting>
  <conditionalFormatting sqref="Z170:AE170">
    <cfRule type="cellIs" dxfId="1059" priority="29" stopIfTrue="1" operator="equal">
      <formula>$AG170</formula>
    </cfRule>
  </conditionalFormatting>
  <conditionalFormatting sqref="Z170:AE170">
    <cfRule type="cellIs" dxfId="1058" priority="28" stopIfTrue="1" operator="equal">
      <formula>$AG170</formula>
    </cfRule>
  </conditionalFormatting>
  <conditionalFormatting sqref="Z170:AE170">
    <cfRule type="cellIs" dxfId="1057" priority="27" stopIfTrue="1" operator="equal">
      <formula>$AG170</formula>
    </cfRule>
  </conditionalFormatting>
  <conditionalFormatting sqref="Z170:AE170">
    <cfRule type="cellIs" dxfId="1056" priority="26" stopIfTrue="1" operator="equal">
      <formula>$AG170</formula>
    </cfRule>
  </conditionalFormatting>
  <conditionalFormatting sqref="Z194:AE194">
    <cfRule type="cellIs" dxfId="1055" priority="25" stopIfTrue="1" operator="equal">
      <formula>$AG194</formula>
    </cfRule>
  </conditionalFormatting>
  <conditionalFormatting sqref="Z194:AE194">
    <cfRule type="cellIs" dxfId="1054" priority="24" stopIfTrue="1" operator="equal">
      <formula>$AG194</formula>
    </cfRule>
  </conditionalFormatting>
  <conditionalFormatting sqref="Z194:AE194">
    <cfRule type="cellIs" dxfId="1053" priority="23" stopIfTrue="1" operator="equal">
      <formula>$AG194</formula>
    </cfRule>
  </conditionalFormatting>
  <conditionalFormatting sqref="Z194:AE194">
    <cfRule type="cellIs" dxfId="1052" priority="22" stopIfTrue="1" operator="equal">
      <formula>$AG194</formula>
    </cfRule>
  </conditionalFormatting>
  <conditionalFormatting sqref="Z194:AE194">
    <cfRule type="cellIs" dxfId="1051" priority="21" stopIfTrue="1" operator="equal">
      <formula>$AG194</formula>
    </cfRule>
  </conditionalFormatting>
  <conditionalFormatting sqref="Z230:AE230">
    <cfRule type="cellIs" dxfId="1050" priority="20" stopIfTrue="1" operator="equal">
      <formula>$AG230</formula>
    </cfRule>
  </conditionalFormatting>
  <conditionalFormatting sqref="Z230:AE230">
    <cfRule type="cellIs" dxfId="1049" priority="19" stopIfTrue="1" operator="equal">
      <formula>$AG230</formula>
    </cfRule>
  </conditionalFormatting>
  <conditionalFormatting sqref="Z230:AE230">
    <cfRule type="cellIs" dxfId="1048" priority="18" stopIfTrue="1" operator="equal">
      <formula>$AG230</formula>
    </cfRule>
  </conditionalFormatting>
  <conditionalFormatting sqref="Z230:AE230">
    <cfRule type="cellIs" dxfId="1047" priority="17" stopIfTrue="1" operator="equal">
      <formula>$AG230</formula>
    </cfRule>
  </conditionalFormatting>
  <conditionalFormatting sqref="Z230:AE230">
    <cfRule type="cellIs" dxfId="1046" priority="16" stopIfTrue="1" operator="equal">
      <formula>$AG230</formula>
    </cfRule>
  </conditionalFormatting>
  <conditionalFormatting sqref="AF18:AF23">
    <cfRule type="expression" dxfId="1045" priority="15" stopIfTrue="1">
      <formula>AQ18</formula>
    </cfRule>
  </conditionalFormatting>
  <conditionalFormatting sqref="AF20:AF23">
    <cfRule type="expression" dxfId="1044" priority="14" stopIfTrue="1">
      <formula>AQ20</formula>
    </cfRule>
  </conditionalFormatting>
  <conditionalFormatting sqref="C20:AE20">
    <cfRule type="cellIs" dxfId="1043" priority="13" stopIfTrue="1" operator="equal">
      <formula>$AG20</formula>
    </cfRule>
  </conditionalFormatting>
  <conditionalFormatting sqref="C20:AE20">
    <cfRule type="cellIs" dxfId="1042" priority="12" stopIfTrue="1" operator="equal">
      <formula>$AG20</formula>
    </cfRule>
  </conditionalFormatting>
  <conditionalFormatting sqref="AF20:AF23">
    <cfRule type="expression" dxfId="1041" priority="11" stopIfTrue="1">
      <formula>AQ20</formula>
    </cfRule>
  </conditionalFormatting>
  <conditionalFormatting sqref="C20:AE20">
    <cfRule type="cellIs" dxfId="1040" priority="10" stopIfTrue="1" operator="equal">
      <formula>$AG20</formula>
    </cfRule>
  </conditionalFormatting>
  <conditionalFormatting sqref="AF20:AF23">
    <cfRule type="expression" dxfId="1039" priority="9" stopIfTrue="1">
      <formula>AQ20</formula>
    </cfRule>
  </conditionalFormatting>
  <conditionalFormatting sqref="C20:AE20">
    <cfRule type="cellIs" dxfId="1038" priority="8" stopIfTrue="1" operator="equal">
      <formula>$AG20</formula>
    </cfRule>
  </conditionalFormatting>
  <conditionalFormatting sqref="C20:AE20">
    <cfRule type="cellIs" dxfId="1037" priority="7" stopIfTrue="1" operator="equal">
      <formula>$AG20</formula>
    </cfRule>
  </conditionalFormatting>
  <conditionalFormatting sqref="L20:M20">
    <cfRule type="cellIs" dxfId="1036" priority="6" stopIfTrue="1" operator="equal">
      <formula>$AG20</formula>
    </cfRule>
  </conditionalFormatting>
  <conditionalFormatting sqref="V20:Z20">
    <cfRule type="cellIs" dxfId="1035" priority="5" stopIfTrue="1" operator="equal">
      <formula>$AG20</formula>
    </cfRule>
  </conditionalFormatting>
  <conditionalFormatting sqref="V20:Z20">
    <cfRule type="cellIs" dxfId="1034" priority="4" stopIfTrue="1" operator="equal">
      <formula>$AG20</formula>
    </cfRule>
  </conditionalFormatting>
  <conditionalFormatting sqref="V20:Z20">
    <cfRule type="cellIs" dxfId="1033" priority="3" stopIfTrue="1" operator="equal">
      <formula>$AG20</formula>
    </cfRule>
  </conditionalFormatting>
  <conditionalFormatting sqref="V20:Z20">
    <cfRule type="cellIs" dxfId="1032" priority="2" stopIfTrue="1" operator="equal">
      <formula>$AG20</formula>
    </cfRule>
  </conditionalFormatting>
  <conditionalFormatting sqref="V20:Z20">
    <cfRule type="cellIs" dxfId="1031" priority="1" stopIfTrue="1" operator="equal">
      <formula>$AG20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0" manualBreakCount="10">
    <brk id="29" max="31" man="1"/>
    <brk id="53" max="31" man="1"/>
    <brk id="77" max="31" man="1"/>
    <brk id="101" max="31" man="1"/>
    <brk id="125" max="31" man="1"/>
    <brk id="149" max="31" man="1"/>
    <brk id="173" max="31" man="1"/>
    <brk id="197" max="31" man="1"/>
    <brk id="221" max="31" man="1"/>
    <brk id="245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zoomScaleNormal="100" workbookViewId="0">
      <pane xSplit="2" ySplit="5" topLeftCell="C51" activePane="bottomRight" state="frozen"/>
      <selection activeCell="N174" sqref="N174"/>
      <selection pane="topRight" activeCell="N174" sqref="N174"/>
      <selection pane="bottomLeft" activeCell="N174" sqref="N174"/>
      <selection pane="bottomRight" activeCell="N174" sqref="N174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7" width="4.42578125" style="36" customWidth="1"/>
    <col min="28" max="28" width="11.7109375" style="36" customWidth="1"/>
    <col min="29" max="29" width="6.7109375" style="36" customWidth="1"/>
    <col min="30" max="16384" width="9.140625" style="36"/>
  </cols>
  <sheetData>
    <row r="1" spans="1:32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76</v>
      </c>
      <c r="Q1" s="15"/>
      <c r="R1" s="15"/>
      <c r="S1" s="15"/>
      <c r="T1" s="15"/>
      <c r="U1" s="15"/>
      <c r="V1" s="15"/>
      <c r="W1" s="15"/>
      <c r="X1" s="15"/>
      <c r="Y1" s="15"/>
      <c r="Z1" s="15"/>
      <c r="AA1" s="34"/>
      <c r="AB1" s="35"/>
    </row>
    <row r="2" spans="1:32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1"/>
      <c r="X2" s="37"/>
      <c r="Y2" s="37"/>
      <c r="Z2" s="37"/>
      <c r="AA2" s="37"/>
      <c r="AB2" s="40"/>
    </row>
    <row r="3" spans="1:32" ht="21.95" customHeight="1" thickBot="1" x14ac:dyDescent="0.25">
      <c r="A3" s="16" t="s">
        <v>0</v>
      </c>
      <c r="B3" s="17">
        <v>17</v>
      </c>
      <c r="C3" s="2" t="s">
        <v>32</v>
      </c>
      <c r="D3" s="2"/>
      <c r="E3" s="2"/>
      <c r="F3" s="2"/>
      <c r="G3" s="2"/>
      <c r="H3" s="2"/>
      <c r="I3" s="2"/>
      <c r="J3" s="2"/>
      <c r="K3" s="2"/>
      <c r="L3" s="113"/>
      <c r="M3" s="113"/>
      <c r="N3" s="113"/>
      <c r="O3" s="39"/>
      <c r="P3" s="70" t="s">
        <v>34</v>
      </c>
      <c r="Q3" s="1"/>
      <c r="R3" s="1"/>
      <c r="S3" s="1"/>
      <c r="T3" s="1"/>
      <c r="U3" s="1"/>
      <c r="V3" s="1"/>
      <c r="W3" s="1"/>
      <c r="X3" s="37"/>
      <c r="Y3" s="37"/>
      <c r="Z3" s="37"/>
      <c r="AA3" s="37"/>
      <c r="AB3" s="40"/>
    </row>
    <row r="4" spans="1:32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19"/>
      <c r="X4" s="42"/>
      <c r="Y4" s="42"/>
      <c r="Z4" s="42"/>
      <c r="AA4" s="42"/>
      <c r="AB4" s="43"/>
    </row>
    <row r="5" spans="1:32" s="55" customFormat="1" ht="114.95" customHeight="1" thickBot="1" x14ac:dyDescent="0.25">
      <c r="A5" s="22" t="s">
        <v>2</v>
      </c>
      <c r="B5" s="22" t="s">
        <v>3</v>
      </c>
      <c r="C5" s="72" t="s">
        <v>23</v>
      </c>
      <c r="D5" s="145" t="s">
        <v>49</v>
      </c>
      <c r="E5" s="145" t="s">
        <v>47</v>
      </c>
      <c r="F5" s="145" t="s">
        <v>46</v>
      </c>
      <c r="G5" s="146" t="s">
        <v>50</v>
      </c>
      <c r="H5" s="71" t="s">
        <v>63</v>
      </c>
      <c r="I5" s="71" t="s">
        <v>24</v>
      </c>
      <c r="J5" s="71" t="s">
        <v>25</v>
      </c>
      <c r="K5" s="71" t="s">
        <v>26</v>
      </c>
      <c r="L5" s="71" t="s">
        <v>27</v>
      </c>
      <c r="M5" s="71" t="s">
        <v>28</v>
      </c>
      <c r="N5" s="71" t="s">
        <v>29</v>
      </c>
      <c r="O5" s="71" t="s">
        <v>43</v>
      </c>
      <c r="P5" s="71" t="s">
        <v>42</v>
      </c>
      <c r="Q5" s="71" t="s">
        <v>52</v>
      </c>
      <c r="R5" s="75" t="s">
        <v>41</v>
      </c>
      <c r="S5" s="71" t="s">
        <v>30</v>
      </c>
      <c r="T5" s="71" t="s">
        <v>53</v>
      </c>
      <c r="U5" s="72" t="s">
        <v>54</v>
      </c>
      <c r="V5" s="72" t="s">
        <v>61</v>
      </c>
      <c r="W5" s="72" t="s">
        <v>55</v>
      </c>
      <c r="X5" s="72" t="s">
        <v>56</v>
      </c>
      <c r="Y5" s="72" t="s">
        <v>57</v>
      </c>
      <c r="Z5" s="72" t="s">
        <v>62</v>
      </c>
      <c r="AA5" s="71" t="s">
        <v>35</v>
      </c>
      <c r="AB5" s="22" t="s">
        <v>14</v>
      </c>
      <c r="AC5" s="11" t="s">
        <v>4</v>
      </c>
    </row>
    <row r="6" spans="1:32" s="45" customFormat="1" ht="15.6" customHeight="1" x14ac:dyDescent="0.2">
      <c r="A6" s="56"/>
      <c r="B6" s="23" t="s">
        <v>5</v>
      </c>
      <c r="C6" s="76"/>
      <c r="D6" s="147">
        <v>0</v>
      </c>
      <c r="E6" s="147">
        <v>0</v>
      </c>
      <c r="F6" s="147">
        <v>0</v>
      </c>
      <c r="G6" s="147">
        <v>0</v>
      </c>
      <c r="H6" s="147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7">
        <v>0</v>
      </c>
      <c r="O6" s="147">
        <v>0</v>
      </c>
      <c r="P6" s="147">
        <v>1</v>
      </c>
      <c r="Q6" s="147">
        <v>0</v>
      </c>
      <c r="R6" s="81" t="s">
        <v>64</v>
      </c>
      <c r="S6" s="79">
        <v>4</v>
      </c>
      <c r="T6" s="79">
        <v>2</v>
      </c>
      <c r="U6" s="79">
        <v>2</v>
      </c>
      <c r="V6" s="79">
        <v>1</v>
      </c>
      <c r="W6" s="79">
        <v>4</v>
      </c>
      <c r="X6" s="79">
        <v>3</v>
      </c>
      <c r="Y6" s="79">
        <v>4</v>
      </c>
      <c r="Z6" s="79">
        <v>1</v>
      </c>
      <c r="AA6" s="82">
        <v>3</v>
      </c>
      <c r="AB6" s="27" t="s">
        <v>6</v>
      </c>
      <c r="AC6" s="44"/>
      <c r="AD6" s="48"/>
      <c r="AE6" s="48"/>
      <c r="AF6" s="48"/>
    </row>
    <row r="7" spans="1:32" s="45" customFormat="1" ht="15.6" customHeight="1" x14ac:dyDescent="0.2">
      <c r="A7" s="24">
        <v>5</v>
      </c>
      <c r="B7" s="25" t="s">
        <v>7</v>
      </c>
      <c r="C7" s="83">
        <v>2</v>
      </c>
      <c r="D7" s="148">
        <v>1</v>
      </c>
      <c r="E7" s="148">
        <v>0</v>
      </c>
      <c r="F7" s="148">
        <v>0</v>
      </c>
      <c r="G7" s="148">
        <v>0</v>
      </c>
      <c r="H7" s="148">
        <v>1</v>
      </c>
      <c r="I7" s="148">
        <v>1</v>
      </c>
      <c r="J7" s="148">
        <v>1</v>
      </c>
      <c r="K7" s="148">
        <v>4</v>
      </c>
      <c r="L7" s="148">
        <v>0</v>
      </c>
      <c r="M7" s="148">
        <v>5</v>
      </c>
      <c r="N7" s="148">
        <v>1</v>
      </c>
      <c r="O7" s="148">
        <v>2</v>
      </c>
      <c r="P7" s="148">
        <v>3</v>
      </c>
      <c r="Q7" s="148">
        <v>0</v>
      </c>
      <c r="R7" s="88" t="s">
        <v>64</v>
      </c>
      <c r="S7" s="86">
        <v>1</v>
      </c>
      <c r="T7" s="86">
        <v>0</v>
      </c>
      <c r="U7" s="86">
        <v>2</v>
      </c>
      <c r="V7" s="86">
        <v>1</v>
      </c>
      <c r="W7" s="86">
        <v>0</v>
      </c>
      <c r="X7" s="86">
        <v>0</v>
      </c>
      <c r="Y7" s="86">
        <v>0</v>
      </c>
      <c r="Z7" s="86">
        <v>0</v>
      </c>
      <c r="AA7" s="89"/>
      <c r="AB7" s="28">
        <f>SUM(C7:AA7)</f>
        <v>25</v>
      </c>
      <c r="AC7" s="12"/>
      <c r="AD7" s="48"/>
      <c r="AE7" s="48"/>
      <c r="AF7" s="48"/>
    </row>
    <row r="8" spans="1:32" s="45" customFormat="1" ht="15.6" customHeight="1" x14ac:dyDescent="0.2">
      <c r="A8" s="168" t="s">
        <v>31</v>
      </c>
      <c r="B8" s="25" t="s">
        <v>8</v>
      </c>
      <c r="C8" s="83">
        <f>C7</f>
        <v>2</v>
      </c>
      <c r="D8" s="148">
        <f t="shared" ref="D8" si="0">C8-D6+D7</f>
        <v>3</v>
      </c>
      <c r="E8" s="148">
        <f>D8-E6+E7</f>
        <v>3</v>
      </c>
      <c r="F8" s="148">
        <f>E8-F6+F7</f>
        <v>3</v>
      </c>
      <c r="G8" s="149">
        <f t="shared" ref="G8" si="1">F8-G6+G7</f>
        <v>3</v>
      </c>
      <c r="H8" s="93">
        <f>G8-H6+H7</f>
        <v>4</v>
      </c>
      <c r="I8" s="93">
        <f t="shared" ref="I8:X8" si="2">H8-I6+I7</f>
        <v>5</v>
      </c>
      <c r="J8" s="93">
        <f t="shared" si="2"/>
        <v>6</v>
      </c>
      <c r="K8" s="93">
        <f t="shared" si="2"/>
        <v>10</v>
      </c>
      <c r="L8" s="93">
        <f t="shared" si="2"/>
        <v>10</v>
      </c>
      <c r="M8" s="93">
        <f t="shared" si="2"/>
        <v>15</v>
      </c>
      <c r="N8" s="93">
        <f t="shared" si="2"/>
        <v>16</v>
      </c>
      <c r="O8" s="93">
        <f t="shared" si="2"/>
        <v>18</v>
      </c>
      <c r="P8" s="93">
        <f t="shared" si="2"/>
        <v>20</v>
      </c>
      <c r="Q8" s="93">
        <f t="shared" si="2"/>
        <v>20</v>
      </c>
      <c r="R8" s="95" t="s">
        <v>64</v>
      </c>
      <c r="S8" s="93">
        <f>Q8-S6+S7</f>
        <v>17</v>
      </c>
      <c r="T8" s="93">
        <f t="shared" si="2"/>
        <v>15</v>
      </c>
      <c r="U8" s="96">
        <f t="shared" si="2"/>
        <v>15</v>
      </c>
      <c r="V8" s="90">
        <f t="shared" si="2"/>
        <v>15</v>
      </c>
      <c r="W8" s="90">
        <f t="shared" si="2"/>
        <v>11</v>
      </c>
      <c r="X8" s="90">
        <f t="shared" si="2"/>
        <v>8</v>
      </c>
      <c r="Y8" s="90">
        <f t="shared" ref="Y8:Z8" si="3">X8-Y6+Y7</f>
        <v>4</v>
      </c>
      <c r="Z8" s="90">
        <f t="shared" si="3"/>
        <v>3</v>
      </c>
      <c r="AA8" s="97">
        <f>Z8-AA6</f>
        <v>0</v>
      </c>
      <c r="AB8" s="29"/>
      <c r="AC8" s="3">
        <f>MAX(C8:AA8)</f>
        <v>20</v>
      </c>
      <c r="AD8" s="48"/>
      <c r="AE8" s="48"/>
      <c r="AF8" s="48"/>
    </row>
    <row r="9" spans="1:32" s="45" customFormat="1" ht="15.6" customHeight="1" x14ac:dyDescent="0.15">
      <c r="A9" s="169"/>
      <c r="B9" s="25" t="s">
        <v>9</v>
      </c>
      <c r="C9" s="98"/>
      <c r="D9" s="99"/>
      <c r="E9" s="99"/>
      <c r="F9" s="99"/>
      <c r="G9" s="99"/>
      <c r="H9" s="101">
        <v>5.07</v>
      </c>
      <c r="I9" s="99"/>
      <c r="J9" s="99"/>
      <c r="K9" s="101">
        <v>5.1100000000000003</v>
      </c>
      <c r="L9" s="99"/>
      <c r="M9" s="99"/>
      <c r="N9" s="101">
        <v>5.17</v>
      </c>
      <c r="O9" s="99"/>
      <c r="P9" s="99"/>
      <c r="Q9" s="99"/>
      <c r="R9" s="102" t="s">
        <v>64</v>
      </c>
      <c r="S9" s="99"/>
      <c r="T9" s="99"/>
      <c r="U9" s="103">
        <v>5.3</v>
      </c>
      <c r="V9" s="99"/>
      <c r="W9" s="99"/>
      <c r="X9" s="99"/>
      <c r="Y9" s="99"/>
      <c r="Z9" s="99"/>
      <c r="AA9" s="152">
        <v>5.4</v>
      </c>
      <c r="AB9" s="30">
        <v>40</v>
      </c>
      <c r="AC9" s="12"/>
      <c r="AD9" s="48"/>
      <c r="AE9" s="48"/>
      <c r="AF9" s="48"/>
    </row>
    <row r="10" spans="1:32" s="45" customFormat="1" ht="15.6" customHeight="1" x14ac:dyDescent="0.15">
      <c r="A10" s="170"/>
      <c r="B10" s="26" t="s">
        <v>10</v>
      </c>
      <c r="C10" s="153">
        <v>5</v>
      </c>
      <c r="D10" s="104"/>
      <c r="E10" s="104"/>
      <c r="F10" s="104"/>
      <c r="G10" s="104"/>
      <c r="H10" s="106">
        <f>H9</f>
        <v>5.07</v>
      </c>
      <c r="I10" s="104"/>
      <c r="J10" s="104"/>
      <c r="K10" s="106">
        <f>K9</f>
        <v>5.1100000000000003</v>
      </c>
      <c r="L10" s="104"/>
      <c r="M10" s="104"/>
      <c r="N10" s="106">
        <f>N9</f>
        <v>5.17</v>
      </c>
      <c r="O10" s="104"/>
      <c r="P10" s="104"/>
      <c r="Q10" s="104"/>
      <c r="R10" s="107" t="s">
        <v>64</v>
      </c>
      <c r="S10" s="104"/>
      <c r="T10" s="104"/>
      <c r="U10" s="108">
        <f>U9</f>
        <v>5.3</v>
      </c>
      <c r="V10" s="104"/>
      <c r="W10" s="104"/>
      <c r="X10" s="104"/>
      <c r="Y10" s="104"/>
      <c r="Z10" s="104"/>
      <c r="AA10" s="109"/>
      <c r="AB10" s="29"/>
      <c r="AC10" s="13"/>
      <c r="AD10" s="48"/>
      <c r="AE10" s="48"/>
      <c r="AF10" s="48"/>
    </row>
    <row r="11" spans="1:32" s="45" customFormat="1" ht="15.6" customHeight="1" thickBot="1" x14ac:dyDescent="0.25">
      <c r="A11" s="50">
        <v>525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2"/>
      <c r="AB11" s="53"/>
      <c r="AC11" s="3"/>
      <c r="AD11" s="48"/>
      <c r="AE11" s="48"/>
      <c r="AF11" s="48"/>
    </row>
    <row r="12" spans="1:32" ht="15.6" customHeight="1" x14ac:dyDescent="0.2">
      <c r="A12" s="56"/>
      <c r="B12" s="23" t="s">
        <v>5</v>
      </c>
      <c r="C12" s="76"/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1</v>
      </c>
      <c r="N12" s="147">
        <v>1</v>
      </c>
      <c r="O12" s="147">
        <v>5</v>
      </c>
      <c r="P12" s="147">
        <v>4</v>
      </c>
      <c r="Q12" s="147">
        <v>1</v>
      </c>
      <c r="R12" s="81" t="s">
        <v>64</v>
      </c>
      <c r="S12" s="79">
        <v>4</v>
      </c>
      <c r="T12" s="79">
        <v>7</v>
      </c>
      <c r="U12" s="79">
        <v>8</v>
      </c>
      <c r="V12" s="79">
        <v>4</v>
      </c>
      <c r="W12" s="79">
        <v>4</v>
      </c>
      <c r="X12" s="79">
        <v>2</v>
      </c>
      <c r="Y12" s="79">
        <v>1</v>
      </c>
      <c r="Z12" s="79">
        <v>3</v>
      </c>
      <c r="AA12" s="82">
        <v>2</v>
      </c>
      <c r="AB12" s="27" t="s">
        <v>6</v>
      </c>
      <c r="AC12" s="44"/>
      <c r="AD12" s="48"/>
      <c r="AE12" s="48"/>
      <c r="AF12" s="48"/>
    </row>
    <row r="13" spans="1:32" ht="15.6" customHeight="1" x14ac:dyDescent="0.2">
      <c r="A13" s="24">
        <v>7.1</v>
      </c>
      <c r="B13" s="25" t="s">
        <v>7</v>
      </c>
      <c r="C13" s="83">
        <v>1</v>
      </c>
      <c r="D13" s="148">
        <v>2</v>
      </c>
      <c r="E13" s="148">
        <v>3</v>
      </c>
      <c r="F13" s="148">
        <v>1</v>
      </c>
      <c r="G13" s="148">
        <v>0</v>
      </c>
      <c r="H13" s="148">
        <v>1</v>
      </c>
      <c r="I13" s="148">
        <v>2</v>
      </c>
      <c r="J13" s="148">
        <v>5</v>
      </c>
      <c r="K13" s="148">
        <v>9</v>
      </c>
      <c r="L13" s="148">
        <v>4</v>
      </c>
      <c r="M13" s="148">
        <v>0</v>
      </c>
      <c r="N13" s="148">
        <v>2</v>
      </c>
      <c r="O13" s="148">
        <v>0</v>
      </c>
      <c r="P13" s="148">
        <v>4</v>
      </c>
      <c r="Q13" s="148">
        <v>4</v>
      </c>
      <c r="R13" s="88" t="s">
        <v>64</v>
      </c>
      <c r="S13" s="86">
        <v>0</v>
      </c>
      <c r="T13" s="86">
        <v>2</v>
      </c>
      <c r="U13" s="86">
        <v>4</v>
      </c>
      <c r="V13" s="86">
        <v>2</v>
      </c>
      <c r="W13" s="86">
        <v>0</v>
      </c>
      <c r="X13" s="86">
        <v>1</v>
      </c>
      <c r="Y13" s="86">
        <v>0</v>
      </c>
      <c r="Z13" s="86">
        <v>0</v>
      </c>
      <c r="AA13" s="89"/>
      <c r="AB13" s="28">
        <f>SUM(C13:Z13)</f>
        <v>47</v>
      </c>
      <c r="AC13" s="12"/>
      <c r="AD13" s="48"/>
      <c r="AE13" s="48"/>
      <c r="AF13" s="48"/>
    </row>
    <row r="14" spans="1:32" ht="15.6" customHeight="1" x14ac:dyDescent="0.2">
      <c r="A14" s="168" t="s">
        <v>31</v>
      </c>
      <c r="B14" s="25" t="s">
        <v>8</v>
      </c>
      <c r="C14" s="83">
        <f>C13</f>
        <v>1</v>
      </c>
      <c r="D14" s="148">
        <f t="shared" ref="D14" si="4">C14-D12+D13</f>
        <v>3</v>
      </c>
      <c r="E14" s="148">
        <f>D14-E12+E13</f>
        <v>6</v>
      </c>
      <c r="F14" s="148">
        <f>E14-F12+F13</f>
        <v>7</v>
      </c>
      <c r="G14" s="149">
        <f t="shared" ref="G14" si="5">F14-G12+G13</f>
        <v>7</v>
      </c>
      <c r="H14" s="93">
        <f>G14-H12+H13</f>
        <v>8</v>
      </c>
      <c r="I14" s="93">
        <f t="shared" ref="I14" si="6">H14-I12+I13</f>
        <v>10</v>
      </c>
      <c r="J14" s="93">
        <f t="shared" ref="J14" si="7">I14-J12+J13</f>
        <v>15</v>
      </c>
      <c r="K14" s="93">
        <f t="shared" ref="K14" si="8">J14-K12+K13</f>
        <v>24</v>
      </c>
      <c r="L14" s="93">
        <f t="shared" ref="L14" si="9">K14-L12+L13</f>
        <v>28</v>
      </c>
      <c r="M14" s="93">
        <f t="shared" ref="M14" si="10">L14-M12+M13</f>
        <v>27</v>
      </c>
      <c r="N14" s="93">
        <f t="shared" ref="N14" si="11">M14-N12+N13</f>
        <v>28</v>
      </c>
      <c r="O14" s="93">
        <f t="shared" ref="O14" si="12">N14-O12+O13</f>
        <v>23</v>
      </c>
      <c r="P14" s="93">
        <f t="shared" ref="P14" si="13">O14-P12+P13</f>
        <v>23</v>
      </c>
      <c r="Q14" s="93">
        <f t="shared" ref="Q14" si="14">P14-Q12+Q13</f>
        <v>26</v>
      </c>
      <c r="R14" s="95" t="s">
        <v>64</v>
      </c>
      <c r="S14" s="93">
        <f>Q14-S12+S13</f>
        <v>22</v>
      </c>
      <c r="T14" s="93">
        <f t="shared" ref="T14" si="15">S14-T12+T13</f>
        <v>17</v>
      </c>
      <c r="U14" s="96">
        <f t="shared" ref="U14" si="16">T14-U12+U13</f>
        <v>13</v>
      </c>
      <c r="V14" s="90">
        <f t="shared" ref="V14" si="17">U14-V12+V13</f>
        <v>11</v>
      </c>
      <c r="W14" s="90">
        <f t="shared" ref="W14" si="18">V14-W12+W13</f>
        <v>7</v>
      </c>
      <c r="X14" s="90">
        <f t="shared" ref="X14" si="19">W14-X12+X13</f>
        <v>6</v>
      </c>
      <c r="Y14" s="90">
        <f t="shared" ref="Y14" si="20">X14-Y12+Y13</f>
        <v>5</v>
      </c>
      <c r="Z14" s="90">
        <f t="shared" ref="Z14" si="21">Y14-Z12+Z13</f>
        <v>2</v>
      </c>
      <c r="AA14" s="97">
        <f>Z14-AA12</f>
        <v>0</v>
      </c>
      <c r="AB14" s="29"/>
      <c r="AC14" s="3">
        <f>MAX(C14:AA14)</f>
        <v>28</v>
      </c>
      <c r="AD14" s="48"/>
      <c r="AE14" s="48"/>
      <c r="AF14" s="48"/>
    </row>
    <row r="15" spans="1:32" ht="15.6" customHeight="1" x14ac:dyDescent="0.2">
      <c r="A15" s="169"/>
      <c r="B15" s="25" t="s">
        <v>9</v>
      </c>
      <c r="C15" s="98"/>
      <c r="D15" s="99"/>
      <c r="E15" s="99"/>
      <c r="F15" s="99"/>
      <c r="G15" s="99"/>
      <c r="H15" s="101">
        <v>7.17</v>
      </c>
      <c r="I15" s="99"/>
      <c r="J15" s="99"/>
      <c r="K15" s="101">
        <v>7.22</v>
      </c>
      <c r="L15" s="99"/>
      <c r="M15" s="99"/>
      <c r="N15" s="101">
        <v>7.27</v>
      </c>
      <c r="O15" s="99"/>
      <c r="P15" s="99"/>
      <c r="Q15" s="99"/>
      <c r="R15" s="102" t="s">
        <v>64</v>
      </c>
      <c r="S15" s="99"/>
      <c r="T15" s="99"/>
      <c r="U15" s="103">
        <v>7.39</v>
      </c>
      <c r="V15" s="99"/>
      <c r="W15" s="99"/>
      <c r="X15" s="99"/>
      <c r="Y15" s="99"/>
      <c r="Z15" s="99"/>
      <c r="AA15" s="152">
        <v>7.51</v>
      </c>
      <c r="AB15" s="30">
        <v>41</v>
      </c>
      <c r="AC15" s="12"/>
      <c r="AD15" s="48"/>
      <c r="AE15" s="48"/>
      <c r="AF15" s="48"/>
    </row>
    <row r="16" spans="1:32" ht="15.6" customHeight="1" x14ac:dyDescent="0.2">
      <c r="A16" s="170"/>
      <c r="B16" s="26" t="s">
        <v>10</v>
      </c>
      <c r="C16" s="153">
        <v>7.1</v>
      </c>
      <c r="D16" s="104"/>
      <c r="E16" s="104"/>
      <c r="F16" s="104"/>
      <c r="G16" s="104"/>
      <c r="H16" s="106">
        <f>H15</f>
        <v>7.17</v>
      </c>
      <c r="I16" s="104"/>
      <c r="J16" s="104"/>
      <c r="K16" s="106">
        <f>K15</f>
        <v>7.22</v>
      </c>
      <c r="L16" s="104"/>
      <c r="M16" s="104"/>
      <c r="N16" s="106">
        <f>N15</f>
        <v>7.27</v>
      </c>
      <c r="O16" s="104"/>
      <c r="P16" s="104"/>
      <c r="Q16" s="104"/>
      <c r="R16" s="107" t="s">
        <v>64</v>
      </c>
      <c r="S16" s="104"/>
      <c r="T16" s="104"/>
      <c r="U16" s="108">
        <v>7.41</v>
      </c>
      <c r="V16" s="104"/>
      <c r="W16" s="104"/>
      <c r="X16" s="104"/>
      <c r="Y16" s="104"/>
      <c r="Z16" s="104"/>
      <c r="AA16" s="109"/>
      <c r="AB16" s="29"/>
      <c r="AC16" s="13"/>
      <c r="AD16" s="48"/>
      <c r="AE16" s="48"/>
      <c r="AF16" s="48"/>
    </row>
    <row r="17" spans="1:32" ht="15.6" customHeight="1" thickBot="1" x14ac:dyDescent="0.25">
      <c r="A17" s="50">
        <v>516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2"/>
      <c r="AB17" s="53"/>
      <c r="AC17" s="3"/>
      <c r="AD17" s="48"/>
      <c r="AE17" s="48"/>
      <c r="AF17" s="48"/>
    </row>
    <row r="18" spans="1:32" ht="15.6" customHeight="1" x14ac:dyDescent="0.2">
      <c r="A18" s="56"/>
      <c r="B18" s="23" t="s">
        <v>5</v>
      </c>
      <c r="C18" s="76"/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1</v>
      </c>
      <c r="M18" s="147">
        <v>0</v>
      </c>
      <c r="N18" s="147">
        <v>4</v>
      </c>
      <c r="O18" s="147">
        <v>6</v>
      </c>
      <c r="P18" s="147">
        <v>8</v>
      </c>
      <c r="Q18" s="147">
        <v>0</v>
      </c>
      <c r="R18" s="81" t="s">
        <v>64</v>
      </c>
      <c r="S18" s="79">
        <v>4</v>
      </c>
      <c r="T18" s="79">
        <v>11</v>
      </c>
      <c r="U18" s="79">
        <v>14</v>
      </c>
      <c r="V18" s="79">
        <v>6</v>
      </c>
      <c r="W18" s="79">
        <v>1</v>
      </c>
      <c r="X18" s="79">
        <v>3</v>
      </c>
      <c r="Y18" s="79">
        <v>5</v>
      </c>
      <c r="Z18" s="79">
        <v>4</v>
      </c>
      <c r="AA18" s="82">
        <v>3</v>
      </c>
      <c r="AB18" s="27" t="s">
        <v>6</v>
      </c>
      <c r="AC18" s="44"/>
      <c r="AD18" s="48"/>
      <c r="AE18" s="48"/>
      <c r="AF18" s="48"/>
    </row>
    <row r="19" spans="1:32" ht="15.6" customHeight="1" x14ac:dyDescent="0.2">
      <c r="A19" s="24">
        <v>8.5500000000000007</v>
      </c>
      <c r="B19" s="25" t="s">
        <v>7</v>
      </c>
      <c r="C19" s="83">
        <v>1</v>
      </c>
      <c r="D19" s="148">
        <v>4</v>
      </c>
      <c r="E19" s="148">
        <v>4</v>
      </c>
      <c r="F19" s="148">
        <v>0</v>
      </c>
      <c r="G19" s="148">
        <v>0</v>
      </c>
      <c r="H19" s="148">
        <v>2</v>
      </c>
      <c r="I19" s="148">
        <v>2</v>
      </c>
      <c r="J19" s="148">
        <v>2</v>
      </c>
      <c r="K19" s="148">
        <v>10</v>
      </c>
      <c r="L19" s="148">
        <v>1</v>
      </c>
      <c r="M19" s="148">
        <v>2</v>
      </c>
      <c r="N19" s="148">
        <v>4</v>
      </c>
      <c r="O19" s="148">
        <v>8</v>
      </c>
      <c r="P19" s="148">
        <v>10</v>
      </c>
      <c r="Q19" s="148">
        <v>3</v>
      </c>
      <c r="R19" s="88" t="s">
        <v>64</v>
      </c>
      <c r="S19" s="86">
        <v>1</v>
      </c>
      <c r="T19" s="86">
        <v>2</v>
      </c>
      <c r="U19" s="86">
        <v>7</v>
      </c>
      <c r="V19" s="86">
        <v>4</v>
      </c>
      <c r="W19" s="86">
        <v>0</v>
      </c>
      <c r="X19" s="86">
        <v>0</v>
      </c>
      <c r="Y19" s="86">
        <v>3</v>
      </c>
      <c r="Z19" s="86">
        <v>0</v>
      </c>
      <c r="AA19" s="89"/>
      <c r="AB19" s="28">
        <f>SUM(C19:Z19)</f>
        <v>70</v>
      </c>
      <c r="AC19" s="12"/>
      <c r="AD19" s="48"/>
      <c r="AE19" s="48"/>
      <c r="AF19" s="48"/>
    </row>
    <row r="20" spans="1:32" ht="15.6" customHeight="1" x14ac:dyDescent="0.2">
      <c r="A20" s="168" t="s">
        <v>31</v>
      </c>
      <c r="B20" s="25" t="s">
        <v>8</v>
      </c>
      <c r="C20" s="83">
        <f>C19</f>
        <v>1</v>
      </c>
      <c r="D20" s="148">
        <f t="shared" ref="D20" si="22">C20-D18+D19</f>
        <v>5</v>
      </c>
      <c r="E20" s="148">
        <f>D20-E18+E19</f>
        <v>9</v>
      </c>
      <c r="F20" s="148">
        <f>E20-F18+F19</f>
        <v>9</v>
      </c>
      <c r="G20" s="149">
        <f t="shared" ref="G20" si="23">F20-G18+G19</f>
        <v>9</v>
      </c>
      <c r="H20" s="93">
        <f>G20-H18+H19</f>
        <v>11</v>
      </c>
      <c r="I20" s="93">
        <f t="shared" ref="I20" si="24">H20-I18+I19</f>
        <v>13</v>
      </c>
      <c r="J20" s="93">
        <f t="shared" ref="J20" si="25">I20-J18+J19</f>
        <v>15</v>
      </c>
      <c r="K20" s="93">
        <f t="shared" ref="K20" si="26">J20-K18+K19</f>
        <v>25</v>
      </c>
      <c r="L20" s="93">
        <f t="shared" ref="L20" si="27">K20-L18+L19</f>
        <v>25</v>
      </c>
      <c r="M20" s="93">
        <f t="shared" ref="M20" si="28">L20-M18+M19</f>
        <v>27</v>
      </c>
      <c r="N20" s="93">
        <f t="shared" ref="N20" si="29">M20-N18+N19</f>
        <v>27</v>
      </c>
      <c r="O20" s="93">
        <f t="shared" ref="O20" si="30">N20-O18+O19</f>
        <v>29</v>
      </c>
      <c r="P20" s="93">
        <f t="shared" ref="P20" si="31">O20-P18+P19</f>
        <v>31</v>
      </c>
      <c r="Q20" s="93">
        <f t="shared" ref="Q20" si="32">P20-Q18+Q19</f>
        <v>34</v>
      </c>
      <c r="R20" s="95" t="s">
        <v>64</v>
      </c>
      <c r="S20" s="93">
        <f>Q20-S18+S19</f>
        <v>31</v>
      </c>
      <c r="T20" s="93">
        <f t="shared" ref="T20" si="33">S20-T18+T19</f>
        <v>22</v>
      </c>
      <c r="U20" s="96">
        <f t="shared" ref="U20" si="34">T20-U18+U19</f>
        <v>15</v>
      </c>
      <c r="V20" s="90">
        <f t="shared" ref="V20" si="35">U20-V18+V19</f>
        <v>13</v>
      </c>
      <c r="W20" s="90">
        <f t="shared" ref="W20" si="36">V20-W18+W19</f>
        <v>12</v>
      </c>
      <c r="X20" s="90">
        <f t="shared" ref="X20" si="37">W20-X18+X19</f>
        <v>9</v>
      </c>
      <c r="Y20" s="90">
        <f t="shared" ref="Y20" si="38">X20-Y18+Y19</f>
        <v>7</v>
      </c>
      <c r="Z20" s="90">
        <f t="shared" ref="Z20" si="39">Y20-Z18+Z19</f>
        <v>3</v>
      </c>
      <c r="AA20" s="97">
        <f>Z20-AA18</f>
        <v>0</v>
      </c>
      <c r="AB20" s="29"/>
      <c r="AC20" s="3">
        <f>MAX(C20:AA20)</f>
        <v>34</v>
      </c>
      <c r="AD20" s="48"/>
      <c r="AE20" s="48"/>
      <c r="AF20" s="48"/>
    </row>
    <row r="21" spans="1:32" ht="15.6" customHeight="1" x14ac:dyDescent="0.2">
      <c r="A21" s="169"/>
      <c r="B21" s="25" t="s">
        <v>9</v>
      </c>
      <c r="C21" s="98"/>
      <c r="D21" s="99"/>
      <c r="E21" s="99"/>
      <c r="F21" s="99"/>
      <c r="G21" s="99"/>
      <c r="H21" s="101">
        <v>9.02</v>
      </c>
      <c r="I21" s="99"/>
      <c r="J21" s="99"/>
      <c r="K21" s="101">
        <v>9.07</v>
      </c>
      <c r="L21" s="99"/>
      <c r="M21" s="99"/>
      <c r="N21" s="101">
        <v>9.15</v>
      </c>
      <c r="O21" s="99"/>
      <c r="P21" s="99"/>
      <c r="Q21" s="99"/>
      <c r="R21" s="102" t="s">
        <v>64</v>
      </c>
      <c r="S21" s="99"/>
      <c r="T21" s="99"/>
      <c r="U21" s="103">
        <v>9.26</v>
      </c>
      <c r="V21" s="99"/>
      <c r="W21" s="99"/>
      <c r="X21" s="99"/>
      <c r="Y21" s="99"/>
      <c r="Z21" s="99"/>
      <c r="AA21" s="152">
        <v>9.3699999999999992</v>
      </c>
      <c r="AB21" s="30">
        <v>42</v>
      </c>
      <c r="AC21" s="12"/>
      <c r="AD21" s="48"/>
      <c r="AE21" s="48"/>
      <c r="AF21" s="48"/>
    </row>
    <row r="22" spans="1:32" ht="15.6" customHeight="1" x14ac:dyDescent="0.2">
      <c r="A22" s="170"/>
      <c r="B22" s="26" t="s">
        <v>10</v>
      </c>
      <c r="C22" s="153">
        <v>8.5500000000000007</v>
      </c>
      <c r="D22" s="104"/>
      <c r="E22" s="104"/>
      <c r="F22" s="104"/>
      <c r="G22" s="104"/>
      <c r="H22" s="106">
        <f>H21</f>
        <v>9.02</v>
      </c>
      <c r="I22" s="104"/>
      <c r="J22" s="104"/>
      <c r="K22" s="106">
        <f>K21</f>
        <v>9.07</v>
      </c>
      <c r="L22" s="104"/>
      <c r="M22" s="104"/>
      <c r="N22" s="106">
        <f>N21</f>
        <v>9.15</v>
      </c>
      <c r="O22" s="104"/>
      <c r="P22" s="104"/>
      <c r="Q22" s="104"/>
      <c r="R22" s="107" t="s">
        <v>64</v>
      </c>
      <c r="S22" s="104"/>
      <c r="T22" s="104"/>
      <c r="U22" s="108">
        <f>U21</f>
        <v>9.26</v>
      </c>
      <c r="V22" s="104"/>
      <c r="W22" s="104"/>
      <c r="X22" s="104"/>
      <c r="Y22" s="104"/>
      <c r="Z22" s="104"/>
      <c r="AA22" s="109"/>
      <c r="AB22" s="29"/>
      <c r="AC22" s="13"/>
      <c r="AD22" s="48"/>
      <c r="AE22" s="48"/>
      <c r="AF22" s="48"/>
    </row>
    <row r="23" spans="1:32" ht="15.6" customHeight="1" thickBot="1" x14ac:dyDescent="0.25">
      <c r="A23" s="50">
        <v>525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2"/>
      <c r="AB23" s="53"/>
      <c r="AC23" s="3"/>
      <c r="AD23" s="48"/>
      <c r="AE23" s="48"/>
      <c r="AF23" s="48"/>
    </row>
    <row r="24" spans="1:32" ht="15.6" customHeight="1" x14ac:dyDescent="0.2">
      <c r="A24" s="56"/>
      <c r="B24" s="23" t="s">
        <v>5</v>
      </c>
      <c r="C24" s="76"/>
      <c r="D24" s="147">
        <v>0</v>
      </c>
      <c r="E24" s="147">
        <v>0</v>
      </c>
      <c r="F24" s="147">
        <v>0</v>
      </c>
      <c r="G24" s="147">
        <v>0</v>
      </c>
      <c r="H24" s="147">
        <v>1</v>
      </c>
      <c r="I24" s="147">
        <v>0</v>
      </c>
      <c r="J24" s="147">
        <v>0</v>
      </c>
      <c r="K24" s="147">
        <v>2</v>
      </c>
      <c r="L24" s="147">
        <v>0</v>
      </c>
      <c r="M24" s="147">
        <v>0</v>
      </c>
      <c r="N24" s="147">
        <v>3</v>
      </c>
      <c r="O24" s="147">
        <v>5</v>
      </c>
      <c r="P24" s="147">
        <v>2</v>
      </c>
      <c r="Q24" s="147">
        <v>2</v>
      </c>
      <c r="R24" s="81">
        <v>2</v>
      </c>
      <c r="S24" s="79">
        <v>7</v>
      </c>
      <c r="T24" s="79">
        <v>10</v>
      </c>
      <c r="U24" s="79">
        <v>25</v>
      </c>
      <c r="V24" s="79">
        <v>6</v>
      </c>
      <c r="W24" s="79">
        <v>2</v>
      </c>
      <c r="X24" s="79">
        <v>4</v>
      </c>
      <c r="Y24" s="79">
        <v>4</v>
      </c>
      <c r="Z24" s="79">
        <v>6</v>
      </c>
      <c r="AA24" s="82">
        <v>1</v>
      </c>
      <c r="AB24" s="27" t="s">
        <v>6</v>
      </c>
      <c r="AC24" s="44"/>
      <c r="AD24" s="48"/>
      <c r="AE24" s="48"/>
      <c r="AF24" s="48"/>
    </row>
    <row r="25" spans="1:32" ht="15.6" customHeight="1" x14ac:dyDescent="0.2">
      <c r="A25" s="24">
        <v>9.1999999999999993</v>
      </c>
      <c r="B25" s="25" t="s">
        <v>7</v>
      </c>
      <c r="C25" s="83">
        <v>4</v>
      </c>
      <c r="D25" s="148">
        <v>6</v>
      </c>
      <c r="E25" s="148">
        <v>5</v>
      </c>
      <c r="F25" s="148">
        <v>1</v>
      </c>
      <c r="G25" s="148">
        <v>0</v>
      </c>
      <c r="H25" s="148">
        <v>1</v>
      </c>
      <c r="I25" s="148">
        <v>4</v>
      </c>
      <c r="J25" s="148">
        <v>1</v>
      </c>
      <c r="K25" s="148">
        <v>12</v>
      </c>
      <c r="L25" s="148">
        <v>3</v>
      </c>
      <c r="M25" s="148">
        <v>2</v>
      </c>
      <c r="N25" s="148">
        <v>5</v>
      </c>
      <c r="O25" s="148">
        <v>0</v>
      </c>
      <c r="P25" s="148">
        <v>19</v>
      </c>
      <c r="Q25" s="148">
        <v>2</v>
      </c>
      <c r="R25" s="88">
        <v>3</v>
      </c>
      <c r="S25" s="86">
        <v>0</v>
      </c>
      <c r="T25" s="86">
        <v>5</v>
      </c>
      <c r="U25" s="86">
        <v>8</v>
      </c>
      <c r="V25" s="86">
        <v>0</v>
      </c>
      <c r="W25" s="86">
        <v>0</v>
      </c>
      <c r="X25" s="86">
        <v>0</v>
      </c>
      <c r="Y25" s="86">
        <v>1</v>
      </c>
      <c r="Z25" s="86">
        <v>0</v>
      </c>
      <c r="AA25" s="89"/>
      <c r="AB25" s="28">
        <f>SUM(C25:Z25)</f>
        <v>82</v>
      </c>
      <c r="AC25" s="12"/>
      <c r="AD25" s="48"/>
      <c r="AE25" s="48"/>
      <c r="AF25" s="48"/>
    </row>
    <row r="26" spans="1:32" ht="15.6" customHeight="1" x14ac:dyDescent="0.2">
      <c r="A26" s="168" t="s">
        <v>31</v>
      </c>
      <c r="B26" s="25" t="s">
        <v>8</v>
      </c>
      <c r="C26" s="83">
        <f>C25</f>
        <v>4</v>
      </c>
      <c r="D26" s="148">
        <f t="shared" ref="D26" si="40">C26-D24+D25</f>
        <v>10</v>
      </c>
      <c r="E26" s="148">
        <f>D26-E24+E25</f>
        <v>15</v>
      </c>
      <c r="F26" s="148">
        <f>E26-F24+F25</f>
        <v>16</v>
      </c>
      <c r="G26" s="149">
        <f t="shared" ref="G26" si="41">F26-G24+G25</f>
        <v>16</v>
      </c>
      <c r="H26" s="93">
        <f>G26-H24+H25</f>
        <v>16</v>
      </c>
      <c r="I26" s="93">
        <f t="shared" ref="I26" si="42">H26-I24+I25</f>
        <v>20</v>
      </c>
      <c r="J26" s="93">
        <f t="shared" ref="J26" si="43">I26-J24+J25</f>
        <v>21</v>
      </c>
      <c r="K26" s="93">
        <f t="shared" ref="K26" si="44">J26-K24+K25</f>
        <v>31</v>
      </c>
      <c r="L26" s="93">
        <f t="shared" ref="L26" si="45">K26-L24+L25</f>
        <v>34</v>
      </c>
      <c r="M26" s="93">
        <f t="shared" ref="M26" si="46">L26-M24+M25</f>
        <v>36</v>
      </c>
      <c r="N26" s="93">
        <f t="shared" ref="N26" si="47">M26-N24+N25</f>
        <v>38</v>
      </c>
      <c r="O26" s="93">
        <f t="shared" ref="O26" si="48">N26-O24+O25</f>
        <v>33</v>
      </c>
      <c r="P26" s="93">
        <f t="shared" ref="P26" si="49">O26-P24+P25</f>
        <v>50</v>
      </c>
      <c r="Q26" s="93">
        <f t="shared" ref="Q26" si="50">P26-Q24+Q25</f>
        <v>50</v>
      </c>
      <c r="R26" s="95">
        <f t="shared" ref="R26" si="51">Q26-R24+R25</f>
        <v>51</v>
      </c>
      <c r="S26" s="93">
        <f t="shared" ref="S26" si="52">R26-S24+S25</f>
        <v>44</v>
      </c>
      <c r="T26" s="93">
        <f t="shared" ref="T26" si="53">S26-T24+T25</f>
        <v>39</v>
      </c>
      <c r="U26" s="96">
        <f t="shared" ref="U26" si="54">T26-U24+U25</f>
        <v>22</v>
      </c>
      <c r="V26" s="90">
        <f t="shared" ref="V26" si="55">U26-V24+V25</f>
        <v>16</v>
      </c>
      <c r="W26" s="90">
        <f t="shared" ref="W26" si="56">V26-W24+W25</f>
        <v>14</v>
      </c>
      <c r="X26" s="90">
        <f t="shared" ref="X26" si="57">W26-X24+X25</f>
        <v>10</v>
      </c>
      <c r="Y26" s="90">
        <f t="shared" ref="Y26" si="58">X26-Y24+Y25</f>
        <v>7</v>
      </c>
      <c r="Z26" s="90">
        <f t="shared" ref="Z26" si="59">Y26-Z24+Z25</f>
        <v>1</v>
      </c>
      <c r="AA26" s="97">
        <f>Z26-AA24</f>
        <v>0</v>
      </c>
      <c r="AB26" s="29"/>
      <c r="AC26" s="3">
        <f>MAX(C26:AA26)</f>
        <v>51</v>
      </c>
      <c r="AD26" s="48"/>
      <c r="AE26" s="48"/>
      <c r="AF26" s="48"/>
    </row>
    <row r="27" spans="1:32" ht="15.6" customHeight="1" x14ac:dyDescent="0.2">
      <c r="A27" s="169"/>
      <c r="B27" s="25" t="s">
        <v>9</v>
      </c>
      <c r="C27" s="98"/>
      <c r="D27" s="99"/>
      <c r="E27" s="99"/>
      <c r="F27" s="99"/>
      <c r="G27" s="99"/>
      <c r="H27" s="101">
        <v>9.27</v>
      </c>
      <c r="I27" s="99"/>
      <c r="J27" s="99"/>
      <c r="K27" s="101">
        <v>9.32</v>
      </c>
      <c r="L27" s="99"/>
      <c r="M27" s="99"/>
      <c r="N27" s="101">
        <v>9.39</v>
      </c>
      <c r="O27" s="99"/>
      <c r="P27" s="99"/>
      <c r="Q27" s="99"/>
      <c r="R27" s="102">
        <v>9.48</v>
      </c>
      <c r="S27" s="99"/>
      <c r="T27" s="99"/>
      <c r="U27" s="103">
        <v>9.56</v>
      </c>
      <c r="V27" s="99"/>
      <c r="W27" s="99"/>
      <c r="X27" s="99"/>
      <c r="Y27" s="99"/>
      <c r="Z27" s="99"/>
      <c r="AA27" s="152">
        <v>10.07</v>
      </c>
      <c r="AB27" s="30">
        <v>47</v>
      </c>
      <c r="AC27" s="12"/>
      <c r="AD27" s="48"/>
      <c r="AE27" s="48"/>
      <c r="AF27" s="48"/>
    </row>
    <row r="28" spans="1:32" ht="15.6" customHeight="1" x14ac:dyDescent="0.2">
      <c r="A28" s="170"/>
      <c r="B28" s="26" t="s">
        <v>10</v>
      </c>
      <c r="C28" s="153">
        <v>9.1999999999999993</v>
      </c>
      <c r="D28" s="104"/>
      <c r="E28" s="104"/>
      <c r="F28" s="104"/>
      <c r="G28" s="104"/>
      <c r="H28" s="106">
        <f>H27</f>
        <v>9.27</v>
      </c>
      <c r="I28" s="104"/>
      <c r="J28" s="104"/>
      <c r="K28" s="106">
        <f>K27</f>
        <v>9.32</v>
      </c>
      <c r="L28" s="104"/>
      <c r="M28" s="104"/>
      <c r="N28" s="106">
        <f>N27</f>
        <v>9.39</v>
      </c>
      <c r="O28" s="104"/>
      <c r="P28" s="104"/>
      <c r="Q28" s="104"/>
      <c r="R28" s="107">
        <f>R27</f>
        <v>9.48</v>
      </c>
      <c r="S28" s="104"/>
      <c r="T28" s="104"/>
      <c r="U28" s="108">
        <f>U27</f>
        <v>9.56</v>
      </c>
      <c r="V28" s="104"/>
      <c r="W28" s="104"/>
      <c r="X28" s="104"/>
      <c r="Y28" s="104"/>
      <c r="Z28" s="104"/>
      <c r="AA28" s="109"/>
      <c r="AB28" s="29"/>
      <c r="AC28" s="13"/>
      <c r="AD28" s="48"/>
      <c r="AE28" s="48"/>
      <c r="AF28" s="48"/>
    </row>
    <row r="29" spans="1:32" ht="15.6" customHeight="1" thickBot="1" x14ac:dyDescent="0.25">
      <c r="A29" s="50">
        <v>516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2"/>
      <c r="AB29" s="53"/>
      <c r="AC29" s="3"/>
      <c r="AD29" s="48"/>
      <c r="AE29" s="48"/>
      <c r="AF29" s="48"/>
    </row>
    <row r="30" spans="1:32" ht="15.6" customHeight="1" x14ac:dyDescent="0.2">
      <c r="A30" s="56"/>
      <c r="B30" s="23" t="s">
        <v>5</v>
      </c>
      <c r="C30" s="76"/>
      <c r="D30" s="147">
        <v>0</v>
      </c>
      <c r="E30" s="147">
        <v>0</v>
      </c>
      <c r="F30" s="147">
        <v>2</v>
      </c>
      <c r="G30" s="147">
        <v>1</v>
      </c>
      <c r="H30" s="147">
        <v>0</v>
      </c>
      <c r="I30" s="147">
        <v>1</v>
      </c>
      <c r="J30" s="147">
        <v>0</v>
      </c>
      <c r="K30" s="147">
        <v>2</v>
      </c>
      <c r="L30" s="147">
        <v>0</v>
      </c>
      <c r="M30" s="147">
        <v>0</v>
      </c>
      <c r="N30" s="147">
        <v>1</v>
      </c>
      <c r="O30" s="147">
        <v>1</v>
      </c>
      <c r="P30" s="147">
        <v>0</v>
      </c>
      <c r="Q30" s="147">
        <v>0</v>
      </c>
      <c r="R30" s="81">
        <v>10</v>
      </c>
      <c r="S30" s="79">
        <v>7</v>
      </c>
      <c r="T30" s="79">
        <v>10</v>
      </c>
      <c r="U30" s="79">
        <v>16</v>
      </c>
      <c r="V30" s="79">
        <v>4</v>
      </c>
      <c r="W30" s="79">
        <v>0</v>
      </c>
      <c r="X30" s="79">
        <v>6</v>
      </c>
      <c r="Y30" s="79">
        <v>10</v>
      </c>
      <c r="Z30" s="79">
        <v>11</v>
      </c>
      <c r="AA30" s="82">
        <v>2</v>
      </c>
      <c r="AB30" s="27" t="s">
        <v>6</v>
      </c>
      <c r="AC30" s="44"/>
      <c r="AD30" s="48"/>
      <c r="AE30" s="48"/>
      <c r="AF30" s="48"/>
    </row>
    <row r="31" spans="1:32" ht="15.6" customHeight="1" x14ac:dyDescent="0.2">
      <c r="A31" s="24">
        <v>11.05</v>
      </c>
      <c r="B31" s="25" t="s">
        <v>7</v>
      </c>
      <c r="C31" s="83">
        <v>4</v>
      </c>
      <c r="D31" s="148">
        <v>6</v>
      </c>
      <c r="E31" s="148">
        <v>7</v>
      </c>
      <c r="F31" s="148">
        <v>1</v>
      </c>
      <c r="G31" s="148">
        <v>0</v>
      </c>
      <c r="H31" s="148">
        <v>5</v>
      </c>
      <c r="I31" s="148">
        <v>2</v>
      </c>
      <c r="J31" s="148">
        <v>5</v>
      </c>
      <c r="K31" s="148">
        <v>9</v>
      </c>
      <c r="L31" s="148">
        <v>3</v>
      </c>
      <c r="M31" s="148">
        <v>7</v>
      </c>
      <c r="N31" s="148">
        <v>3</v>
      </c>
      <c r="O31" s="148">
        <v>0</v>
      </c>
      <c r="P31" s="148">
        <v>3</v>
      </c>
      <c r="Q31" s="148">
        <v>3</v>
      </c>
      <c r="R31" s="88">
        <v>1</v>
      </c>
      <c r="S31" s="86">
        <v>1</v>
      </c>
      <c r="T31" s="86">
        <v>5</v>
      </c>
      <c r="U31" s="86">
        <v>11</v>
      </c>
      <c r="V31" s="86">
        <v>3</v>
      </c>
      <c r="W31" s="86">
        <v>1</v>
      </c>
      <c r="X31" s="86">
        <v>3</v>
      </c>
      <c r="Y31" s="86">
        <v>1</v>
      </c>
      <c r="Z31" s="86">
        <v>0</v>
      </c>
      <c r="AA31" s="89"/>
      <c r="AB31" s="28">
        <f>SUM(C31:Z31)</f>
        <v>84</v>
      </c>
      <c r="AC31" s="12"/>
      <c r="AD31" s="48"/>
      <c r="AE31" s="48"/>
      <c r="AF31" s="48"/>
    </row>
    <row r="32" spans="1:32" ht="15.6" customHeight="1" x14ac:dyDescent="0.2">
      <c r="A32" s="168" t="s">
        <v>31</v>
      </c>
      <c r="B32" s="25" t="s">
        <v>8</v>
      </c>
      <c r="C32" s="83">
        <f>C31</f>
        <v>4</v>
      </c>
      <c r="D32" s="148">
        <f t="shared" ref="D32" si="60">C32-D30+D31</f>
        <v>10</v>
      </c>
      <c r="E32" s="148">
        <f>D32-E30+E31</f>
        <v>17</v>
      </c>
      <c r="F32" s="148">
        <f>E32-F30+F31</f>
        <v>16</v>
      </c>
      <c r="G32" s="149">
        <f t="shared" ref="G32" si="61">F32-G30+G31</f>
        <v>15</v>
      </c>
      <c r="H32" s="93">
        <f>G32-H30+H31</f>
        <v>20</v>
      </c>
      <c r="I32" s="93">
        <f t="shared" ref="I32" si="62">H32-I30+I31</f>
        <v>21</v>
      </c>
      <c r="J32" s="93">
        <f t="shared" ref="J32" si="63">I32-J30+J31</f>
        <v>26</v>
      </c>
      <c r="K32" s="93">
        <f t="shared" ref="K32" si="64">J32-K30+K31</f>
        <v>33</v>
      </c>
      <c r="L32" s="93">
        <f t="shared" ref="L32" si="65">K32-L30+L31</f>
        <v>36</v>
      </c>
      <c r="M32" s="93">
        <f t="shared" ref="M32" si="66">L32-M30+M31</f>
        <v>43</v>
      </c>
      <c r="N32" s="93">
        <f t="shared" ref="N32" si="67">M32-N30+N31</f>
        <v>45</v>
      </c>
      <c r="O32" s="93">
        <f t="shared" ref="O32" si="68">N32-O30+O31</f>
        <v>44</v>
      </c>
      <c r="P32" s="93">
        <f t="shared" ref="P32" si="69">O32-P30+P31</f>
        <v>47</v>
      </c>
      <c r="Q32" s="93">
        <f t="shared" ref="Q32" si="70">P32-Q30+Q31</f>
        <v>50</v>
      </c>
      <c r="R32" s="95">
        <f t="shared" ref="R32" si="71">Q32-R30+R31</f>
        <v>41</v>
      </c>
      <c r="S32" s="93">
        <f t="shared" ref="S32" si="72">R32-S30+S31</f>
        <v>35</v>
      </c>
      <c r="T32" s="93">
        <f t="shared" ref="T32" si="73">S32-T30+T31</f>
        <v>30</v>
      </c>
      <c r="U32" s="96">
        <f t="shared" ref="U32" si="74">T32-U30+U31</f>
        <v>25</v>
      </c>
      <c r="V32" s="90">
        <f t="shared" ref="V32" si="75">U32-V30+V31</f>
        <v>24</v>
      </c>
      <c r="W32" s="90">
        <f t="shared" ref="W32" si="76">V32-W30+W31</f>
        <v>25</v>
      </c>
      <c r="X32" s="90">
        <f t="shared" ref="X32" si="77">W32-X30+X31</f>
        <v>22</v>
      </c>
      <c r="Y32" s="90">
        <f t="shared" ref="Y32" si="78">X32-Y30+Y31</f>
        <v>13</v>
      </c>
      <c r="Z32" s="90">
        <f t="shared" ref="Z32" si="79">Y32-Z30+Z31</f>
        <v>2</v>
      </c>
      <c r="AA32" s="97">
        <f>Z32-AA30</f>
        <v>0</v>
      </c>
      <c r="AB32" s="29"/>
      <c r="AC32" s="3">
        <f>MAX(C32:AA32)</f>
        <v>50</v>
      </c>
      <c r="AD32" s="48"/>
      <c r="AE32" s="48"/>
      <c r="AF32" s="48"/>
    </row>
    <row r="33" spans="1:32" ht="15.6" customHeight="1" x14ac:dyDescent="0.2">
      <c r="A33" s="169"/>
      <c r="B33" s="25" t="s">
        <v>9</v>
      </c>
      <c r="C33" s="98"/>
      <c r="D33" s="99"/>
      <c r="E33" s="99"/>
      <c r="F33" s="99"/>
      <c r="G33" s="99"/>
      <c r="H33" s="101">
        <v>11.12</v>
      </c>
      <c r="I33" s="99"/>
      <c r="J33" s="99"/>
      <c r="K33" s="101">
        <v>11.16</v>
      </c>
      <c r="L33" s="99"/>
      <c r="M33" s="99"/>
      <c r="N33" s="101">
        <v>11.22</v>
      </c>
      <c r="O33" s="99"/>
      <c r="P33" s="99"/>
      <c r="Q33" s="99"/>
      <c r="R33" s="102">
        <v>11.29</v>
      </c>
      <c r="S33" s="99"/>
      <c r="T33" s="99"/>
      <c r="U33" s="103">
        <v>11.4</v>
      </c>
      <c r="V33" s="99"/>
      <c r="W33" s="99"/>
      <c r="X33" s="99"/>
      <c r="Y33" s="99"/>
      <c r="Z33" s="99"/>
      <c r="AA33" s="152">
        <v>11.55</v>
      </c>
      <c r="AB33" s="30">
        <v>50</v>
      </c>
      <c r="AC33" s="12"/>
      <c r="AD33" s="48"/>
      <c r="AE33" s="48"/>
      <c r="AF33" s="48"/>
    </row>
    <row r="34" spans="1:32" ht="15.6" customHeight="1" x14ac:dyDescent="0.2">
      <c r="A34" s="170"/>
      <c r="B34" s="26" t="s">
        <v>10</v>
      </c>
      <c r="C34" s="153">
        <v>11.05</v>
      </c>
      <c r="D34" s="104"/>
      <c r="E34" s="104"/>
      <c r="F34" s="104"/>
      <c r="G34" s="104"/>
      <c r="H34" s="106">
        <f>H33</f>
        <v>11.12</v>
      </c>
      <c r="I34" s="104"/>
      <c r="J34" s="104"/>
      <c r="K34" s="106">
        <f>K33</f>
        <v>11.16</v>
      </c>
      <c r="L34" s="104"/>
      <c r="M34" s="104"/>
      <c r="N34" s="106">
        <f>N33</f>
        <v>11.22</v>
      </c>
      <c r="O34" s="104"/>
      <c r="P34" s="104"/>
      <c r="Q34" s="104"/>
      <c r="R34" s="107">
        <f>R33</f>
        <v>11.29</v>
      </c>
      <c r="S34" s="104"/>
      <c r="T34" s="104"/>
      <c r="U34" s="108">
        <f>U33</f>
        <v>11.4</v>
      </c>
      <c r="V34" s="104"/>
      <c r="W34" s="104"/>
      <c r="X34" s="104"/>
      <c r="Y34" s="104"/>
      <c r="Z34" s="104"/>
      <c r="AA34" s="109"/>
      <c r="AB34" s="29"/>
      <c r="AC34" s="13"/>
      <c r="AD34" s="48"/>
      <c r="AE34" s="48"/>
      <c r="AF34" s="48"/>
    </row>
    <row r="35" spans="1:32" ht="15.6" customHeight="1" thickBot="1" x14ac:dyDescent="0.25">
      <c r="A35" s="50">
        <v>516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2"/>
      <c r="AB35" s="53"/>
      <c r="AC35" s="3"/>
      <c r="AD35" s="48"/>
      <c r="AE35" s="48"/>
      <c r="AF35" s="48"/>
    </row>
    <row r="36" spans="1:32" ht="15.6" customHeight="1" x14ac:dyDescent="0.2">
      <c r="A36" s="56"/>
      <c r="B36" s="23" t="s">
        <v>5</v>
      </c>
      <c r="C36" s="76"/>
      <c r="D36" s="147">
        <v>0</v>
      </c>
      <c r="E36" s="147">
        <v>0</v>
      </c>
      <c r="F36" s="147">
        <v>0</v>
      </c>
      <c r="G36" s="147">
        <v>1</v>
      </c>
      <c r="H36" s="147">
        <v>0</v>
      </c>
      <c r="I36" s="147">
        <v>1</v>
      </c>
      <c r="J36" s="147">
        <v>0</v>
      </c>
      <c r="K36" s="147">
        <v>1</v>
      </c>
      <c r="L36" s="147">
        <v>1</v>
      </c>
      <c r="M36" s="147">
        <v>0</v>
      </c>
      <c r="N36" s="147">
        <v>1</v>
      </c>
      <c r="O36" s="147">
        <v>2</v>
      </c>
      <c r="P36" s="147">
        <v>3</v>
      </c>
      <c r="Q36" s="147">
        <v>1</v>
      </c>
      <c r="R36" s="81">
        <v>3</v>
      </c>
      <c r="S36" s="79">
        <v>2</v>
      </c>
      <c r="T36" s="79">
        <v>24</v>
      </c>
      <c r="U36" s="79">
        <v>0</v>
      </c>
      <c r="V36" s="79">
        <v>0</v>
      </c>
      <c r="W36" s="79">
        <v>3</v>
      </c>
      <c r="X36" s="79">
        <v>4</v>
      </c>
      <c r="Y36" s="79">
        <v>18</v>
      </c>
      <c r="Z36" s="79">
        <v>10</v>
      </c>
      <c r="AA36" s="82">
        <v>16</v>
      </c>
      <c r="AB36" s="27" t="s">
        <v>6</v>
      </c>
      <c r="AC36" s="44"/>
      <c r="AD36" s="48"/>
      <c r="AE36" s="48"/>
      <c r="AF36" s="48"/>
    </row>
    <row r="37" spans="1:32" ht="15.6" customHeight="1" x14ac:dyDescent="0.2">
      <c r="A37" s="24">
        <v>12.55</v>
      </c>
      <c r="B37" s="25" t="s">
        <v>7</v>
      </c>
      <c r="C37" s="83">
        <v>4</v>
      </c>
      <c r="D37" s="148">
        <v>4</v>
      </c>
      <c r="E37" s="148">
        <v>8</v>
      </c>
      <c r="F37" s="148">
        <v>0</v>
      </c>
      <c r="G37" s="148">
        <v>2</v>
      </c>
      <c r="H37" s="148">
        <v>12</v>
      </c>
      <c r="I37" s="148">
        <v>2</v>
      </c>
      <c r="J37" s="148">
        <v>1</v>
      </c>
      <c r="K37" s="148">
        <v>10</v>
      </c>
      <c r="L37" s="148">
        <v>4</v>
      </c>
      <c r="M37" s="148">
        <v>2</v>
      </c>
      <c r="N37" s="148">
        <v>8</v>
      </c>
      <c r="O37" s="148">
        <v>9</v>
      </c>
      <c r="P37" s="148">
        <v>4</v>
      </c>
      <c r="Q37" s="148">
        <v>4</v>
      </c>
      <c r="R37" s="88">
        <v>0</v>
      </c>
      <c r="S37" s="86">
        <v>5</v>
      </c>
      <c r="T37" s="86">
        <v>2</v>
      </c>
      <c r="U37" s="86">
        <v>10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9"/>
      <c r="AB37" s="28">
        <f>SUM(C37:Z37)</f>
        <v>91</v>
      </c>
      <c r="AC37" s="12"/>
      <c r="AD37" s="48"/>
      <c r="AE37" s="48"/>
      <c r="AF37" s="48"/>
    </row>
    <row r="38" spans="1:32" ht="15.6" customHeight="1" x14ac:dyDescent="0.2">
      <c r="A38" s="168" t="s">
        <v>31</v>
      </c>
      <c r="B38" s="25" t="s">
        <v>8</v>
      </c>
      <c r="C38" s="83">
        <f>C37</f>
        <v>4</v>
      </c>
      <c r="D38" s="148">
        <f t="shared" ref="D38" si="80">C38-D36+D37</f>
        <v>8</v>
      </c>
      <c r="E38" s="148">
        <f>D38-E36+E37</f>
        <v>16</v>
      </c>
      <c r="F38" s="148">
        <f>E38-F36+F37</f>
        <v>16</v>
      </c>
      <c r="G38" s="149">
        <f t="shared" ref="G38" si="81">F38-G36+G37</f>
        <v>17</v>
      </c>
      <c r="H38" s="93">
        <f>G38-H36+H37</f>
        <v>29</v>
      </c>
      <c r="I38" s="93">
        <f t="shared" ref="I38" si="82">H38-I36+I37</f>
        <v>30</v>
      </c>
      <c r="J38" s="93">
        <f t="shared" ref="J38" si="83">I38-J36+J37</f>
        <v>31</v>
      </c>
      <c r="K38" s="93">
        <f t="shared" ref="K38" si="84">J38-K36+K37</f>
        <v>40</v>
      </c>
      <c r="L38" s="93">
        <f t="shared" ref="L38" si="85">K38-L36+L37</f>
        <v>43</v>
      </c>
      <c r="M38" s="93">
        <f t="shared" ref="M38" si="86">L38-M36+M37</f>
        <v>45</v>
      </c>
      <c r="N38" s="93">
        <f t="shared" ref="N38" si="87">M38-N36+N37</f>
        <v>52</v>
      </c>
      <c r="O38" s="93">
        <f t="shared" ref="O38" si="88">N38-O36+O37</f>
        <v>59</v>
      </c>
      <c r="P38" s="93">
        <f t="shared" ref="P38" si="89">O38-P36+P37</f>
        <v>60</v>
      </c>
      <c r="Q38" s="93">
        <f t="shared" ref="Q38" si="90">P38-Q36+Q37</f>
        <v>63</v>
      </c>
      <c r="R38" s="95">
        <f t="shared" ref="R38" si="91">Q38-R36+R37</f>
        <v>60</v>
      </c>
      <c r="S38" s="93">
        <f t="shared" ref="S38" si="92">R38-S36+S37</f>
        <v>63</v>
      </c>
      <c r="T38" s="93">
        <f t="shared" ref="T38" si="93">S38-T36+T37</f>
        <v>41</v>
      </c>
      <c r="U38" s="96">
        <f t="shared" ref="U38" si="94">T38-U36+U37</f>
        <v>51</v>
      </c>
      <c r="V38" s="90">
        <f t="shared" ref="V38" si="95">U38-V36+V37</f>
        <v>51</v>
      </c>
      <c r="W38" s="90">
        <f t="shared" ref="W38" si="96">V38-W36+W37</f>
        <v>48</v>
      </c>
      <c r="X38" s="90">
        <f t="shared" ref="X38" si="97">W38-X36+X37</f>
        <v>44</v>
      </c>
      <c r="Y38" s="90">
        <f t="shared" ref="Y38" si="98">X38-Y36+Y37</f>
        <v>26</v>
      </c>
      <c r="Z38" s="90">
        <f t="shared" ref="Z38" si="99">Y38-Z36+Z37</f>
        <v>16</v>
      </c>
      <c r="AA38" s="97">
        <f>Z38-AA36</f>
        <v>0</v>
      </c>
      <c r="AB38" s="29"/>
      <c r="AC38" s="3">
        <f>MAX(C38:AA38)</f>
        <v>63</v>
      </c>
      <c r="AD38" s="48"/>
      <c r="AE38" s="48"/>
      <c r="AF38" s="48"/>
    </row>
    <row r="39" spans="1:32" ht="15.6" customHeight="1" x14ac:dyDescent="0.2">
      <c r="A39" s="169"/>
      <c r="B39" s="25" t="s">
        <v>9</v>
      </c>
      <c r="C39" s="98"/>
      <c r="D39" s="99"/>
      <c r="E39" s="99"/>
      <c r="F39" s="99"/>
      <c r="G39" s="99"/>
      <c r="H39" s="101">
        <v>13.02</v>
      </c>
      <c r="I39" s="99"/>
      <c r="J39" s="99"/>
      <c r="K39" s="101">
        <v>13.07</v>
      </c>
      <c r="L39" s="99"/>
      <c r="M39" s="99"/>
      <c r="N39" s="101">
        <v>13.14</v>
      </c>
      <c r="O39" s="99"/>
      <c r="P39" s="99"/>
      <c r="Q39" s="99"/>
      <c r="R39" s="102">
        <v>13.52</v>
      </c>
      <c r="S39" s="99"/>
      <c r="T39" s="99"/>
      <c r="U39" s="103">
        <v>13.33</v>
      </c>
      <c r="V39" s="99"/>
      <c r="W39" s="99"/>
      <c r="X39" s="99"/>
      <c r="Y39" s="99"/>
      <c r="Z39" s="99"/>
      <c r="AA39" s="152">
        <v>13.45</v>
      </c>
      <c r="AB39" s="30">
        <v>50</v>
      </c>
      <c r="AC39" s="12"/>
      <c r="AD39" s="48"/>
      <c r="AE39" s="48"/>
      <c r="AF39" s="48"/>
    </row>
    <row r="40" spans="1:32" ht="15.6" customHeight="1" x14ac:dyDescent="0.2">
      <c r="A40" s="170"/>
      <c r="B40" s="26" t="s">
        <v>10</v>
      </c>
      <c r="C40" s="153">
        <v>12.55</v>
      </c>
      <c r="D40" s="104"/>
      <c r="E40" s="104"/>
      <c r="F40" s="104"/>
      <c r="G40" s="104"/>
      <c r="H40" s="106">
        <f>H39</f>
        <v>13.02</v>
      </c>
      <c r="I40" s="104"/>
      <c r="J40" s="104"/>
      <c r="K40" s="106">
        <f>K39</f>
        <v>13.07</v>
      </c>
      <c r="L40" s="104"/>
      <c r="M40" s="104"/>
      <c r="N40" s="106">
        <f>N39</f>
        <v>13.14</v>
      </c>
      <c r="O40" s="104"/>
      <c r="P40" s="104"/>
      <c r="Q40" s="104"/>
      <c r="R40" s="107">
        <f>R39</f>
        <v>13.52</v>
      </c>
      <c r="S40" s="104"/>
      <c r="T40" s="104"/>
      <c r="U40" s="108">
        <f>U39</f>
        <v>13.33</v>
      </c>
      <c r="V40" s="104"/>
      <c r="W40" s="104"/>
      <c r="X40" s="104"/>
      <c r="Y40" s="104"/>
      <c r="Z40" s="104"/>
      <c r="AA40" s="109"/>
      <c r="AB40" s="29"/>
      <c r="AC40" s="13"/>
      <c r="AD40" s="48"/>
      <c r="AE40" s="48"/>
      <c r="AF40" s="48"/>
    </row>
    <row r="41" spans="1:32" ht="15.6" customHeight="1" thickBot="1" x14ac:dyDescent="0.25">
      <c r="A41" s="50">
        <v>516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2"/>
      <c r="AB41" s="53"/>
      <c r="AC41" s="3"/>
      <c r="AD41" s="48"/>
      <c r="AE41" s="48"/>
      <c r="AF41" s="48"/>
    </row>
    <row r="42" spans="1:32" ht="15.6" customHeight="1" x14ac:dyDescent="0.2">
      <c r="A42" s="56"/>
      <c r="B42" s="23" t="s">
        <v>5</v>
      </c>
      <c r="C42" s="76"/>
      <c r="D42" s="147">
        <v>0</v>
      </c>
      <c r="E42" s="147">
        <v>0</v>
      </c>
      <c r="F42" s="147">
        <v>0</v>
      </c>
      <c r="G42" s="147">
        <v>0</v>
      </c>
      <c r="H42" s="147">
        <v>0</v>
      </c>
      <c r="I42" s="147">
        <v>2</v>
      </c>
      <c r="J42" s="147">
        <v>2</v>
      </c>
      <c r="K42" s="147">
        <v>1</v>
      </c>
      <c r="L42" s="147">
        <v>0</v>
      </c>
      <c r="M42" s="147">
        <v>0</v>
      </c>
      <c r="N42" s="147">
        <v>0</v>
      </c>
      <c r="O42" s="147">
        <v>3</v>
      </c>
      <c r="P42" s="147">
        <v>3</v>
      </c>
      <c r="Q42" s="147">
        <v>0</v>
      </c>
      <c r="R42" s="81">
        <v>0</v>
      </c>
      <c r="S42" s="79">
        <v>2</v>
      </c>
      <c r="T42" s="79">
        <v>6</v>
      </c>
      <c r="U42" s="79">
        <v>14</v>
      </c>
      <c r="V42" s="79">
        <v>7</v>
      </c>
      <c r="W42" s="79">
        <v>3</v>
      </c>
      <c r="X42" s="79">
        <v>2</v>
      </c>
      <c r="Y42" s="79">
        <v>6</v>
      </c>
      <c r="Z42" s="79">
        <v>4</v>
      </c>
      <c r="AA42" s="82">
        <v>5</v>
      </c>
      <c r="AB42" s="27" t="s">
        <v>6</v>
      </c>
      <c r="AC42" s="44"/>
      <c r="AD42" s="48"/>
      <c r="AE42" s="48"/>
      <c r="AF42" s="48"/>
    </row>
    <row r="43" spans="1:32" ht="15.6" customHeight="1" x14ac:dyDescent="0.2">
      <c r="A43" s="24">
        <v>13.35</v>
      </c>
      <c r="B43" s="25" t="s">
        <v>7</v>
      </c>
      <c r="C43" s="83">
        <v>3</v>
      </c>
      <c r="D43" s="148">
        <v>6</v>
      </c>
      <c r="E43" s="148">
        <v>1</v>
      </c>
      <c r="F43" s="148">
        <v>0</v>
      </c>
      <c r="G43" s="148">
        <v>1</v>
      </c>
      <c r="H43" s="148">
        <v>0</v>
      </c>
      <c r="I43" s="148">
        <v>1</v>
      </c>
      <c r="J43" s="148">
        <v>1</v>
      </c>
      <c r="K43" s="148">
        <v>15</v>
      </c>
      <c r="L43" s="148">
        <v>2</v>
      </c>
      <c r="M43" s="148">
        <v>3</v>
      </c>
      <c r="N43" s="148">
        <v>2</v>
      </c>
      <c r="O43" s="148">
        <v>4</v>
      </c>
      <c r="P43" s="148">
        <v>2</v>
      </c>
      <c r="Q43" s="148">
        <v>0</v>
      </c>
      <c r="R43" s="88">
        <v>0</v>
      </c>
      <c r="S43" s="86">
        <v>0</v>
      </c>
      <c r="T43" s="86">
        <v>8</v>
      </c>
      <c r="U43" s="86">
        <v>7</v>
      </c>
      <c r="V43" s="86">
        <v>4</v>
      </c>
      <c r="W43" s="86">
        <v>0</v>
      </c>
      <c r="X43" s="86">
        <v>0</v>
      </c>
      <c r="Y43" s="86">
        <v>0</v>
      </c>
      <c r="Z43" s="86">
        <v>0</v>
      </c>
      <c r="AA43" s="89"/>
      <c r="AB43" s="28">
        <f>SUM(C43:Z43)</f>
        <v>60</v>
      </c>
      <c r="AC43" s="12"/>
      <c r="AD43" s="48"/>
      <c r="AE43" s="48"/>
      <c r="AF43" s="48"/>
    </row>
    <row r="44" spans="1:32" ht="15.6" customHeight="1" x14ac:dyDescent="0.2">
      <c r="A44" s="168" t="s">
        <v>31</v>
      </c>
      <c r="B44" s="25" t="s">
        <v>8</v>
      </c>
      <c r="C44" s="83">
        <f>C43</f>
        <v>3</v>
      </c>
      <c r="D44" s="148">
        <f t="shared" ref="D44" si="100">C44-D42+D43</f>
        <v>9</v>
      </c>
      <c r="E44" s="148">
        <f>D44-E42+E43</f>
        <v>10</v>
      </c>
      <c r="F44" s="148">
        <f>E44-F42+F43</f>
        <v>10</v>
      </c>
      <c r="G44" s="149">
        <f t="shared" ref="G44" si="101">F44-G42+G43</f>
        <v>11</v>
      </c>
      <c r="H44" s="93">
        <f>G44-H42+H43</f>
        <v>11</v>
      </c>
      <c r="I44" s="93">
        <f t="shared" ref="I44" si="102">H44-I42+I43</f>
        <v>10</v>
      </c>
      <c r="J44" s="93">
        <f t="shared" ref="J44" si="103">I44-J42+J43</f>
        <v>9</v>
      </c>
      <c r="K44" s="93">
        <f t="shared" ref="K44" si="104">J44-K42+K43</f>
        <v>23</v>
      </c>
      <c r="L44" s="93">
        <f t="shared" ref="L44" si="105">K44-L42+L43</f>
        <v>25</v>
      </c>
      <c r="M44" s="93">
        <f t="shared" ref="M44" si="106">L44-M42+M43</f>
        <v>28</v>
      </c>
      <c r="N44" s="93">
        <f t="shared" ref="N44" si="107">M44-N42+N43</f>
        <v>30</v>
      </c>
      <c r="O44" s="93">
        <f t="shared" ref="O44" si="108">N44-O42+O43</f>
        <v>31</v>
      </c>
      <c r="P44" s="93">
        <f t="shared" ref="P44" si="109">O44-P42+P43</f>
        <v>30</v>
      </c>
      <c r="Q44" s="93">
        <f t="shared" ref="Q44" si="110">P44-Q42+Q43</f>
        <v>30</v>
      </c>
      <c r="R44" s="95">
        <f t="shared" ref="R44" si="111">Q44-R42+R43</f>
        <v>30</v>
      </c>
      <c r="S44" s="93">
        <f t="shared" ref="S44" si="112">R44-S42+S43</f>
        <v>28</v>
      </c>
      <c r="T44" s="93">
        <f t="shared" ref="T44" si="113">S44-T42+T43</f>
        <v>30</v>
      </c>
      <c r="U44" s="96">
        <f t="shared" ref="U44" si="114">T44-U42+U43</f>
        <v>23</v>
      </c>
      <c r="V44" s="90">
        <f t="shared" ref="V44" si="115">U44-V42+V43</f>
        <v>20</v>
      </c>
      <c r="W44" s="90">
        <f t="shared" ref="W44" si="116">V44-W42+W43</f>
        <v>17</v>
      </c>
      <c r="X44" s="90">
        <f t="shared" ref="X44" si="117">W44-X42+X43</f>
        <v>15</v>
      </c>
      <c r="Y44" s="90">
        <f t="shared" ref="Y44" si="118">X44-Y42+Y43</f>
        <v>9</v>
      </c>
      <c r="Z44" s="90">
        <f t="shared" ref="Z44" si="119">Y44-Z42+Z43</f>
        <v>5</v>
      </c>
      <c r="AA44" s="97">
        <f>Z44-AA42</f>
        <v>0</v>
      </c>
      <c r="AB44" s="29"/>
      <c r="AC44" s="3">
        <f>MAX(C44:AA44)</f>
        <v>31</v>
      </c>
      <c r="AD44" s="48"/>
      <c r="AE44" s="48"/>
      <c r="AF44" s="48"/>
    </row>
    <row r="45" spans="1:32" ht="15.6" customHeight="1" x14ac:dyDescent="0.2">
      <c r="A45" s="169"/>
      <c r="B45" s="25" t="s">
        <v>9</v>
      </c>
      <c r="C45" s="98"/>
      <c r="D45" s="99"/>
      <c r="E45" s="99"/>
      <c r="F45" s="99"/>
      <c r="G45" s="99"/>
      <c r="H45" s="101">
        <v>13.4</v>
      </c>
      <c r="I45" s="99"/>
      <c r="J45" s="99"/>
      <c r="K45" s="101">
        <v>13.49</v>
      </c>
      <c r="L45" s="99"/>
      <c r="M45" s="99"/>
      <c r="N45" s="101">
        <v>13.51</v>
      </c>
      <c r="O45" s="99"/>
      <c r="P45" s="99"/>
      <c r="Q45" s="99"/>
      <c r="R45" s="102">
        <v>13.37</v>
      </c>
      <c r="S45" s="99"/>
      <c r="T45" s="99"/>
      <c r="U45" s="103">
        <v>14.03</v>
      </c>
      <c r="V45" s="99"/>
      <c r="W45" s="99"/>
      <c r="X45" s="99"/>
      <c r="Y45" s="99"/>
      <c r="Z45" s="99"/>
      <c r="AA45" s="152">
        <v>14.18</v>
      </c>
      <c r="AB45" s="30">
        <v>43</v>
      </c>
      <c r="AC45" s="12"/>
      <c r="AD45" s="48"/>
      <c r="AE45" s="48"/>
      <c r="AF45" s="48"/>
    </row>
    <row r="46" spans="1:32" ht="15.6" customHeight="1" x14ac:dyDescent="0.2">
      <c r="A46" s="170"/>
      <c r="B46" s="26" t="s">
        <v>10</v>
      </c>
      <c r="C46" s="153">
        <v>13.35</v>
      </c>
      <c r="D46" s="104"/>
      <c r="E46" s="104"/>
      <c r="F46" s="104"/>
      <c r="G46" s="104"/>
      <c r="H46" s="106">
        <f>H45</f>
        <v>13.4</v>
      </c>
      <c r="I46" s="104"/>
      <c r="J46" s="104"/>
      <c r="K46" s="106">
        <f>K45</f>
        <v>13.49</v>
      </c>
      <c r="L46" s="104"/>
      <c r="M46" s="104"/>
      <c r="N46" s="106">
        <f>N45</f>
        <v>13.51</v>
      </c>
      <c r="O46" s="104"/>
      <c r="P46" s="104"/>
      <c r="Q46" s="104"/>
      <c r="R46" s="107">
        <f>R45</f>
        <v>13.37</v>
      </c>
      <c r="S46" s="104"/>
      <c r="T46" s="104"/>
      <c r="U46" s="108">
        <f>U45</f>
        <v>14.03</v>
      </c>
      <c r="V46" s="104"/>
      <c r="W46" s="104"/>
      <c r="X46" s="104"/>
      <c r="Y46" s="104"/>
      <c r="Z46" s="104"/>
      <c r="AA46" s="109"/>
      <c r="AB46" s="29"/>
      <c r="AC46" s="13"/>
      <c r="AD46" s="48"/>
      <c r="AE46" s="48"/>
      <c r="AF46" s="48"/>
    </row>
    <row r="47" spans="1:32" ht="15.6" customHeight="1" thickBot="1" x14ac:dyDescent="0.25">
      <c r="A47" s="50">
        <v>359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2"/>
      <c r="AB47" s="53"/>
      <c r="AC47" s="3"/>
      <c r="AD47" s="48"/>
      <c r="AE47" s="48"/>
      <c r="AF47" s="48"/>
    </row>
    <row r="48" spans="1:32" ht="15.6" customHeight="1" x14ac:dyDescent="0.2">
      <c r="A48" s="56"/>
      <c r="B48" s="23" t="s">
        <v>5</v>
      </c>
      <c r="C48" s="76"/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7">
        <v>0</v>
      </c>
      <c r="L48" s="147">
        <v>0</v>
      </c>
      <c r="M48" s="147">
        <v>0</v>
      </c>
      <c r="N48" s="147">
        <v>2</v>
      </c>
      <c r="O48" s="147">
        <v>2</v>
      </c>
      <c r="P48" s="147">
        <v>0</v>
      </c>
      <c r="Q48" s="147">
        <v>1</v>
      </c>
      <c r="R48" s="81">
        <v>2</v>
      </c>
      <c r="S48" s="79">
        <v>0</v>
      </c>
      <c r="T48" s="79">
        <v>4</v>
      </c>
      <c r="U48" s="79">
        <v>14</v>
      </c>
      <c r="V48" s="79">
        <v>4</v>
      </c>
      <c r="W48" s="79">
        <v>0</v>
      </c>
      <c r="X48" s="79">
        <v>1</v>
      </c>
      <c r="Y48" s="79">
        <v>17</v>
      </c>
      <c r="Z48" s="79">
        <v>8</v>
      </c>
      <c r="AA48" s="82">
        <v>3</v>
      </c>
      <c r="AB48" s="27" t="s">
        <v>6</v>
      </c>
      <c r="AC48" s="44"/>
      <c r="AD48" s="48"/>
      <c r="AE48" s="48"/>
      <c r="AF48" s="48"/>
    </row>
    <row r="49" spans="1:32" ht="15.6" customHeight="1" x14ac:dyDescent="0.2">
      <c r="A49" s="24">
        <v>14.4</v>
      </c>
      <c r="B49" s="25" t="s">
        <v>7</v>
      </c>
      <c r="C49" s="83">
        <v>0</v>
      </c>
      <c r="D49" s="148">
        <v>0</v>
      </c>
      <c r="E49" s="148">
        <v>0</v>
      </c>
      <c r="F49" s="148">
        <v>1</v>
      </c>
      <c r="G49" s="148">
        <v>1</v>
      </c>
      <c r="H49" s="148">
        <v>0</v>
      </c>
      <c r="I49" s="148">
        <v>0</v>
      </c>
      <c r="J49" s="148">
        <v>5</v>
      </c>
      <c r="K49" s="148">
        <v>10</v>
      </c>
      <c r="L49" s="148">
        <v>0</v>
      </c>
      <c r="M49" s="148">
        <v>0</v>
      </c>
      <c r="N49" s="148">
        <v>2</v>
      </c>
      <c r="O49" s="148">
        <v>10</v>
      </c>
      <c r="P49" s="148">
        <v>3</v>
      </c>
      <c r="Q49" s="148">
        <v>5</v>
      </c>
      <c r="R49" s="88">
        <v>1</v>
      </c>
      <c r="S49" s="86">
        <v>0</v>
      </c>
      <c r="T49" s="86">
        <v>5</v>
      </c>
      <c r="U49" s="86">
        <v>7</v>
      </c>
      <c r="V49" s="86">
        <v>4</v>
      </c>
      <c r="W49" s="86">
        <v>1</v>
      </c>
      <c r="X49" s="86">
        <v>2</v>
      </c>
      <c r="Y49" s="86">
        <v>1</v>
      </c>
      <c r="Z49" s="86">
        <v>0</v>
      </c>
      <c r="AA49" s="89"/>
      <c r="AB49" s="28">
        <f>SUM(C49:Z49)</f>
        <v>58</v>
      </c>
      <c r="AC49" s="12"/>
      <c r="AD49" s="48"/>
      <c r="AE49" s="48"/>
      <c r="AF49" s="48"/>
    </row>
    <row r="50" spans="1:32" ht="15.6" customHeight="1" x14ac:dyDescent="0.2">
      <c r="A50" s="168" t="s">
        <v>31</v>
      </c>
      <c r="B50" s="25" t="s">
        <v>8</v>
      </c>
      <c r="C50" s="83">
        <f>C49</f>
        <v>0</v>
      </c>
      <c r="D50" s="148">
        <f t="shared" ref="D50" si="120">C50-D48+D49</f>
        <v>0</v>
      </c>
      <c r="E50" s="148">
        <f>D50-E48+E49</f>
        <v>0</v>
      </c>
      <c r="F50" s="148">
        <f>E50-F48+F49</f>
        <v>1</v>
      </c>
      <c r="G50" s="149">
        <f t="shared" ref="G50" si="121">F50-G48+G49</f>
        <v>2</v>
      </c>
      <c r="H50" s="93">
        <f>G50-H48+H49</f>
        <v>2</v>
      </c>
      <c r="I50" s="93">
        <f t="shared" ref="I50" si="122">H50-I48+I49</f>
        <v>2</v>
      </c>
      <c r="J50" s="93">
        <f t="shared" ref="J50" si="123">I50-J48+J49</f>
        <v>7</v>
      </c>
      <c r="K50" s="93">
        <f t="shared" ref="K50" si="124">J50-K48+K49</f>
        <v>17</v>
      </c>
      <c r="L50" s="93">
        <f t="shared" ref="L50" si="125">K50-L48+L49</f>
        <v>17</v>
      </c>
      <c r="M50" s="93">
        <f t="shared" ref="M50" si="126">L50-M48+M49</f>
        <v>17</v>
      </c>
      <c r="N50" s="93">
        <f t="shared" ref="N50" si="127">M50-N48+N49</f>
        <v>17</v>
      </c>
      <c r="O50" s="93">
        <f t="shared" ref="O50" si="128">N50-O48+O49</f>
        <v>25</v>
      </c>
      <c r="P50" s="93">
        <f t="shared" ref="P50" si="129">O50-P48+P49</f>
        <v>28</v>
      </c>
      <c r="Q50" s="93">
        <f t="shared" ref="Q50" si="130">P50-Q48+Q49</f>
        <v>32</v>
      </c>
      <c r="R50" s="95">
        <f t="shared" ref="R50" si="131">Q50-R48+R49</f>
        <v>31</v>
      </c>
      <c r="S50" s="93">
        <f t="shared" ref="S50" si="132">R50-S48+S49</f>
        <v>31</v>
      </c>
      <c r="T50" s="93">
        <f t="shared" ref="T50" si="133">S50-T48+T49</f>
        <v>32</v>
      </c>
      <c r="U50" s="96">
        <f t="shared" ref="U50" si="134">T50-U48+U49</f>
        <v>25</v>
      </c>
      <c r="V50" s="90">
        <f t="shared" ref="V50" si="135">U50-V48+V49</f>
        <v>25</v>
      </c>
      <c r="W50" s="90">
        <f t="shared" ref="W50" si="136">V50-W48+W49</f>
        <v>26</v>
      </c>
      <c r="X50" s="90">
        <f t="shared" ref="X50" si="137">W50-X48+X49</f>
        <v>27</v>
      </c>
      <c r="Y50" s="90">
        <f t="shared" ref="Y50" si="138">X50-Y48+Y49</f>
        <v>11</v>
      </c>
      <c r="Z50" s="90">
        <f t="shared" ref="Z50" si="139">Y50-Z48+Z49</f>
        <v>3</v>
      </c>
      <c r="AA50" s="97">
        <f>Z50-AA48</f>
        <v>0</v>
      </c>
      <c r="AB50" s="29"/>
      <c r="AC50" s="3">
        <f>MAX(C50:AA50)</f>
        <v>32</v>
      </c>
      <c r="AD50" s="48"/>
      <c r="AE50" s="48"/>
      <c r="AF50" s="48"/>
    </row>
    <row r="51" spans="1:32" ht="15.6" customHeight="1" x14ac:dyDescent="0.2">
      <c r="A51" s="169"/>
      <c r="B51" s="25" t="s">
        <v>9</v>
      </c>
      <c r="C51" s="98"/>
      <c r="D51" s="99"/>
      <c r="E51" s="99"/>
      <c r="F51" s="99"/>
      <c r="G51" s="99"/>
      <c r="H51" s="101">
        <v>14.45</v>
      </c>
      <c r="I51" s="99"/>
      <c r="J51" s="99"/>
      <c r="K51" s="101">
        <v>14.5</v>
      </c>
      <c r="L51" s="99"/>
      <c r="M51" s="99"/>
      <c r="N51" s="101">
        <v>14.57</v>
      </c>
      <c r="O51" s="99"/>
      <c r="P51" s="99"/>
      <c r="Q51" s="99"/>
      <c r="R51" s="102">
        <v>15.05</v>
      </c>
      <c r="S51" s="99"/>
      <c r="T51" s="99"/>
      <c r="U51" s="103">
        <v>15.1</v>
      </c>
      <c r="V51" s="99"/>
      <c r="W51" s="99"/>
      <c r="X51" s="99"/>
      <c r="Y51" s="99"/>
      <c r="Z51" s="99"/>
      <c r="AA51" s="152">
        <v>15.23</v>
      </c>
      <c r="AB51" s="30">
        <v>43</v>
      </c>
      <c r="AC51" s="12"/>
      <c r="AD51" s="48"/>
      <c r="AE51" s="48"/>
      <c r="AF51" s="48"/>
    </row>
    <row r="52" spans="1:32" ht="15.6" customHeight="1" x14ac:dyDescent="0.2">
      <c r="A52" s="170"/>
      <c r="B52" s="26" t="s">
        <v>10</v>
      </c>
      <c r="C52" s="153">
        <v>14.4</v>
      </c>
      <c r="D52" s="104"/>
      <c r="E52" s="104"/>
      <c r="F52" s="104"/>
      <c r="G52" s="104"/>
      <c r="H52" s="106">
        <f>H51</f>
        <v>14.45</v>
      </c>
      <c r="I52" s="104"/>
      <c r="J52" s="104"/>
      <c r="K52" s="106">
        <f>K51</f>
        <v>14.5</v>
      </c>
      <c r="L52" s="104"/>
      <c r="M52" s="104"/>
      <c r="N52" s="106">
        <f>N51</f>
        <v>14.57</v>
      </c>
      <c r="O52" s="104"/>
      <c r="P52" s="104"/>
      <c r="Q52" s="104"/>
      <c r="R52" s="107">
        <f>R51</f>
        <v>15.05</v>
      </c>
      <c r="S52" s="104"/>
      <c r="T52" s="104"/>
      <c r="U52" s="108">
        <f>U51</f>
        <v>15.1</v>
      </c>
      <c r="V52" s="104"/>
      <c r="W52" s="104"/>
      <c r="X52" s="104"/>
      <c r="Y52" s="104"/>
      <c r="Z52" s="104"/>
      <c r="AA52" s="109"/>
      <c r="AB52" s="29"/>
      <c r="AC52" s="13"/>
      <c r="AD52" s="48"/>
      <c r="AE52" s="48"/>
      <c r="AF52" s="48"/>
    </row>
    <row r="53" spans="1:32" ht="15.6" customHeight="1" thickBot="1" x14ac:dyDescent="0.25">
      <c r="A53" s="50">
        <v>526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2"/>
      <c r="AB53" s="53"/>
      <c r="AC53" s="3"/>
      <c r="AD53" s="48"/>
      <c r="AE53" s="48"/>
      <c r="AF53" s="48"/>
    </row>
    <row r="54" spans="1:32" ht="15.6" customHeight="1" x14ac:dyDescent="0.2">
      <c r="A54" s="56"/>
      <c r="B54" s="23" t="s">
        <v>5</v>
      </c>
      <c r="C54" s="76"/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7">
        <v>0</v>
      </c>
      <c r="L54" s="147">
        <v>0</v>
      </c>
      <c r="M54" s="147">
        <v>2</v>
      </c>
      <c r="N54" s="147">
        <v>3</v>
      </c>
      <c r="O54" s="147">
        <v>5</v>
      </c>
      <c r="P54" s="147">
        <v>1</v>
      </c>
      <c r="Q54" s="147">
        <v>2</v>
      </c>
      <c r="R54" s="81">
        <v>4</v>
      </c>
      <c r="S54" s="79">
        <v>0</v>
      </c>
      <c r="T54" s="79">
        <v>6</v>
      </c>
      <c r="U54" s="79">
        <v>18</v>
      </c>
      <c r="V54" s="79">
        <v>2</v>
      </c>
      <c r="W54" s="79">
        <v>9</v>
      </c>
      <c r="X54" s="79">
        <v>2</v>
      </c>
      <c r="Y54" s="79">
        <v>10</v>
      </c>
      <c r="Z54" s="79">
        <v>5</v>
      </c>
      <c r="AA54" s="82">
        <v>9</v>
      </c>
      <c r="AB54" s="27" t="s">
        <v>6</v>
      </c>
      <c r="AC54" s="44"/>
      <c r="AD54" s="48"/>
      <c r="AE54" s="48"/>
      <c r="AF54" s="48"/>
    </row>
    <row r="55" spans="1:32" ht="15.6" customHeight="1" x14ac:dyDescent="0.2">
      <c r="A55" s="24">
        <v>15.5</v>
      </c>
      <c r="B55" s="25" t="s">
        <v>7</v>
      </c>
      <c r="C55" s="83">
        <v>1</v>
      </c>
      <c r="D55" s="148">
        <v>1</v>
      </c>
      <c r="E55" s="148">
        <v>9</v>
      </c>
      <c r="F55" s="148">
        <v>0</v>
      </c>
      <c r="G55" s="148">
        <v>0</v>
      </c>
      <c r="H55" s="148">
        <v>1</v>
      </c>
      <c r="I55" s="148">
        <v>0</v>
      </c>
      <c r="J55" s="148">
        <v>1</v>
      </c>
      <c r="K55" s="148">
        <v>3</v>
      </c>
      <c r="L55" s="148">
        <v>2</v>
      </c>
      <c r="M55" s="148">
        <v>6</v>
      </c>
      <c r="N55" s="148">
        <v>5</v>
      </c>
      <c r="O55" s="148">
        <v>10</v>
      </c>
      <c r="P55" s="148">
        <v>7</v>
      </c>
      <c r="Q55" s="148">
        <v>0</v>
      </c>
      <c r="R55" s="88">
        <v>5</v>
      </c>
      <c r="S55" s="86">
        <v>1</v>
      </c>
      <c r="T55" s="86">
        <v>3</v>
      </c>
      <c r="U55" s="86">
        <v>8</v>
      </c>
      <c r="V55" s="86">
        <v>12</v>
      </c>
      <c r="W55" s="86">
        <v>0</v>
      </c>
      <c r="X55" s="86">
        <v>3</v>
      </c>
      <c r="Y55" s="86">
        <v>0</v>
      </c>
      <c r="Z55" s="86">
        <v>0</v>
      </c>
      <c r="AA55" s="89"/>
      <c r="AB55" s="28">
        <f>SUM(C55:Z55)</f>
        <v>78</v>
      </c>
      <c r="AC55" s="12"/>
      <c r="AD55" s="48"/>
      <c r="AE55" s="48"/>
      <c r="AF55" s="48"/>
    </row>
    <row r="56" spans="1:32" ht="15.6" customHeight="1" x14ac:dyDescent="0.2">
      <c r="A56" s="168" t="s">
        <v>31</v>
      </c>
      <c r="B56" s="25" t="s">
        <v>8</v>
      </c>
      <c r="C56" s="83">
        <f>C55</f>
        <v>1</v>
      </c>
      <c r="D56" s="148">
        <f t="shared" ref="D56" si="140">C56-D54+D55</f>
        <v>2</v>
      </c>
      <c r="E56" s="148">
        <f>D56-E54+E55</f>
        <v>11</v>
      </c>
      <c r="F56" s="148">
        <f>E56-F54+F55</f>
        <v>11</v>
      </c>
      <c r="G56" s="149">
        <f t="shared" ref="G56" si="141">F56-G54+G55</f>
        <v>11</v>
      </c>
      <c r="H56" s="93">
        <f>G56-H54+H55</f>
        <v>12</v>
      </c>
      <c r="I56" s="93">
        <f t="shared" ref="I56" si="142">H56-I54+I55</f>
        <v>12</v>
      </c>
      <c r="J56" s="93">
        <f t="shared" ref="J56" si="143">I56-J54+J55</f>
        <v>13</v>
      </c>
      <c r="K56" s="93">
        <f t="shared" ref="K56" si="144">J56-K54+K55</f>
        <v>16</v>
      </c>
      <c r="L56" s="93">
        <f t="shared" ref="L56" si="145">K56-L54+L55</f>
        <v>18</v>
      </c>
      <c r="M56" s="93">
        <f t="shared" ref="M56" si="146">L56-M54+M55</f>
        <v>22</v>
      </c>
      <c r="N56" s="93">
        <f t="shared" ref="N56" si="147">M56-N54+N55</f>
        <v>24</v>
      </c>
      <c r="O56" s="93">
        <f t="shared" ref="O56" si="148">N56-O54+O55</f>
        <v>29</v>
      </c>
      <c r="P56" s="93">
        <f t="shared" ref="P56" si="149">O56-P54+P55</f>
        <v>35</v>
      </c>
      <c r="Q56" s="93">
        <f t="shared" ref="Q56" si="150">P56-Q54+Q55</f>
        <v>33</v>
      </c>
      <c r="R56" s="95">
        <f t="shared" ref="R56" si="151">Q56-R54+R55</f>
        <v>34</v>
      </c>
      <c r="S56" s="93">
        <f t="shared" ref="S56" si="152">R56-S54+S55</f>
        <v>35</v>
      </c>
      <c r="T56" s="93">
        <f t="shared" ref="T56" si="153">S56-T54+T55</f>
        <v>32</v>
      </c>
      <c r="U56" s="96">
        <f t="shared" ref="U56" si="154">T56-U54+U55</f>
        <v>22</v>
      </c>
      <c r="V56" s="90">
        <f t="shared" ref="V56" si="155">U56-V54+V55</f>
        <v>32</v>
      </c>
      <c r="W56" s="90">
        <f t="shared" ref="W56" si="156">V56-W54+W55</f>
        <v>23</v>
      </c>
      <c r="X56" s="90">
        <f t="shared" ref="X56" si="157">W56-X54+X55</f>
        <v>24</v>
      </c>
      <c r="Y56" s="90">
        <f t="shared" ref="Y56" si="158">X56-Y54+Y55</f>
        <v>14</v>
      </c>
      <c r="Z56" s="90">
        <f t="shared" ref="Z56" si="159">Y56-Z54+Z55</f>
        <v>9</v>
      </c>
      <c r="AA56" s="97">
        <f>Z56-AA54</f>
        <v>0</v>
      </c>
      <c r="AB56" s="29"/>
      <c r="AC56" s="3">
        <f>MAX(C56:AA56)</f>
        <v>35</v>
      </c>
      <c r="AD56" s="48"/>
      <c r="AE56" s="48"/>
      <c r="AF56" s="48"/>
    </row>
    <row r="57" spans="1:32" ht="15.6" customHeight="1" x14ac:dyDescent="0.2">
      <c r="A57" s="169"/>
      <c r="B57" s="25" t="s">
        <v>9</v>
      </c>
      <c r="C57" s="98"/>
      <c r="D57" s="99"/>
      <c r="E57" s="99"/>
      <c r="F57" s="99"/>
      <c r="G57" s="99"/>
      <c r="H57" s="101">
        <v>15.59</v>
      </c>
      <c r="I57" s="99"/>
      <c r="J57" s="99"/>
      <c r="K57" s="101">
        <v>16.03</v>
      </c>
      <c r="L57" s="99"/>
      <c r="M57" s="99"/>
      <c r="N57" s="101">
        <v>16.149999999999999</v>
      </c>
      <c r="O57" s="99"/>
      <c r="P57" s="99"/>
      <c r="Q57" s="99"/>
      <c r="R57" s="102">
        <v>16.2</v>
      </c>
      <c r="S57" s="99"/>
      <c r="T57" s="99"/>
      <c r="U57" s="103">
        <v>16.22</v>
      </c>
      <c r="V57" s="99"/>
      <c r="W57" s="99"/>
      <c r="X57" s="99"/>
      <c r="Y57" s="99"/>
      <c r="Z57" s="99"/>
      <c r="AA57" s="152">
        <v>16.36</v>
      </c>
      <c r="AB57" s="30">
        <v>46</v>
      </c>
      <c r="AC57" s="12"/>
      <c r="AD57" s="48"/>
      <c r="AE57" s="48"/>
      <c r="AF57" s="48"/>
    </row>
    <row r="58" spans="1:32" ht="15.6" customHeight="1" x14ac:dyDescent="0.2">
      <c r="A58" s="170"/>
      <c r="B58" s="26" t="s">
        <v>10</v>
      </c>
      <c r="C58" s="153">
        <v>15.5</v>
      </c>
      <c r="D58" s="104"/>
      <c r="E58" s="104"/>
      <c r="F58" s="104"/>
      <c r="G58" s="104"/>
      <c r="H58" s="106">
        <f>H57</f>
        <v>15.59</v>
      </c>
      <c r="I58" s="104"/>
      <c r="J58" s="104"/>
      <c r="K58" s="106">
        <f>K57</f>
        <v>16.03</v>
      </c>
      <c r="L58" s="104"/>
      <c r="M58" s="104"/>
      <c r="N58" s="106">
        <f>N57</f>
        <v>16.149999999999999</v>
      </c>
      <c r="O58" s="104"/>
      <c r="P58" s="104"/>
      <c r="Q58" s="104"/>
      <c r="R58" s="107">
        <f>R57</f>
        <v>16.2</v>
      </c>
      <c r="S58" s="104"/>
      <c r="T58" s="104"/>
      <c r="U58" s="108">
        <f>U57</f>
        <v>16.22</v>
      </c>
      <c r="V58" s="104"/>
      <c r="W58" s="104"/>
      <c r="X58" s="104"/>
      <c r="Y58" s="104"/>
      <c r="Z58" s="104"/>
      <c r="AA58" s="109"/>
      <c r="AB58" s="29"/>
      <c r="AC58" s="13"/>
      <c r="AD58" s="48"/>
      <c r="AE58" s="48"/>
      <c r="AF58" s="48"/>
    </row>
    <row r="59" spans="1:32" ht="15.6" customHeight="1" thickBot="1" x14ac:dyDescent="0.25">
      <c r="A59" s="50">
        <v>510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2"/>
      <c r="AB59" s="53"/>
      <c r="AC59" s="3"/>
      <c r="AD59" s="48"/>
      <c r="AE59" s="48"/>
      <c r="AF59" s="48"/>
    </row>
    <row r="60" spans="1:32" ht="15.6" customHeight="1" x14ac:dyDescent="0.2">
      <c r="A60" s="56"/>
      <c r="B60" s="23" t="s">
        <v>5</v>
      </c>
      <c r="C60" s="76"/>
      <c r="D60" s="147">
        <v>0</v>
      </c>
      <c r="E60" s="147">
        <v>0</v>
      </c>
      <c r="F60" s="147">
        <v>0</v>
      </c>
      <c r="G60" s="147">
        <v>3</v>
      </c>
      <c r="H60" s="147">
        <v>0</v>
      </c>
      <c r="I60" s="147">
        <v>1</v>
      </c>
      <c r="J60" s="147">
        <v>0</v>
      </c>
      <c r="K60" s="147">
        <v>0</v>
      </c>
      <c r="L60" s="147">
        <v>0</v>
      </c>
      <c r="M60" s="147">
        <v>0</v>
      </c>
      <c r="N60" s="147">
        <v>1</v>
      </c>
      <c r="O60" s="147">
        <v>1</v>
      </c>
      <c r="P60" s="147">
        <v>3</v>
      </c>
      <c r="Q60" s="147">
        <v>0</v>
      </c>
      <c r="R60" s="81">
        <v>0</v>
      </c>
      <c r="S60" s="79">
        <v>4</v>
      </c>
      <c r="T60" s="79">
        <v>4</v>
      </c>
      <c r="U60" s="79">
        <v>13</v>
      </c>
      <c r="V60" s="79">
        <v>3</v>
      </c>
      <c r="W60" s="79">
        <v>4</v>
      </c>
      <c r="X60" s="79">
        <v>4</v>
      </c>
      <c r="Y60" s="79">
        <v>3</v>
      </c>
      <c r="Z60" s="79">
        <v>2</v>
      </c>
      <c r="AA60" s="82">
        <v>9</v>
      </c>
      <c r="AB60" s="27" t="s">
        <v>6</v>
      </c>
      <c r="AC60" s="44"/>
      <c r="AD60" s="48"/>
      <c r="AE60" s="48"/>
      <c r="AF60" s="48"/>
    </row>
    <row r="61" spans="1:32" ht="15.6" customHeight="1" x14ac:dyDescent="0.2">
      <c r="A61" s="24">
        <v>16.2</v>
      </c>
      <c r="B61" s="25" t="s">
        <v>7</v>
      </c>
      <c r="C61" s="83">
        <v>2</v>
      </c>
      <c r="D61" s="148">
        <v>0</v>
      </c>
      <c r="E61" s="148">
        <v>3</v>
      </c>
      <c r="F61" s="148">
        <v>1</v>
      </c>
      <c r="G61" s="148">
        <v>0</v>
      </c>
      <c r="H61" s="148">
        <v>8</v>
      </c>
      <c r="I61" s="148">
        <v>4</v>
      </c>
      <c r="J61" s="148">
        <v>0</v>
      </c>
      <c r="K61" s="148">
        <v>3</v>
      </c>
      <c r="L61" s="148">
        <v>0</v>
      </c>
      <c r="M61" s="148">
        <v>0</v>
      </c>
      <c r="N61" s="148">
        <v>5</v>
      </c>
      <c r="O61" s="148">
        <v>7</v>
      </c>
      <c r="P61" s="148">
        <v>1</v>
      </c>
      <c r="Q61" s="148">
        <v>4</v>
      </c>
      <c r="R61" s="88">
        <v>2</v>
      </c>
      <c r="S61" s="86">
        <v>1</v>
      </c>
      <c r="T61" s="86">
        <v>1</v>
      </c>
      <c r="U61" s="86">
        <v>3</v>
      </c>
      <c r="V61" s="86">
        <v>3</v>
      </c>
      <c r="W61" s="86">
        <v>0</v>
      </c>
      <c r="X61" s="86">
        <v>3</v>
      </c>
      <c r="Y61" s="86">
        <v>4</v>
      </c>
      <c r="Z61" s="86">
        <v>0</v>
      </c>
      <c r="AA61" s="89"/>
      <c r="AB61" s="28">
        <f>SUM(C61:Z61)</f>
        <v>55</v>
      </c>
      <c r="AC61" s="12"/>
      <c r="AD61" s="48"/>
      <c r="AE61" s="48"/>
      <c r="AF61" s="48"/>
    </row>
    <row r="62" spans="1:32" ht="15.6" customHeight="1" x14ac:dyDescent="0.2">
      <c r="A62" s="168" t="s">
        <v>31</v>
      </c>
      <c r="B62" s="25" t="s">
        <v>8</v>
      </c>
      <c r="C62" s="83">
        <f>C61</f>
        <v>2</v>
      </c>
      <c r="D62" s="148">
        <f t="shared" ref="D62" si="160">C62-D60+D61</f>
        <v>2</v>
      </c>
      <c r="E62" s="148">
        <f>D62-E60+E61</f>
        <v>5</v>
      </c>
      <c r="F62" s="148">
        <f>E62-F60+F61</f>
        <v>6</v>
      </c>
      <c r="G62" s="149">
        <f t="shared" ref="G62" si="161">F62-G60+G61</f>
        <v>3</v>
      </c>
      <c r="H62" s="93">
        <f>G62-H60+H61</f>
        <v>11</v>
      </c>
      <c r="I62" s="93">
        <f t="shared" ref="I62" si="162">H62-I60+I61</f>
        <v>14</v>
      </c>
      <c r="J62" s="93">
        <f t="shared" ref="J62" si="163">I62-J60+J61</f>
        <v>14</v>
      </c>
      <c r="K62" s="93">
        <f t="shared" ref="K62" si="164">J62-K60+K61</f>
        <v>17</v>
      </c>
      <c r="L62" s="93">
        <f t="shared" ref="L62" si="165">K62-L60+L61</f>
        <v>17</v>
      </c>
      <c r="M62" s="93">
        <f t="shared" ref="M62" si="166">L62-M60+M61</f>
        <v>17</v>
      </c>
      <c r="N62" s="93">
        <f t="shared" ref="N62" si="167">M62-N60+N61</f>
        <v>21</v>
      </c>
      <c r="O62" s="93">
        <f t="shared" ref="O62" si="168">N62-O60+O61</f>
        <v>27</v>
      </c>
      <c r="P62" s="93">
        <f t="shared" ref="P62" si="169">O62-P60+P61</f>
        <v>25</v>
      </c>
      <c r="Q62" s="93">
        <f t="shared" ref="Q62" si="170">P62-Q60+Q61</f>
        <v>29</v>
      </c>
      <c r="R62" s="95">
        <f t="shared" ref="R62" si="171">Q62-R60+R61</f>
        <v>31</v>
      </c>
      <c r="S62" s="93">
        <f t="shared" ref="S62" si="172">R62-S60+S61</f>
        <v>28</v>
      </c>
      <c r="T62" s="93">
        <f t="shared" ref="T62" si="173">S62-T60+T61</f>
        <v>25</v>
      </c>
      <c r="U62" s="96">
        <f t="shared" ref="U62" si="174">T62-U60+U61</f>
        <v>15</v>
      </c>
      <c r="V62" s="90">
        <f t="shared" ref="V62" si="175">U62-V60+V61</f>
        <v>15</v>
      </c>
      <c r="W62" s="90">
        <f t="shared" ref="W62" si="176">V62-W60+W61</f>
        <v>11</v>
      </c>
      <c r="X62" s="90">
        <f t="shared" ref="X62" si="177">W62-X60+X61</f>
        <v>10</v>
      </c>
      <c r="Y62" s="90">
        <f t="shared" ref="Y62" si="178">X62-Y60+Y61</f>
        <v>11</v>
      </c>
      <c r="Z62" s="90">
        <f t="shared" ref="Z62" si="179">Y62-Z60+Z61</f>
        <v>9</v>
      </c>
      <c r="AA62" s="97">
        <f>Z62-AA60</f>
        <v>0</v>
      </c>
      <c r="AB62" s="29"/>
      <c r="AC62" s="3">
        <f>MAX(C62:AA62)</f>
        <v>31</v>
      </c>
      <c r="AD62" s="48"/>
      <c r="AE62" s="48"/>
      <c r="AF62" s="48"/>
    </row>
    <row r="63" spans="1:32" ht="15.6" customHeight="1" x14ac:dyDescent="0.2">
      <c r="A63" s="169"/>
      <c r="B63" s="25" t="s">
        <v>9</v>
      </c>
      <c r="C63" s="98"/>
      <c r="D63" s="99"/>
      <c r="E63" s="99"/>
      <c r="F63" s="99"/>
      <c r="G63" s="99"/>
      <c r="H63" s="101">
        <v>16.260000000000002</v>
      </c>
      <c r="I63" s="99"/>
      <c r="J63" s="99"/>
      <c r="K63" s="101">
        <v>16.3</v>
      </c>
      <c r="L63" s="99"/>
      <c r="M63" s="99"/>
      <c r="N63" s="101">
        <v>16.36</v>
      </c>
      <c r="O63" s="99"/>
      <c r="P63" s="99"/>
      <c r="Q63" s="99"/>
      <c r="R63" s="102">
        <v>16.43</v>
      </c>
      <c r="S63" s="99"/>
      <c r="T63" s="99"/>
      <c r="U63" s="103">
        <v>16.5</v>
      </c>
      <c r="V63" s="99"/>
      <c r="W63" s="99"/>
      <c r="X63" s="99"/>
      <c r="Y63" s="99"/>
      <c r="Z63" s="99"/>
      <c r="AA63" s="152">
        <v>17.03</v>
      </c>
      <c r="AB63" s="30">
        <v>43</v>
      </c>
      <c r="AC63" s="12"/>
      <c r="AD63" s="48"/>
      <c r="AE63" s="48"/>
      <c r="AF63" s="48"/>
    </row>
    <row r="64" spans="1:32" ht="15.6" customHeight="1" x14ac:dyDescent="0.2">
      <c r="A64" s="170"/>
      <c r="B64" s="26" t="s">
        <v>10</v>
      </c>
      <c r="C64" s="153">
        <v>16.2</v>
      </c>
      <c r="D64" s="104"/>
      <c r="E64" s="104"/>
      <c r="F64" s="104"/>
      <c r="G64" s="104"/>
      <c r="H64" s="106">
        <f>H63</f>
        <v>16.260000000000002</v>
      </c>
      <c r="I64" s="104"/>
      <c r="J64" s="104"/>
      <c r="K64" s="106">
        <f>K63</f>
        <v>16.3</v>
      </c>
      <c r="L64" s="104"/>
      <c r="M64" s="104"/>
      <c r="N64" s="106">
        <f>N63</f>
        <v>16.36</v>
      </c>
      <c r="O64" s="104"/>
      <c r="P64" s="104"/>
      <c r="Q64" s="104"/>
      <c r="R64" s="107">
        <f>R63</f>
        <v>16.43</v>
      </c>
      <c r="S64" s="104"/>
      <c r="T64" s="104"/>
      <c r="U64" s="108">
        <v>16.510000000000002</v>
      </c>
      <c r="V64" s="104"/>
      <c r="W64" s="104"/>
      <c r="X64" s="104"/>
      <c r="Y64" s="104"/>
      <c r="Z64" s="104"/>
      <c r="AA64" s="109"/>
      <c r="AB64" s="29"/>
      <c r="AC64" s="13"/>
      <c r="AD64" s="48"/>
      <c r="AE64" s="48"/>
      <c r="AF64" s="48"/>
    </row>
    <row r="65" spans="1:32" ht="15.6" customHeight="1" thickBot="1" x14ac:dyDescent="0.25">
      <c r="A65" s="50">
        <v>526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2"/>
      <c r="AB65" s="53"/>
      <c r="AC65" s="3"/>
      <c r="AD65" s="48"/>
      <c r="AE65" s="48"/>
      <c r="AF65" s="48"/>
    </row>
    <row r="66" spans="1:32" ht="15.6" customHeight="1" x14ac:dyDescent="0.2">
      <c r="A66" s="56"/>
      <c r="B66" s="23" t="s">
        <v>5</v>
      </c>
      <c r="C66" s="76"/>
      <c r="D66" s="147">
        <v>0</v>
      </c>
      <c r="E66" s="147">
        <v>1</v>
      </c>
      <c r="F66" s="147">
        <v>0</v>
      </c>
      <c r="G66" s="147">
        <v>0</v>
      </c>
      <c r="H66" s="147">
        <v>0</v>
      </c>
      <c r="I66" s="147">
        <v>0</v>
      </c>
      <c r="J66" s="147">
        <v>0</v>
      </c>
      <c r="K66" s="147">
        <v>5</v>
      </c>
      <c r="L66" s="147">
        <v>0</v>
      </c>
      <c r="M66" s="147">
        <v>0</v>
      </c>
      <c r="N66" s="147">
        <v>2</v>
      </c>
      <c r="O66" s="147">
        <v>1</v>
      </c>
      <c r="P66" s="147">
        <v>3</v>
      </c>
      <c r="Q66" s="147">
        <v>0</v>
      </c>
      <c r="R66" s="81">
        <v>1</v>
      </c>
      <c r="S66" s="79">
        <v>1</v>
      </c>
      <c r="T66" s="79">
        <v>1</v>
      </c>
      <c r="U66" s="79">
        <v>4</v>
      </c>
      <c r="V66" s="79">
        <v>0</v>
      </c>
      <c r="W66" s="79">
        <v>3</v>
      </c>
      <c r="X66" s="79">
        <v>6</v>
      </c>
      <c r="Y66" s="79">
        <v>5</v>
      </c>
      <c r="Z66" s="79">
        <v>5</v>
      </c>
      <c r="AA66" s="82">
        <v>27</v>
      </c>
      <c r="AB66" s="27" t="s">
        <v>6</v>
      </c>
      <c r="AC66" s="44"/>
      <c r="AD66" s="48"/>
      <c r="AE66" s="48"/>
      <c r="AF66" s="48"/>
    </row>
    <row r="67" spans="1:32" ht="15.6" customHeight="1" x14ac:dyDescent="0.2">
      <c r="A67" s="24">
        <v>16.5</v>
      </c>
      <c r="B67" s="25" t="s">
        <v>7</v>
      </c>
      <c r="C67" s="83">
        <v>2</v>
      </c>
      <c r="D67" s="148">
        <v>5</v>
      </c>
      <c r="E67" s="148">
        <v>6</v>
      </c>
      <c r="F67" s="148">
        <v>0</v>
      </c>
      <c r="G67" s="148">
        <v>0</v>
      </c>
      <c r="H67" s="148">
        <v>5</v>
      </c>
      <c r="I67" s="148">
        <v>2</v>
      </c>
      <c r="J67" s="148">
        <v>4</v>
      </c>
      <c r="K67" s="148">
        <v>2</v>
      </c>
      <c r="L67" s="148">
        <v>0</v>
      </c>
      <c r="M67" s="148">
        <v>0</v>
      </c>
      <c r="N67" s="148">
        <v>1</v>
      </c>
      <c r="O67" s="148">
        <v>2</v>
      </c>
      <c r="P67" s="148">
        <v>1</v>
      </c>
      <c r="Q67" s="148">
        <v>3</v>
      </c>
      <c r="R67" s="88">
        <v>2</v>
      </c>
      <c r="S67" s="86">
        <v>1</v>
      </c>
      <c r="T67" s="86">
        <v>3</v>
      </c>
      <c r="U67" s="86">
        <v>0</v>
      </c>
      <c r="V67" s="86">
        <v>6</v>
      </c>
      <c r="W67" s="86">
        <v>4</v>
      </c>
      <c r="X67" s="86">
        <v>0</v>
      </c>
      <c r="Y67" s="86">
        <v>15</v>
      </c>
      <c r="Z67" s="86">
        <v>1</v>
      </c>
      <c r="AA67" s="89"/>
      <c r="AB67" s="28">
        <f>SUM(C67:Z67)</f>
        <v>65</v>
      </c>
      <c r="AC67" s="12"/>
      <c r="AD67" s="48"/>
      <c r="AE67" s="48"/>
      <c r="AF67" s="48"/>
    </row>
    <row r="68" spans="1:32" ht="15.6" customHeight="1" x14ac:dyDescent="0.2">
      <c r="A68" s="168" t="s">
        <v>31</v>
      </c>
      <c r="B68" s="25" t="s">
        <v>8</v>
      </c>
      <c r="C68" s="83">
        <f>C67</f>
        <v>2</v>
      </c>
      <c r="D68" s="148">
        <f t="shared" ref="D68" si="180">C68-D66+D67</f>
        <v>7</v>
      </c>
      <c r="E68" s="148">
        <f>D68-E66+E67</f>
        <v>12</v>
      </c>
      <c r="F68" s="148">
        <f>E68-F66+F67</f>
        <v>12</v>
      </c>
      <c r="G68" s="149">
        <f t="shared" ref="G68" si="181">F68-G66+G67</f>
        <v>12</v>
      </c>
      <c r="H68" s="93">
        <f>G68-H66+H67</f>
        <v>17</v>
      </c>
      <c r="I68" s="93">
        <f t="shared" ref="I68" si="182">H68-I66+I67</f>
        <v>19</v>
      </c>
      <c r="J68" s="93">
        <f t="shared" ref="J68" si="183">I68-J66+J67</f>
        <v>23</v>
      </c>
      <c r="K68" s="93">
        <f t="shared" ref="K68" si="184">J68-K66+K67</f>
        <v>20</v>
      </c>
      <c r="L68" s="93">
        <f t="shared" ref="L68" si="185">K68-L66+L67</f>
        <v>20</v>
      </c>
      <c r="M68" s="93">
        <f t="shared" ref="M68" si="186">L68-M66+M67</f>
        <v>20</v>
      </c>
      <c r="N68" s="93">
        <f t="shared" ref="N68" si="187">M68-N66+N67</f>
        <v>19</v>
      </c>
      <c r="O68" s="93">
        <f t="shared" ref="O68" si="188">N68-O66+O67</f>
        <v>20</v>
      </c>
      <c r="P68" s="93">
        <f t="shared" ref="P68" si="189">O68-P66+P67</f>
        <v>18</v>
      </c>
      <c r="Q68" s="93">
        <f t="shared" ref="Q68" si="190">P68-Q66+Q67</f>
        <v>21</v>
      </c>
      <c r="R68" s="95">
        <f t="shared" ref="R68" si="191">Q68-R66+R67</f>
        <v>22</v>
      </c>
      <c r="S68" s="93">
        <f t="shared" ref="S68" si="192">R68-S66+S67</f>
        <v>22</v>
      </c>
      <c r="T68" s="93">
        <f t="shared" ref="T68" si="193">S68-T66+T67</f>
        <v>24</v>
      </c>
      <c r="U68" s="96">
        <f t="shared" ref="U68" si="194">T68-U66+U67</f>
        <v>20</v>
      </c>
      <c r="V68" s="90">
        <f t="shared" ref="V68" si="195">U68-V66+V67</f>
        <v>26</v>
      </c>
      <c r="W68" s="90">
        <f t="shared" ref="W68" si="196">V68-W66+W67</f>
        <v>27</v>
      </c>
      <c r="X68" s="90">
        <f t="shared" ref="X68" si="197">W68-X66+X67</f>
        <v>21</v>
      </c>
      <c r="Y68" s="90">
        <f t="shared" ref="Y68" si="198">X68-Y66+Y67</f>
        <v>31</v>
      </c>
      <c r="Z68" s="90">
        <f t="shared" ref="Z68" si="199">Y68-Z66+Z67</f>
        <v>27</v>
      </c>
      <c r="AA68" s="97">
        <f>Z68-AA66</f>
        <v>0</v>
      </c>
      <c r="AB68" s="29"/>
      <c r="AC68" s="3">
        <f>MAX(C68:AA68)</f>
        <v>31</v>
      </c>
      <c r="AD68" s="48"/>
      <c r="AE68" s="48"/>
      <c r="AF68" s="48"/>
    </row>
    <row r="69" spans="1:32" ht="15.6" customHeight="1" x14ac:dyDescent="0.2">
      <c r="A69" s="169"/>
      <c r="B69" s="25" t="s">
        <v>9</v>
      </c>
      <c r="C69" s="98"/>
      <c r="D69" s="99"/>
      <c r="E69" s="99"/>
      <c r="F69" s="99"/>
      <c r="G69" s="99"/>
      <c r="H69" s="101">
        <v>16.57</v>
      </c>
      <c r="I69" s="99"/>
      <c r="J69" s="99"/>
      <c r="K69" s="101">
        <v>17.02</v>
      </c>
      <c r="L69" s="99"/>
      <c r="M69" s="99"/>
      <c r="N69" s="101">
        <v>17.07</v>
      </c>
      <c r="O69" s="99"/>
      <c r="P69" s="99"/>
      <c r="Q69" s="99"/>
      <c r="R69" s="102">
        <v>17.11</v>
      </c>
      <c r="S69" s="99"/>
      <c r="T69" s="99"/>
      <c r="U69" s="103">
        <v>17.22</v>
      </c>
      <c r="V69" s="99"/>
      <c r="W69" s="99"/>
      <c r="X69" s="99"/>
      <c r="Y69" s="99"/>
      <c r="Z69" s="99"/>
      <c r="AA69" s="152">
        <v>17.32</v>
      </c>
      <c r="AB69" s="30">
        <v>42</v>
      </c>
      <c r="AC69" s="12"/>
      <c r="AD69" s="48"/>
      <c r="AE69" s="48"/>
      <c r="AF69" s="48"/>
    </row>
    <row r="70" spans="1:32" ht="15.6" customHeight="1" x14ac:dyDescent="0.2">
      <c r="A70" s="170"/>
      <c r="B70" s="26" t="s">
        <v>10</v>
      </c>
      <c r="C70" s="153">
        <v>16.5</v>
      </c>
      <c r="D70" s="104"/>
      <c r="E70" s="104"/>
      <c r="F70" s="104"/>
      <c r="G70" s="104"/>
      <c r="H70" s="106">
        <f>H69</f>
        <v>16.57</v>
      </c>
      <c r="I70" s="104"/>
      <c r="J70" s="104"/>
      <c r="K70" s="106">
        <f>K69</f>
        <v>17.02</v>
      </c>
      <c r="L70" s="104"/>
      <c r="M70" s="104"/>
      <c r="N70" s="106">
        <f>N69</f>
        <v>17.07</v>
      </c>
      <c r="O70" s="104"/>
      <c r="P70" s="104"/>
      <c r="Q70" s="104"/>
      <c r="R70" s="107">
        <f>R69</f>
        <v>17.11</v>
      </c>
      <c r="S70" s="104"/>
      <c r="T70" s="104"/>
      <c r="U70" s="108">
        <f>U69</f>
        <v>17.22</v>
      </c>
      <c r="V70" s="104"/>
      <c r="W70" s="104"/>
      <c r="X70" s="104"/>
      <c r="Y70" s="104"/>
      <c r="Z70" s="104"/>
      <c r="AA70" s="109"/>
      <c r="AB70" s="29"/>
      <c r="AC70" s="13"/>
      <c r="AD70" s="48"/>
      <c r="AE70" s="48"/>
      <c r="AF70" s="48"/>
    </row>
    <row r="71" spans="1:32" ht="15.6" customHeight="1" thickBot="1" x14ac:dyDescent="0.25">
      <c r="A71" s="50">
        <v>520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2"/>
      <c r="AB71" s="53"/>
      <c r="AC71" s="3"/>
      <c r="AD71" s="48"/>
      <c r="AE71" s="48"/>
      <c r="AF71" s="48"/>
    </row>
    <row r="72" spans="1:32" ht="15.6" customHeight="1" x14ac:dyDescent="0.2">
      <c r="A72" s="56"/>
      <c r="B72" s="23" t="s">
        <v>5</v>
      </c>
      <c r="C72" s="76"/>
      <c r="D72" s="147">
        <v>0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0</v>
      </c>
      <c r="K72" s="147">
        <v>0</v>
      </c>
      <c r="L72" s="147">
        <v>0</v>
      </c>
      <c r="M72" s="147">
        <v>0</v>
      </c>
      <c r="N72" s="147">
        <v>0</v>
      </c>
      <c r="O72" s="147">
        <v>0</v>
      </c>
      <c r="P72" s="147">
        <v>5</v>
      </c>
      <c r="Q72" s="147">
        <v>3</v>
      </c>
      <c r="R72" s="81">
        <v>3</v>
      </c>
      <c r="S72" s="79">
        <v>2</v>
      </c>
      <c r="T72" s="79">
        <v>2</v>
      </c>
      <c r="U72" s="79">
        <v>8</v>
      </c>
      <c r="V72" s="79">
        <v>1</v>
      </c>
      <c r="W72" s="79">
        <v>2</v>
      </c>
      <c r="X72" s="79">
        <v>12</v>
      </c>
      <c r="Y72" s="79">
        <v>2</v>
      </c>
      <c r="Z72" s="79">
        <v>0</v>
      </c>
      <c r="AA72" s="82">
        <v>10</v>
      </c>
      <c r="AB72" s="27" t="s">
        <v>6</v>
      </c>
      <c r="AC72" s="44"/>
      <c r="AD72" s="48"/>
      <c r="AE72" s="48"/>
      <c r="AF72" s="48"/>
    </row>
    <row r="73" spans="1:32" ht="15.6" customHeight="1" x14ac:dyDescent="0.2">
      <c r="A73" s="24">
        <v>18.329999999999998</v>
      </c>
      <c r="B73" s="25" t="s">
        <v>7</v>
      </c>
      <c r="C73" s="83">
        <v>0</v>
      </c>
      <c r="D73" s="148">
        <v>0</v>
      </c>
      <c r="E73" s="148">
        <v>5</v>
      </c>
      <c r="F73" s="148">
        <v>0</v>
      </c>
      <c r="G73" s="148">
        <v>0</v>
      </c>
      <c r="H73" s="148">
        <v>0</v>
      </c>
      <c r="I73" s="148">
        <v>2</v>
      </c>
      <c r="J73" s="148">
        <v>2</v>
      </c>
      <c r="K73" s="148">
        <v>4</v>
      </c>
      <c r="L73" s="148">
        <v>1</v>
      </c>
      <c r="M73" s="148">
        <v>1</v>
      </c>
      <c r="N73" s="148">
        <v>1</v>
      </c>
      <c r="O73" s="148">
        <v>5</v>
      </c>
      <c r="P73" s="148">
        <v>0</v>
      </c>
      <c r="Q73" s="148">
        <v>2</v>
      </c>
      <c r="R73" s="88">
        <v>0</v>
      </c>
      <c r="S73" s="86">
        <v>0</v>
      </c>
      <c r="T73" s="86">
        <v>0</v>
      </c>
      <c r="U73" s="86">
        <v>7</v>
      </c>
      <c r="V73" s="86">
        <v>13</v>
      </c>
      <c r="W73" s="86">
        <v>3</v>
      </c>
      <c r="X73" s="86">
        <v>2</v>
      </c>
      <c r="Y73" s="86">
        <v>0</v>
      </c>
      <c r="Z73" s="86">
        <v>2</v>
      </c>
      <c r="AA73" s="89"/>
      <c r="AB73" s="28">
        <f>SUM(C73:Z73)</f>
        <v>50</v>
      </c>
      <c r="AC73" s="12"/>
      <c r="AD73" s="48"/>
      <c r="AE73" s="48"/>
      <c r="AF73" s="48"/>
    </row>
    <row r="74" spans="1:32" ht="15.6" customHeight="1" x14ac:dyDescent="0.2">
      <c r="A74" s="168" t="s">
        <v>31</v>
      </c>
      <c r="B74" s="25" t="s">
        <v>8</v>
      </c>
      <c r="C74" s="83">
        <f>C73</f>
        <v>0</v>
      </c>
      <c r="D74" s="148">
        <f t="shared" ref="D74" si="200">C74-D72+D73</f>
        <v>0</v>
      </c>
      <c r="E74" s="148">
        <f>D74-E72+E73</f>
        <v>5</v>
      </c>
      <c r="F74" s="148">
        <f>E74-F72+F73</f>
        <v>5</v>
      </c>
      <c r="G74" s="149">
        <f t="shared" ref="G74" si="201">F74-G72+G73</f>
        <v>5</v>
      </c>
      <c r="H74" s="93">
        <f>G74-H72+H73</f>
        <v>5</v>
      </c>
      <c r="I74" s="93">
        <f t="shared" ref="I74" si="202">H74-I72+I73</f>
        <v>7</v>
      </c>
      <c r="J74" s="93">
        <f t="shared" ref="J74" si="203">I74-J72+J73</f>
        <v>9</v>
      </c>
      <c r="K74" s="93">
        <f t="shared" ref="K74" si="204">J74-K72+K73</f>
        <v>13</v>
      </c>
      <c r="L74" s="93">
        <f t="shared" ref="L74" si="205">K74-L72+L73</f>
        <v>14</v>
      </c>
      <c r="M74" s="93">
        <f t="shared" ref="M74" si="206">L74-M72+M73</f>
        <v>15</v>
      </c>
      <c r="N74" s="93">
        <f t="shared" ref="N74" si="207">M74-N72+N73</f>
        <v>16</v>
      </c>
      <c r="O74" s="93">
        <f t="shared" ref="O74" si="208">N74-O72+O73</f>
        <v>21</v>
      </c>
      <c r="P74" s="93">
        <f t="shared" ref="P74" si="209">O74-P72+P73</f>
        <v>16</v>
      </c>
      <c r="Q74" s="93">
        <f t="shared" ref="Q74" si="210">P74-Q72+Q73</f>
        <v>15</v>
      </c>
      <c r="R74" s="95">
        <f t="shared" ref="R74" si="211">Q74-R72+R73</f>
        <v>12</v>
      </c>
      <c r="S74" s="93">
        <f t="shared" ref="S74" si="212">R74-S72+S73</f>
        <v>10</v>
      </c>
      <c r="T74" s="93">
        <f t="shared" ref="T74" si="213">S74-T72+T73</f>
        <v>8</v>
      </c>
      <c r="U74" s="96">
        <f t="shared" ref="U74" si="214">T74-U72+U73</f>
        <v>7</v>
      </c>
      <c r="V74" s="90">
        <f t="shared" ref="V74" si="215">U74-V72+V73</f>
        <v>19</v>
      </c>
      <c r="W74" s="90">
        <f t="shared" ref="W74" si="216">V74-W72+W73</f>
        <v>20</v>
      </c>
      <c r="X74" s="90">
        <f t="shared" ref="X74" si="217">W74-X72+X73</f>
        <v>10</v>
      </c>
      <c r="Y74" s="90">
        <f t="shared" ref="Y74" si="218">X74-Y72+Y73</f>
        <v>8</v>
      </c>
      <c r="Z74" s="90">
        <f t="shared" ref="Z74" si="219">Y74-Z72+Z73</f>
        <v>10</v>
      </c>
      <c r="AA74" s="97">
        <f>Z74-AA72</f>
        <v>0</v>
      </c>
      <c r="AB74" s="29"/>
      <c r="AC74" s="3">
        <f>MAX(C74:AA74)</f>
        <v>21</v>
      </c>
      <c r="AD74" s="48"/>
      <c r="AE74" s="48"/>
      <c r="AF74" s="48"/>
    </row>
    <row r="75" spans="1:32" ht="15.6" customHeight="1" x14ac:dyDescent="0.2">
      <c r="A75" s="169"/>
      <c r="B75" s="25" t="s">
        <v>9</v>
      </c>
      <c r="C75" s="98"/>
      <c r="D75" s="99"/>
      <c r="E75" s="99"/>
      <c r="F75" s="99"/>
      <c r="G75" s="99"/>
      <c r="H75" s="101">
        <v>18.399999999999999</v>
      </c>
      <c r="I75" s="99"/>
      <c r="J75" s="99"/>
      <c r="K75" s="101">
        <v>18.440000000000001</v>
      </c>
      <c r="L75" s="99"/>
      <c r="M75" s="99"/>
      <c r="N75" s="101">
        <v>18.5</v>
      </c>
      <c r="O75" s="99"/>
      <c r="P75" s="99"/>
      <c r="Q75" s="99"/>
      <c r="R75" s="102">
        <v>18.52</v>
      </c>
      <c r="S75" s="99"/>
      <c r="T75" s="99"/>
      <c r="U75" s="103">
        <v>19.03</v>
      </c>
      <c r="V75" s="99"/>
      <c r="W75" s="99"/>
      <c r="X75" s="99"/>
      <c r="Y75" s="99"/>
      <c r="Z75" s="99"/>
      <c r="AA75" s="152">
        <v>19.149999999999999</v>
      </c>
      <c r="AB75" s="30">
        <v>42</v>
      </c>
      <c r="AC75" s="12"/>
      <c r="AD75" s="48"/>
      <c r="AE75" s="48"/>
      <c r="AF75" s="48"/>
    </row>
    <row r="76" spans="1:32" ht="15.6" customHeight="1" x14ac:dyDescent="0.2">
      <c r="A76" s="170"/>
      <c r="B76" s="26" t="s">
        <v>10</v>
      </c>
      <c r="C76" s="153">
        <v>18.329999999999998</v>
      </c>
      <c r="D76" s="104"/>
      <c r="E76" s="104"/>
      <c r="F76" s="104"/>
      <c r="G76" s="104"/>
      <c r="H76" s="106">
        <f>H75</f>
        <v>18.399999999999999</v>
      </c>
      <c r="I76" s="104"/>
      <c r="J76" s="104"/>
      <c r="K76" s="106">
        <f>K75</f>
        <v>18.440000000000001</v>
      </c>
      <c r="L76" s="104"/>
      <c r="M76" s="104"/>
      <c r="N76" s="106">
        <f>N75</f>
        <v>18.5</v>
      </c>
      <c r="O76" s="104"/>
      <c r="P76" s="104"/>
      <c r="Q76" s="104"/>
      <c r="R76" s="107">
        <f>R75</f>
        <v>18.52</v>
      </c>
      <c r="S76" s="104"/>
      <c r="T76" s="104"/>
      <c r="U76" s="108">
        <f>U75</f>
        <v>19.03</v>
      </c>
      <c r="V76" s="104"/>
      <c r="W76" s="104"/>
      <c r="X76" s="104"/>
      <c r="Y76" s="104"/>
      <c r="Z76" s="104"/>
      <c r="AA76" s="109"/>
      <c r="AB76" s="29"/>
      <c r="AC76" s="13"/>
      <c r="AD76" s="48"/>
      <c r="AE76" s="48"/>
      <c r="AF76" s="48"/>
    </row>
    <row r="77" spans="1:32" ht="15.6" customHeight="1" thickBot="1" x14ac:dyDescent="0.25">
      <c r="A77" s="50">
        <v>520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2"/>
      <c r="AB77" s="53"/>
      <c r="AC77" s="3"/>
      <c r="AD77" s="48"/>
      <c r="AE77" s="48"/>
      <c r="AF77" s="48"/>
    </row>
    <row r="78" spans="1:32" ht="15.6" customHeight="1" x14ac:dyDescent="0.2">
      <c r="A78" s="56"/>
      <c r="B78" s="23" t="s">
        <v>5</v>
      </c>
      <c r="C78" s="76"/>
      <c r="D78" s="147">
        <v>1</v>
      </c>
      <c r="E78" s="147">
        <v>0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47">
        <v>0</v>
      </c>
      <c r="L78" s="147">
        <v>0</v>
      </c>
      <c r="M78" s="147">
        <v>0</v>
      </c>
      <c r="N78" s="147">
        <v>0</v>
      </c>
      <c r="O78" s="147">
        <v>2</v>
      </c>
      <c r="P78" s="147">
        <v>0</v>
      </c>
      <c r="Q78" s="147">
        <v>4</v>
      </c>
      <c r="R78" s="81">
        <v>2</v>
      </c>
      <c r="S78" s="79">
        <v>2</v>
      </c>
      <c r="T78" s="79">
        <v>3</v>
      </c>
      <c r="U78" s="79">
        <v>16</v>
      </c>
      <c r="V78" s="79">
        <v>2</v>
      </c>
      <c r="W78" s="79">
        <v>3</v>
      </c>
      <c r="X78" s="79">
        <v>2</v>
      </c>
      <c r="Y78" s="79">
        <v>9</v>
      </c>
      <c r="Z78" s="79">
        <v>1</v>
      </c>
      <c r="AA78" s="82">
        <v>3</v>
      </c>
      <c r="AB78" s="27" t="s">
        <v>6</v>
      </c>
      <c r="AC78" s="44"/>
      <c r="AD78" s="48"/>
      <c r="AE78" s="48"/>
      <c r="AF78" s="48"/>
    </row>
    <row r="79" spans="1:32" ht="15.6" customHeight="1" x14ac:dyDescent="0.2">
      <c r="A79" s="24">
        <v>19.350000000000001</v>
      </c>
      <c r="B79" s="25" t="s">
        <v>7</v>
      </c>
      <c r="C79" s="83">
        <v>9</v>
      </c>
      <c r="D79" s="148">
        <v>5</v>
      </c>
      <c r="E79" s="148">
        <v>4</v>
      </c>
      <c r="F79" s="148">
        <v>3</v>
      </c>
      <c r="G79" s="148">
        <v>1</v>
      </c>
      <c r="H79" s="148">
        <v>0</v>
      </c>
      <c r="I79" s="148">
        <v>1</v>
      </c>
      <c r="J79" s="148">
        <v>0</v>
      </c>
      <c r="K79" s="148">
        <v>0</v>
      </c>
      <c r="L79" s="148">
        <v>0</v>
      </c>
      <c r="M79" s="148">
        <v>0</v>
      </c>
      <c r="N79" s="148">
        <v>4</v>
      </c>
      <c r="O79" s="148">
        <v>6</v>
      </c>
      <c r="P79" s="148">
        <v>1</v>
      </c>
      <c r="Q79" s="148">
        <v>3</v>
      </c>
      <c r="R79" s="88">
        <v>0</v>
      </c>
      <c r="S79" s="86">
        <v>2</v>
      </c>
      <c r="T79" s="86">
        <v>1</v>
      </c>
      <c r="U79" s="86">
        <v>3</v>
      </c>
      <c r="V79" s="86">
        <v>5</v>
      </c>
      <c r="W79" s="86">
        <v>0</v>
      </c>
      <c r="X79" s="86">
        <v>0</v>
      </c>
      <c r="Y79" s="86">
        <v>2</v>
      </c>
      <c r="Z79" s="86">
        <v>0</v>
      </c>
      <c r="AA79" s="89"/>
      <c r="AB79" s="28">
        <f>SUM(C79:Z79)</f>
        <v>50</v>
      </c>
      <c r="AC79" s="12"/>
      <c r="AD79" s="48"/>
      <c r="AE79" s="48"/>
      <c r="AF79" s="48"/>
    </row>
    <row r="80" spans="1:32" ht="15.6" customHeight="1" x14ac:dyDescent="0.2">
      <c r="A80" s="168" t="s">
        <v>31</v>
      </c>
      <c r="B80" s="25" t="s">
        <v>8</v>
      </c>
      <c r="C80" s="83">
        <f>C79</f>
        <v>9</v>
      </c>
      <c r="D80" s="148">
        <f t="shared" ref="D80" si="220">C80-D78+D79</f>
        <v>13</v>
      </c>
      <c r="E80" s="148">
        <f>D80-E78+E79</f>
        <v>17</v>
      </c>
      <c r="F80" s="148">
        <f>E80-F78+F79</f>
        <v>20</v>
      </c>
      <c r="G80" s="149">
        <f t="shared" ref="G80" si="221">F80-G78+G79</f>
        <v>21</v>
      </c>
      <c r="H80" s="93">
        <f>G80-H78+H79</f>
        <v>21</v>
      </c>
      <c r="I80" s="93">
        <f t="shared" ref="I80" si="222">H80-I78+I79</f>
        <v>22</v>
      </c>
      <c r="J80" s="93">
        <f t="shared" ref="J80" si="223">I80-J78+J79</f>
        <v>22</v>
      </c>
      <c r="K80" s="93">
        <f t="shared" ref="K80" si="224">J80-K78+K79</f>
        <v>22</v>
      </c>
      <c r="L80" s="93">
        <f t="shared" ref="L80" si="225">K80-L78+L79</f>
        <v>22</v>
      </c>
      <c r="M80" s="93">
        <f t="shared" ref="M80" si="226">L80-M78+M79</f>
        <v>22</v>
      </c>
      <c r="N80" s="93">
        <f t="shared" ref="N80" si="227">M80-N78+N79</f>
        <v>26</v>
      </c>
      <c r="O80" s="93">
        <f t="shared" ref="O80" si="228">N80-O78+O79</f>
        <v>30</v>
      </c>
      <c r="P80" s="93">
        <f t="shared" ref="P80" si="229">O80-P78+P79</f>
        <v>31</v>
      </c>
      <c r="Q80" s="93">
        <f t="shared" ref="Q80" si="230">P80-Q78+Q79</f>
        <v>30</v>
      </c>
      <c r="R80" s="95">
        <f t="shared" ref="R80" si="231">Q80-R78+R79</f>
        <v>28</v>
      </c>
      <c r="S80" s="93">
        <f t="shared" ref="S80" si="232">R80-S78+S79</f>
        <v>28</v>
      </c>
      <c r="T80" s="93">
        <f t="shared" ref="T80" si="233">S80-T78+T79</f>
        <v>26</v>
      </c>
      <c r="U80" s="96">
        <f t="shared" ref="U80" si="234">T80-U78+U79</f>
        <v>13</v>
      </c>
      <c r="V80" s="90">
        <f t="shared" ref="V80" si="235">U80-V78+V79</f>
        <v>16</v>
      </c>
      <c r="W80" s="90">
        <f t="shared" ref="W80" si="236">V80-W78+W79</f>
        <v>13</v>
      </c>
      <c r="X80" s="90">
        <f t="shared" ref="X80" si="237">W80-X78+X79</f>
        <v>11</v>
      </c>
      <c r="Y80" s="90">
        <f t="shared" ref="Y80" si="238">X80-Y78+Y79</f>
        <v>4</v>
      </c>
      <c r="Z80" s="90">
        <f t="shared" ref="Z80" si="239">Y80-Z78+Z79</f>
        <v>3</v>
      </c>
      <c r="AA80" s="97">
        <f>Z80-AA78</f>
        <v>0</v>
      </c>
      <c r="AB80" s="29"/>
      <c r="AC80" s="3">
        <f>MAX(C80:AA80)</f>
        <v>31</v>
      </c>
      <c r="AD80" s="48"/>
      <c r="AE80" s="48"/>
      <c r="AF80" s="48"/>
    </row>
    <row r="81" spans="1:32" ht="15.6" customHeight="1" x14ac:dyDescent="0.2">
      <c r="A81" s="169"/>
      <c r="B81" s="25" t="s">
        <v>9</v>
      </c>
      <c r="C81" s="98"/>
      <c r="D81" s="99"/>
      <c r="E81" s="99"/>
      <c r="F81" s="99"/>
      <c r="G81" s="99"/>
      <c r="H81" s="101">
        <v>19.420000000000002</v>
      </c>
      <c r="I81" s="99"/>
      <c r="J81" s="99"/>
      <c r="K81" s="101">
        <v>19.45</v>
      </c>
      <c r="L81" s="99"/>
      <c r="M81" s="99"/>
      <c r="N81" s="101">
        <v>19.52</v>
      </c>
      <c r="O81" s="99"/>
      <c r="P81" s="99"/>
      <c r="Q81" s="99"/>
      <c r="R81" s="102">
        <v>19.59</v>
      </c>
      <c r="S81" s="99"/>
      <c r="T81" s="99"/>
      <c r="U81" s="103">
        <v>20.07</v>
      </c>
      <c r="V81" s="99"/>
      <c r="W81" s="99"/>
      <c r="X81" s="99"/>
      <c r="Y81" s="99"/>
      <c r="Z81" s="99"/>
      <c r="AA81" s="152">
        <v>20.18</v>
      </c>
      <c r="AB81" s="30">
        <v>43</v>
      </c>
      <c r="AC81" s="12"/>
      <c r="AD81" s="48"/>
      <c r="AE81" s="48"/>
      <c r="AF81" s="48"/>
    </row>
    <row r="82" spans="1:32" ht="15.6" customHeight="1" x14ac:dyDescent="0.2">
      <c r="A82" s="170"/>
      <c r="B82" s="26" t="s">
        <v>10</v>
      </c>
      <c r="C82" s="153">
        <v>19.350000000000001</v>
      </c>
      <c r="D82" s="104"/>
      <c r="E82" s="104"/>
      <c r="F82" s="104"/>
      <c r="G82" s="104"/>
      <c r="H82" s="106">
        <f>H81</f>
        <v>19.420000000000002</v>
      </c>
      <c r="I82" s="104"/>
      <c r="J82" s="104"/>
      <c r="K82" s="106">
        <f>K81</f>
        <v>19.45</v>
      </c>
      <c r="L82" s="104"/>
      <c r="M82" s="104"/>
      <c r="N82" s="106">
        <f>N81</f>
        <v>19.52</v>
      </c>
      <c r="O82" s="104"/>
      <c r="P82" s="104"/>
      <c r="Q82" s="104"/>
      <c r="R82" s="107">
        <v>20</v>
      </c>
      <c r="S82" s="104"/>
      <c r="T82" s="104"/>
      <c r="U82" s="108">
        <f>U81</f>
        <v>20.07</v>
      </c>
      <c r="V82" s="104"/>
      <c r="W82" s="104"/>
      <c r="X82" s="104"/>
      <c r="Y82" s="104"/>
      <c r="Z82" s="104"/>
      <c r="AA82" s="109"/>
      <c r="AB82" s="29"/>
      <c r="AC82" s="13"/>
      <c r="AD82" s="48"/>
      <c r="AE82" s="48"/>
      <c r="AF82" s="48"/>
    </row>
    <row r="83" spans="1:32" ht="15.6" customHeight="1" thickBot="1" x14ac:dyDescent="0.25">
      <c r="A83" s="50">
        <v>526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2"/>
      <c r="AB83" s="53"/>
      <c r="AC83" s="3"/>
      <c r="AD83" s="48"/>
      <c r="AE83" s="48"/>
      <c r="AF83" s="48"/>
    </row>
    <row r="84" spans="1:32" s="48" customFormat="1" ht="15.6" customHeight="1" x14ac:dyDescent="0.2">
      <c r="A84" s="61" t="s">
        <v>12</v>
      </c>
      <c r="B84" s="58"/>
      <c r="C84" s="4"/>
      <c r="D84" s="5">
        <f t="shared" ref="D84:AA84" si="240">SUMIF($B6:$B83,"l. wys.",D6:D83)</f>
        <v>1</v>
      </c>
      <c r="E84" s="5">
        <f t="shared" si="240"/>
        <v>1</v>
      </c>
      <c r="F84" s="5">
        <f t="shared" si="240"/>
        <v>2</v>
      </c>
      <c r="G84" s="5">
        <f t="shared" si="240"/>
        <v>5</v>
      </c>
      <c r="H84" s="5">
        <f t="shared" si="240"/>
        <v>1</v>
      </c>
      <c r="I84" s="5">
        <f t="shared" si="240"/>
        <v>5</v>
      </c>
      <c r="J84" s="5">
        <f t="shared" si="240"/>
        <v>2</v>
      </c>
      <c r="K84" s="5">
        <f t="shared" si="240"/>
        <v>11</v>
      </c>
      <c r="L84" s="5">
        <f t="shared" si="240"/>
        <v>2</v>
      </c>
      <c r="M84" s="5">
        <f t="shared" si="240"/>
        <v>3</v>
      </c>
      <c r="N84" s="5">
        <f t="shared" si="240"/>
        <v>18</v>
      </c>
      <c r="O84" s="5">
        <f t="shared" si="240"/>
        <v>33</v>
      </c>
      <c r="P84" s="5">
        <f t="shared" si="240"/>
        <v>33</v>
      </c>
      <c r="Q84" s="5">
        <f t="shared" si="240"/>
        <v>14</v>
      </c>
      <c r="R84" s="5">
        <f t="shared" si="240"/>
        <v>27</v>
      </c>
      <c r="S84" s="5">
        <f t="shared" si="240"/>
        <v>39</v>
      </c>
      <c r="T84" s="5">
        <f t="shared" si="240"/>
        <v>90</v>
      </c>
      <c r="U84" s="5">
        <f t="shared" si="240"/>
        <v>152</v>
      </c>
      <c r="V84" s="5">
        <f t="shared" si="240"/>
        <v>40</v>
      </c>
      <c r="W84" s="5">
        <f t="shared" si="240"/>
        <v>38</v>
      </c>
      <c r="X84" s="5">
        <f t="shared" si="240"/>
        <v>51</v>
      </c>
      <c r="Y84" s="5">
        <f t="shared" si="240"/>
        <v>94</v>
      </c>
      <c r="Z84" s="5">
        <f t="shared" si="240"/>
        <v>60</v>
      </c>
      <c r="AA84" s="5">
        <f t="shared" si="240"/>
        <v>93</v>
      </c>
      <c r="AB84" s="46" t="str">
        <f>"Σ: "&amp;SUM(C84:AA84)</f>
        <v>Σ: 815</v>
      </c>
      <c r="AC84" s="47"/>
    </row>
    <row r="85" spans="1:32" s="48" customFormat="1" ht="15.6" customHeight="1" thickBot="1" x14ac:dyDescent="0.25">
      <c r="A85" s="62" t="s">
        <v>13</v>
      </c>
      <c r="B85" s="59"/>
      <c r="C85" s="6">
        <f t="shared" ref="C85:Z85" si="241">SUMIF($B6:$B83,"l. wsiad.",C6:C83)</f>
        <v>33</v>
      </c>
      <c r="D85" s="7">
        <f t="shared" si="241"/>
        <v>40</v>
      </c>
      <c r="E85" s="7">
        <f t="shared" si="241"/>
        <v>55</v>
      </c>
      <c r="F85" s="7">
        <f t="shared" si="241"/>
        <v>8</v>
      </c>
      <c r="G85" s="7">
        <f t="shared" si="241"/>
        <v>5</v>
      </c>
      <c r="H85" s="7">
        <f t="shared" si="241"/>
        <v>36</v>
      </c>
      <c r="I85" s="7">
        <f t="shared" si="241"/>
        <v>23</v>
      </c>
      <c r="J85" s="7">
        <f t="shared" si="241"/>
        <v>28</v>
      </c>
      <c r="K85" s="7">
        <f t="shared" si="241"/>
        <v>91</v>
      </c>
      <c r="L85" s="7">
        <f t="shared" si="241"/>
        <v>20</v>
      </c>
      <c r="M85" s="7">
        <f t="shared" si="241"/>
        <v>28</v>
      </c>
      <c r="N85" s="7">
        <f t="shared" si="241"/>
        <v>43</v>
      </c>
      <c r="O85" s="7">
        <f t="shared" si="241"/>
        <v>63</v>
      </c>
      <c r="P85" s="7">
        <f t="shared" si="241"/>
        <v>58</v>
      </c>
      <c r="Q85" s="7">
        <f t="shared" si="241"/>
        <v>33</v>
      </c>
      <c r="R85" s="7">
        <f t="shared" si="241"/>
        <v>14</v>
      </c>
      <c r="S85" s="7">
        <f t="shared" si="241"/>
        <v>13</v>
      </c>
      <c r="T85" s="7">
        <f t="shared" si="241"/>
        <v>37</v>
      </c>
      <c r="U85" s="7">
        <f t="shared" si="241"/>
        <v>77</v>
      </c>
      <c r="V85" s="7">
        <f t="shared" si="241"/>
        <v>57</v>
      </c>
      <c r="W85" s="7">
        <f t="shared" si="241"/>
        <v>9</v>
      </c>
      <c r="X85" s="7">
        <f t="shared" si="241"/>
        <v>14</v>
      </c>
      <c r="Y85" s="7">
        <f t="shared" si="241"/>
        <v>27</v>
      </c>
      <c r="Z85" s="8">
        <f t="shared" si="241"/>
        <v>3</v>
      </c>
      <c r="AA85" s="9"/>
      <c r="AB85" s="49" t="str">
        <f>"Σ: "&amp;SUM(C85:AA85)</f>
        <v>Σ: 815</v>
      </c>
      <c r="AC85" s="10"/>
    </row>
    <row r="86" spans="1:32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</row>
    <row r="87" spans="1:32" x14ac:dyDescent="0.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60"/>
      <c r="AD87" s="48"/>
      <c r="AE87" s="48"/>
      <c r="AF87" s="48"/>
    </row>
    <row r="88" spans="1:32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2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</row>
    <row r="90" spans="1:32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</row>
    <row r="91" spans="1:32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</row>
    <row r="92" spans="1:32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</row>
    <row r="93" spans="1:32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</row>
    <row r="94" spans="1:32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</row>
    <row r="95" spans="1:32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</row>
    <row r="96" spans="1:32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</row>
    <row r="97" spans="1:32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</row>
  </sheetData>
  <sheetProtection selectLockedCells="1" selectUnlockedCells="1"/>
  <mergeCells count="13">
    <mergeCell ref="A80:A82"/>
    <mergeCell ref="A44:A46"/>
    <mergeCell ref="A50:A52"/>
    <mergeCell ref="A56:A58"/>
    <mergeCell ref="A62:A64"/>
    <mergeCell ref="A68:A70"/>
    <mergeCell ref="A74:A76"/>
    <mergeCell ref="A38:A40"/>
    <mergeCell ref="A8:A10"/>
    <mergeCell ref="A14:A16"/>
    <mergeCell ref="A20:A22"/>
    <mergeCell ref="A26:A28"/>
    <mergeCell ref="A32:A34"/>
  </mergeCells>
  <conditionalFormatting sqref="AB8:AB83">
    <cfRule type="expression" dxfId="1030" priority="2510" stopIfTrue="1">
      <formula>AM8</formula>
    </cfRule>
  </conditionalFormatting>
  <conditionalFormatting sqref="AB26:AB29">
    <cfRule type="expression" dxfId="1029" priority="2365" stopIfTrue="1">
      <formula>AM26</formula>
    </cfRule>
  </conditionalFormatting>
  <conditionalFormatting sqref="AB26:AB29">
    <cfRule type="expression" dxfId="1028" priority="2362" stopIfTrue="1">
      <formula>AM26</formula>
    </cfRule>
  </conditionalFormatting>
  <conditionalFormatting sqref="AB26:AB29">
    <cfRule type="expression" dxfId="1027" priority="2360" stopIfTrue="1">
      <formula>AM26</formula>
    </cfRule>
  </conditionalFormatting>
  <conditionalFormatting sqref="AB14:AB17">
    <cfRule type="expression" dxfId="1026" priority="2358" stopIfTrue="1">
      <formula>AM14</formula>
    </cfRule>
  </conditionalFormatting>
  <conditionalFormatting sqref="AB14:AB17">
    <cfRule type="expression" dxfId="1025" priority="2355" stopIfTrue="1">
      <formula>AM14</formula>
    </cfRule>
  </conditionalFormatting>
  <conditionalFormatting sqref="AB14:AB17">
    <cfRule type="expression" dxfId="1024" priority="2353" stopIfTrue="1">
      <formula>AM14</formula>
    </cfRule>
  </conditionalFormatting>
  <conditionalFormatting sqref="AB20:AB23">
    <cfRule type="expression" dxfId="1023" priority="2351" stopIfTrue="1">
      <formula>AM20</formula>
    </cfRule>
  </conditionalFormatting>
  <conditionalFormatting sqref="AB20:AB23">
    <cfRule type="expression" dxfId="1022" priority="2348" stopIfTrue="1">
      <formula>AM20</formula>
    </cfRule>
  </conditionalFormatting>
  <conditionalFormatting sqref="AB20:AB23">
    <cfRule type="expression" dxfId="1021" priority="2346" stopIfTrue="1">
      <formula>AM20</formula>
    </cfRule>
  </conditionalFormatting>
  <conditionalFormatting sqref="AB44:AB47">
    <cfRule type="expression" dxfId="1020" priority="2344" stopIfTrue="1">
      <formula>AM44</formula>
    </cfRule>
  </conditionalFormatting>
  <conditionalFormatting sqref="AB44:AB47">
    <cfRule type="expression" dxfId="1019" priority="2341" stopIfTrue="1">
      <formula>AM44</formula>
    </cfRule>
  </conditionalFormatting>
  <conditionalFormatting sqref="AB44:AB47">
    <cfRule type="expression" dxfId="1018" priority="2339" stopIfTrue="1">
      <formula>AM44</formula>
    </cfRule>
  </conditionalFormatting>
  <conditionalFormatting sqref="AB32:AB35">
    <cfRule type="expression" dxfId="1017" priority="2337" stopIfTrue="1">
      <formula>AM32</formula>
    </cfRule>
  </conditionalFormatting>
  <conditionalFormatting sqref="AB32:AB35">
    <cfRule type="expression" dxfId="1016" priority="2334" stopIfTrue="1">
      <formula>AM32</formula>
    </cfRule>
  </conditionalFormatting>
  <conditionalFormatting sqref="AB32:AB35">
    <cfRule type="expression" dxfId="1015" priority="2332" stopIfTrue="1">
      <formula>AM32</formula>
    </cfRule>
  </conditionalFormatting>
  <conditionalFormatting sqref="AB38:AB41">
    <cfRule type="expression" dxfId="1014" priority="2330" stopIfTrue="1">
      <formula>AM38</formula>
    </cfRule>
  </conditionalFormatting>
  <conditionalFormatting sqref="AB38:AB41">
    <cfRule type="expression" dxfId="1013" priority="2327" stopIfTrue="1">
      <formula>AM38</formula>
    </cfRule>
  </conditionalFormatting>
  <conditionalFormatting sqref="AB38:AB41">
    <cfRule type="expression" dxfId="1012" priority="2325" stopIfTrue="1">
      <formula>AM38</formula>
    </cfRule>
  </conditionalFormatting>
  <conditionalFormatting sqref="AB62:AB65">
    <cfRule type="expression" dxfId="1011" priority="2323" stopIfTrue="1">
      <formula>AM62</formula>
    </cfRule>
  </conditionalFormatting>
  <conditionalFormatting sqref="AB62:AB65">
    <cfRule type="expression" dxfId="1010" priority="2320" stopIfTrue="1">
      <formula>AM62</formula>
    </cfRule>
  </conditionalFormatting>
  <conditionalFormatting sqref="AB62:AB65">
    <cfRule type="expression" dxfId="1009" priority="2318" stopIfTrue="1">
      <formula>AM62</formula>
    </cfRule>
  </conditionalFormatting>
  <conditionalFormatting sqref="AB50:AB53">
    <cfRule type="expression" dxfId="1008" priority="2316" stopIfTrue="1">
      <formula>AM50</formula>
    </cfRule>
  </conditionalFormatting>
  <conditionalFormatting sqref="AB50:AB53">
    <cfRule type="expression" dxfId="1007" priority="2313" stopIfTrue="1">
      <formula>AM50</formula>
    </cfRule>
  </conditionalFormatting>
  <conditionalFormatting sqref="AB50:AB53">
    <cfRule type="expression" dxfId="1006" priority="2311" stopIfTrue="1">
      <formula>AM50</formula>
    </cfRule>
  </conditionalFormatting>
  <conditionalFormatting sqref="AB56:AB59">
    <cfRule type="expression" dxfId="1005" priority="2309" stopIfTrue="1">
      <formula>AM56</formula>
    </cfRule>
  </conditionalFormatting>
  <conditionalFormatting sqref="AB56:AB59">
    <cfRule type="expression" dxfId="1004" priority="2306" stopIfTrue="1">
      <formula>AM56</formula>
    </cfRule>
  </conditionalFormatting>
  <conditionalFormatting sqref="AB56:AB59">
    <cfRule type="expression" dxfId="1003" priority="2304" stopIfTrue="1">
      <formula>AM56</formula>
    </cfRule>
  </conditionalFormatting>
  <conditionalFormatting sqref="AB68:AB71">
    <cfRule type="expression" dxfId="1002" priority="2302" stopIfTrue="1">
      <formula>AM68</formula>
    </cfRule>
  </conditionalFormatting>
  <conditionalFormatting sqref="AB68:AB71">
    <cfRule type="expression" dxfId="1001" priority="2299" stopIfTrue="1">
      <formula>AM68</formula>
    </cfRule>
  </conditionalFormatting>
  <conditionalFormatting sqref="AB68:AB71">
    <cfRule type="expression" dxfId="1000" priority="2297" stopIfTrue="1">
      <formula>AM68</formula>
    </cfRule>
  </conditionalFormatting>
  <conditionalFormatting sqref="AB20:AB23">
    <cfRule type="expression" dxfId="999" priority="2294" stopIfTrue="1">
      <formula>AM20</formula>
    </cfRule>
  </conditionalFormatting>
  <conditionalFormatting sqref="AB20:AB23">
    <cfRule type="expression" dxfId="998" priority="2291" stopIfTrue="1">
      <formula>AM20</formula>
    </cfRule>
  </conditionalFormatting>
  <conditionalFormatting sqref="AB20:AB23">
    <cfRule type="expression" dxfId="997" priority="2289" stopIfTrue="1">
      <formula>AM20</formula>
    </cfRule>
  </conditionalFormatting>
  <conditionalFormatting sqref="AB26:AB29">
    <cfRule type="expression" dxfId="996" priority="2286" stopIfTrue="1">
      <formula>AM26</formula>
    </cfRule>
  </conditionalFormatting>
  <conditionalFormatting sqref="AB26:AB29">
    <cfRule type="expression" dxfId="995" priority="2283" stopIfTrue="1">
      <formula>AM26</formula>
    </cfRule>
  </conditionalFormatting>
  <conditionalFormatting sqref="AB26:AB29">
    <cfRule type="expression" dxfId="994" priority="2281" stopIfTrue="1">
      <formula>AM26</formula>
    </cfRule>
  </conditionalFormatting>
  <conditionalFormatting sqref="AB32:AB35">
    <cfRule type="expression" dxfId="993" priority="2278" stopIfTrue="1">
      <formula>AM32</formula>
    </cfRule>
  </conditionalFormatting>
  <conditionalFormatting sqref="AB32:AB35">
    <cfRule type="expression" dxfId="992" priority="2275" stopIfTrue="1">
      <formula>AM32</formula>
    </cfRule>
  </conditionalFormatting>
  <conditionalFormatting sqref="AB32:AB35">
    <cfRule type="expression" dxfId="991" priority="2273" stopIfTrue="1">
      <formula>AM32</formula>
    </cfRule>
  </conditionalFormatting>
  <conditionalFormatting sqref="AB38:AB41">
    <cfRule type="expression" dxfId="990" priority="2270" stopIfTrue="1">
      <formula>AM38</formula>
    </cfRule>
  </conditionalFormatting>
  <conditionalFormatting sqref="AB38:AB41">
    <cfRule type="expression" dxfId="989" priority="2267" stopIfTrue="1">
      <formula>AM38</formula>
    </cfRule>
  </conditionalFormatting>
  <conditionalFormatting sqref="AB38:AB41">
    <cfRule type="expression" dxfId="988" priority="2265" stopIfTrue="1">
      <formula>AM38</formula>
    </cfRule>
  </conditionalFormatting>
  <conditionalFormatting sqref="AB44:AB47">
    <cfRule type="expression" dxfId="987" priority="2262" stopIfTrue="1">
      <formula>AM44</formula>
    </cfRule>
  </conditionalFormatting>
  <conditionalFormatting sqref="AB44:AB47">
    <cfRule type="expression" dxfId="986" priority="2259" stopIfTrue="1">
      <formula>AM44</formula>
    </cfRule>
  </conditionalFormatting>
  <conditionalFormatting sqref="AB44:AB47">
    <cfRule type="expression" dxfId="985" priority="2257" stopIfTrue="1">
      <formula>AM44</formula>
    </cfRule>
  </conditionalFormatting>
  <conditionalFormatting sqref="AB50:AB53">
    <cfRule type="expression" dxfId="984" priority="2254" stopIfTrue="1">
      <formula>AM50</formula>
    </cfRule>
  </conditionalFormatting>
  <conditionalFormatting sqref="AB50:AB53">
    <cfRule type="expression" dxfId="983" priority="2251" stopIfTrue="1">
      <formula>AM50</formula>
    </cfRule>
  </conditionalFormatting>
  <conditionalFormatting sqref="AB50:AB53">
    <cfRule type="expression" dxfId="982" priority="2249" stopIfTrue="1">
      <formula>AM50</formula>
    </cfRule>
  </conditionalFormatting>
  <conditionalFormatting sqref="AB56:AB59">
    <cfRule type="expression" dxfId="981" priority="2246" stopIfTrue="1">
      <formula>AM56</formula>
    </cfRule>
  </conditionalFormatting>
  <conditionalFormatting sqref="AB56:AB59">
    <cfRule type="expression" dxfId="980" priority="2243" stopIfTrue="1">
      <formula>AM56</formula>
    </cfRule>
  </conditionalFormatting>
  <conditionalFormatting sqref="AB56:AB59">
    <cfRule type="expression" dxfId="979" priority="2241" stopIfTrue="1">
      <formula>AM56</formula>
    </cfRule>
  </conditionalFormatting>
  <conditionalFormatting sqref="AB62:AB65">
    <cfRule type="expression" dxfId="978" priority="2238" stopIfTrue="1">
      <formula>AM62</formula>
    </cfRule>
  </conditionalFormatting>
  <conditionalFormatting sqref="AB62:AB65">
    <cfRule type="expression" dxfId="977" priority="2235" stopIfTrue="1">
      <formula>AM62</formula>
    </cfRule>
  </conditionalFormatting>
  <conditionalFormatting sqref="AB62:AB65">
    <cfRule type="expression" dxfId="976" priority="2233" stopIfTrue="1">
      <formula>AM62</formula>
    </cfRule>
  </conditionalFormatting>
  <conditionalFormatting sqref="AB68:AB71">
    <cfRule type="expression" dxfId="975" priority="2230" stopIfTrue="1">
      <formula>AM68</formula>
    </cfRule>
  </conditionalFormatting>
  <conditionalFormatting sqref="AB68:AB71">
    <cfRule type="expression" dxfId="974" priority="2227" stopIfTrue="1">
      <formula>AM68</formula>
    </cfRule>
  </conditionalFormatting>
  <conditionalFormatting sqref="AB68:AB71">
    <cfRule type="expression" dxfId="973" priority="2225" stopIfTrue="1">
      <formula>AM68</formula>
    </cfRule>
  </conditionalFormatting>
  <conditionalFormatting sqref="AB74:AB77">
    <cfRule type="expression" dxfId="972" priority="2215" stopIfTrue="1">
      <formula>AM74</formula>
    </cfRule>
  </conditionalFormatting>
  <conditionalFormatting sqref="AB74:AB77">
    <cfRule type="expression" dxfId="971" priority="2212" stopIfTrue="1">
      <formula>AM74</formula>
    </cfRule>
  </conditionalFormatting>
  <conditionalFormatting sqref="AB74:AB77">
    <cfRule type="expression" dxfId="970" priority="2210" stopIfTrue="1">
      <formula>AM74</formula>
    </cfRule>
  </conditionalFormatting>
  <conditionalFormatting sqref="AB80:AB83">
    <cfRule type="expression" dxfId="969" priority="2208" stopIfTrue="1">
      <formula>AM80</formula>
    </cfRule>
  </conditionalFormatting>
  <conditionalFormatting sqref="AB80:AB83">
    <cfRule type="expression" dxfId="968" priority="2205" stopIfTrue="1">
      <formula>AM80</formula>
    </cfRule>
  </conditionalFormatting>
  <conditionalFormatting sqref="AB80:AB83">
    <cfRule type="expression" dxfId="967" priority="2203" stopIfTrue="1">
      <formula>AM80</formula>
    </cfRule>
  </conditionalFormatting>
  <conditionalFormatting sqref="AB80:AB83">
    <cfRule type="expression" dxfId="966" priority="2151" stopIfTrue="1">
      <formula>AM80</formula>
    </cfRule>
  </conditionalFormatting>
  <conditionalFormatting sqref="AB80:AB83">
    <cfRule type="expression" dxfId="965" priority="2148" stopIfTrue="1">
      <formula>AM80</formula>
    </cfRule>
  </conditionalFormatting>
  <conditionalFormatting sqref="AB80:AB83">
    <cfRule type="expression" dxfId="964" priority="2146" stopIfTrue="1">
      <formula>AM80</formula>
    </cfRule>
  </conditionalFormatting>
  <conditionalFormatting sqref="C8:AA8 C26:AA26">
    <cfRule type="cellIs" dxfId="963" priority="1792" stopIfTrue="1" operator="equal">
      <formula>$AC8</formula>
    </cfRule>
  </conditionalFormatting>
  <conditionalFormatting sqref="D8:G8">
    <cfRule type="cellIs" dxfId="962" priority="1789" stopIfTrue="1" operator="equal">
      <formula>$AC8</formula>
    </cfRule>
  </conditionalFormatting>
  <conditionalFormatting sqref="D8:G8">
    <cfRule type="cellIs" dxfId="961" priority="1788" stopIfTrue="1" operator="equal">
      <formula>$AC8</formula>
    </cfRule>
  </conditionalFormatting>
  <conditionalFormatting sqref="D8:G8">
    <cfRule type="cellIs" dxfId="960" priority="1787" stopIfTrue="1" operator="equal">
      <formula>$AC8</formula>
    </cfRule>
  </conditionalFormatting>
  <conditionalFormatting sqref="D8:G8">
    <cfRule type="cellIs" dxfId="959" priority="1786" stopIfTrue="1" operator="equal">
      <formula>$AC8</formula>
    </cfRule>
  </conditionalFormatting>
  <conditionalFormatting sqref="D26:G26">
    <cfRule type="cellIs" dxfId="958" priority="1777" stopIfTrue="1" operator="equal">
      <formula>$AC26</formula>
    </cfRule>
  </conditionalFormatting>
  <conditionalFormatting sqref="D26:G26">
    <cfRule type="cellIs" dxfId="957" priority="1776" stopIfTrue="1" operator="equal">
      <formula>$AC26</formula>
    </cfRule>
  </conditionalFormatting>
  <conditionalFormatting sqref="D26:G26">
    <cfRule type="cellIs" dxfId="956" priority="1775" stopIfTrue="1" operator="equal">
      <formula>$AC26</formula>
    </cfRule>
  </conditionalFormatting>
  <conditionalFormatting sqref="D26:G26">
    <cfRule type="cellIs" dxfId="955" priority="1774" stopIfTrue="1" operator="equal">
      <formula>$AC26</formula>
    </cfRule>
  </conditionalFormatting>
  <conditionalFormatting sqref="D8:G8">
    <cfRule type="cellIs" dxfId="954" priority="1769" stopIfTrue="1" operator="equal">
      <formula>$AC8</formula>
    </cfRule>
  </conditionalFormatting>
  <conditionalFormatting sqref="D8:G8">
    <cfRule type="cellIs" dxfId="953" priority="1768" stopIfTrue="1" operator="equal">
      <formula>$AC8</formula>
    </cfRule>
  </conditionalFormatting>
  <conditionalFormatting sqref="D8:G8">
    <cfRule type="cellIs" dxfId="952" priority="1767" stopIfTrue="1" operator="equal">
      <formula>$AC8</formula>
    </cfRule>
  </conditionalFormatting>
  <conditionalFormatting sqref="D8:G8">
    <cfRule type="cellIs" dxfId="951" priority="1766" stopIfTrue="1" operator="equal">
      <formula>$AC8</formula>
    </cfRule>
  </conditionalFormatting>
  <conditionalFormatting sqref="D8:G8">
    <cfRule type="cellIs" dxfId="950" priority="1765" stopIfTrue="1" operator="equal">
      <formula>$AC8</formula>
    </cfRule>
  </conditionalFormatting>
  <conditionalFormatting sqref="D26:G26">
    <cfRule type="cellIs" dxfId="949" priority="1754" stopIfTrue="1" operator="equal">
      <formula>$AC26</formula>
    </cfRule>
  </conditionalFormatting>
  <conditionalFormatting sqref="D26:G26">
    <cfRule type="cellIs" dxfId="948" priority="1753" stopIfTrue="1" operator="equal">
      <formula>$AC26</formula>
    </cfRule>
  </conditionalFormatting>
  <conditionalFormatting sqref="D26:G26">
    <cfRule type="cellIs" dxfId="947" priority="1752" stopIfTrue="1" operator="equal">
      <formula>$AC26</formula>
    </cfRule>
  </conditionalFormatting>
  <conditionalFormatting sqref="D26:G26">
    <cfRule type="cellIs" dxfId="946" priority="1751" stopIfTrue="1" operator="equal">
      <formula>$AC26</formula>
    </cfRule>
  </conditionalFormatting>
  <conditionalFormatting sqref="D26:G26">
    <cfRule type="cellIs" dxfId="945" priority="1750" stopIfTrue="1" operator="equal">
      <formula>$AC26</formula>
    </cfRule>
  </conditionalFormatting>
  <conditionalFormatting sqref="D8:G8">
    <cfRule type="cellIs" dxfId="944" priority="1639" stopIfTrue="1" operator="equal">
      <formula>$AC8</formula>
    </cfRule>
  </conditionalFormatting>
  <conditionalFormatting sqref="D8:G8">
    <cfRule type="cellIs" dxfId="943" priority="1638" stopIfTrue="1" operator="equal">
      <formula>$AC8</formula>
    </cfRule>
  </conditionalFormatting>
  <conditionalFormatting sqref="D8:G8">
    <cfRule type="cellIs" dxfId="942" priority="1637" stopIfTrue="1" operator="equal">
      <formula>$AC8</formula>
    </cfRule>
  </conditionalFormatting>
  <conditionalFormatting sqref="D8:G8">
    <cfRule type="cellIs" dxfId="941" priority="1636" stopIfTrue="1" operator="equal">
      <formula>$AC8</formula>
    </cfRule>
  </conditionalFormatting>
  <conditionalFormatting sqref="D8:G8">
    <cfRule type="cellIs" dxfId="940" priority="1631" stopIfTrue="1" operator="equal">
      <formula>$AC8</formula>
    </cfRule>
  </conditionalFormatting>
  <conditionalFormatting sqref="D8:G8">
    <cfRule type="cellIs" dxfId="939" priority="1625" stopIfTrue="1" operator="equal">
      <formula>$AC8</formula>
    </cfRule>
  </conditionalFormatting>
  <conditionalFormatting sqref="D26:G26">
    <cfRule type="cellIs" dxfId="938" priority="1619" stopIfTrue="1" operator="equal">
      <formula>$AC26</formula>
    </cfRule>
  </conditionalFormatting>
  <conditionalFormatting sqref="D26:G26">
    <cfRule type="cellIs" dxfId="937" priority="1618" stopIfTrue="1" operator="equal">
      <formula>$AC26</formula>
    </cfRule>
  </conditionalFormatting>
  <conditionalFormatting sqref="D26:G26">
    <cfRule type="cellIs" dxfId="936" priority="1617" stopIfTrue="1" operator="equal">
      <formula>$AC26</formula>
    </cfRule>
  </conditionalFormatting>
  <conditionalFormatting sqref="D26:G26">
    <cfRule type="cellIs" dxfId="935" priority="1616" stopIfTrue="1" operator="equal">
      <formula>$AC26</formula>
    </cfRule>
  </conditionalFormatting>
  <conditionalFormatting sqref="D26:G26">
    <cfRule type="cellIs" dxfId="934" priority="1614" stopIfTrue="1" operator="equal">
      <formula>$AC26</formula>
    </cfRule>
  </conditionalFormatting>
  <conditionalFormatting sqref="D26:G26">
    <cfRule type="cellIs" dxfId="933" priority="1613" stopIfTrue="1" operator="equal">
      <formula>$AC26</formula>
    </cfRule>
  </conditionalFormatting>
  <conditionalFormatting sqref="D26:G26">
    <cfRule type="cellIs" dxfId="932" priority="1612" stopIfTrue="1" operator="equal">
      <formula>$AC26</formula>
    </cfRule>
  </conditionalFormatting>
  <conditionalFormatting sqref="D26:G26">
    <cfRule type="cellIs" dxfId="931" priority="1611" stopIfTrue="1" operator="equal">
      <formula>$AC26</formula>
    </cfRule>
  </conditionalFormatting>
  <conditionalFormatting sqref="D26:G26">
    <cfRule type="cellIs" dxfId="930" priority="1610" stopIfTrue="1" operator="equal">
      <formula>$AC26</formula>
    </cfRule>
  </conditionalFormatting>
  <conditionalFormatting sqref="D26:G26">
    <cfRule type="cellIs" dxfId="929" priority="1608" stopIfTrue="1" operator="equal">
      <formula>$AC26</formula>
    </cfRule>
  </conditionalFormatting>
  <conditionalFormatting sqref="D26:G26">
    <cfRule type="cellIs" dxfId="928" priority="745" stopIfTrue="1" operator="equal">
      <formula>$AC26</formula>
    </cfRule>
  </conditionalFormatting>
  <conditionalFormatting sqref="D26:G26">
    <cfRule type="cellIs" dxfId="927" priority="744" stopIfTrue="1" operator="equal">
      <formula>$AC26</formula>
    </cfRule>
  </conditionalFormatting>
  <conditionalFormatting sqref="D26:G26">
    <cfRule type="cellIs" dxfId="926" priority="743" stopIfTrue="1" operator="equal">
      <formula>$AC26</formula>
    </cfRule>
  </conditionalFormatting>
  <conditionalFormatting sqref="D26:G26">
    <cfRule type="cellIs" dxfId="925" priority="742" stopIfTrue="1" operator="equal">
      <formula>$AC26</formula>
    </cfRule>
  </conditionalFormatting>
  <conditionalFormatting sqref="D26:G26">
    <cfRule type="cellIs" dxfId="924" priority="741" stopIfTrue="1" operator="equal">
      <formula>$AC26</formula>
    </cfRule>
  </conditionalFormatting>
  <conditionalFormatting sqref="D26:G26">
    <cfRule type="cellIs" dxfId="923" priority="740" stopIfTrue="1" operator="equal">
      <formula>$AC26</formula>
    </cfRule>
  </conditionalFormatting>
  <conditionalFormatting sqref="D26:G26">
    <cfRule type="cellIs" dxfId="922" priority="739" stopIfTrue="1" operator="equal">
      <formula>$AC26</formula>
    </cfRule>
  </conditionalFormatting>
  <conditionalFormatting sqref="D26:G26">
    <cfRule type="cellIs" dxfId="921" priority="738" stopIfTrue="1" operator="equal">
      <formula>$AC26</formula>
    </cfRule>
  </conditionalFormatting>
  <conditionalFormatting sqref="D26:G26">
    <cfRule type="cellIs" dxfId="920" priority="737" stopIfTrue="1" operator="equal">
      <formula>$AC26</formula>
    </cfRule>
  </conditionalFormatting>
  <conditionalFormatting sqref="D26:G26">
    <cfRule type="cellIs" dxfId="919" priority="736" stopIfTrue="1" operator="equal">
      <formula>$AC26</formula>
    </cfRule>
  </conditionalFormatting>
  <conditionalFormatting sqref="D26:G26">
    <cfRule type="cellIs" dxfId="918" priority="735" stopIfTrue="1" operator="equal">
      <formula>$AC26</formula>
    </cfRule>
  </conditionalFormatting>
  <conditionalFormatting sqref="D26:G26">
    <cfRule type="cellIs" dxfId="917" priority="734" stopIfTrue="1" operator="equal">
      <formula>$AC26</formula>
    </cfRule>
  </conditionalFormatting>
  <conditionalFormatting sqref="D26:G26">
    <cfRule type="cellIs" dxfId="916" priority="733" stopIfTrue="1" operator="equal">
      <formula>$AC26</formula>
    </cfRule>
  </conditionalFormatting>
  <conditionalFormatting sqref="D26:G26">
    <cfRule type="cellIs" dxfId="915" priority="732" stopIfTrue="1" operator="equal">
      <formula>$AC26</formula>
    </cfRule>
  </conditionalFormatting>
  <conditionalFormatting sqref="D26:G26">
    <cfRule type="cellIs" dxfId="914" priority="731" stopIfTrue="1" operator="equal">
      <formula>$AC26</formula>
    </cfRule>
  </conditionalFormatting>
  <conditionalFormatting sqref="C14:AA14">
    <cfRule type="cellIs" dxfId="913" priority="347" stopIfTrue="1" operator="equal">
      <formula>$AC14</formula>
    </cfRule>
  </conditionalFormatting>
  <conditionalFormatting sqref="D14:G14">
    <cfRule type="cellIs" dxfId="912" priority="346" stopIfTrue="1" operator="equal">
      <formula>$AC14</formula>
    </cfRule>
  </conditionalFormatting>
  <conditionalFormatting sqref="D14:G14">
    <cfRule type="cellIs" dxfId="911" priority="345" stopIfTrue="1" operator="equal">
      <formula>$AC14</formula>
    </cfRule>
  </conditionalFormatting>
  <conditionalFormatting sqref="D14:G14">
    <cfRule type="cellIs" dxfId="910" priority="344" stopIfTrue="1" operator="equal">
      <formula>$AC14</formula>
    </cfRule>
  </conditionalFormatting>
  <conditionalFormatting sqref="D14:G14">
    <cfRule type="cellIs" dxfId="909" priority="343" stopIfTrue="1" operator="equal">
      <formula>$AC14</formula>
    </cfRule>
  </conditionalFormatting>
  <conditionalFormatting sqref="D14:G14">
    <cfRule type="cellIs" dxfId="908" priority="342" stopIfTrue="1" operator="equal">
      <formula>$AC14</formula>
    </cfRule>
  </conditionalFormatting>
  <conditionalFormatting sqref="D14:G14">
    <cfRule type="cellIs" dxfId="907" priority="341" stopIfTrue="1" operator="equal">
      <formula>$AC14</formula>
    </cfRule>
  </conditionalFormatting>
  <conditionalFormatting sqref="D14:G14">
    <cfRule type="cellIs" dxfId="906" priority="340" stopIfTrue="1" operator="equal">
      <formula>$AC14</formula>
    </cfRule>
  </conditionalFormatting>
  <conditionalFormatting sqref="D14:G14">
    <cfRule type="cellIs" dxfId="905" priority="339" stopIfTrue="1" operator="equal">
      <formula>$AC14</formula>
    </cfRule>
  </conditionalFormatting>
  <conditionalFormatting sqref="D14:G14">
    <cfRule type="cellIs" dxfId="904" priority="338" stopIfTrue="1" operator="equal">
      <formula>$AC14</formula>
    </cfRule>
  </conditionalFormatting>
  <conditionalFormatting sqref="D14:G14">
    <cfRule type="cellIs" dxfId="903" priority="337" stopIfTrue="1" operator="equal">
      <formula>$AC14</formula>
    </cfRule>
  </conditionalFormatting>
  <conditionalFormatting sqref="D14:G14">
    <cfRule type="cellIs" dxfId="902" priority="336" stopIfTrue="1" operator="equal">
      <formula>$AC14</formula>
    </cfRule>
  </conditionalFormatting>
  <conditionalFormatting sqref="D14:G14">
    <cfRule type="cellIs" dxfId="901" priority="335" stopIfTrue="1" operator="equal">
      <formula>$AC14</formula>
    </cfRule>
  </conditionalFormatting>
  <conditionalFormatting sqref="D14:G14">
    <cfRule type="cellIs" dxfId="900" priority="334" stopIfTrue="1" operator="equal">
      <formula>$AC14</formula>
    </cfRule>
  </conditionalFormatting>
  <conditionalFormatting sqref="D14:G14">
    <cfRule type="cellIs" dxfId="899" priority="333" stopIfTrue="1" operator="equal">
      <formula>$AC14</formula>
    </cfRule>
  </conditionalFormatting>
  <conditionalFormatting sqref="D14:G14">
    <cfRule type="cellIs" dxfId="898" priority="332" stopIfTrue="1" operator="equal">
      <formula>$AC14</formula>
    </cfRule>
  </conditionalFormatting>
  <conditionalFormatting sqref="C20:AA20">
    <cfRule type="cellIs" dxfId="897" priority="331" stopIfTrue="1" operator="equal">
      <formula>$AC20</formula>
    </cfRule>
  </conditionalFormatting>
  <conditionalFormatting sqref="D20:G20">
    <cfRule type="cellIs" dxfId="896" priority="330" stopIfTrue="1" operator="equal">
      <formula>$AC20</formula>
    </cfRule>
  </conditionalFormatting>
  <conditionalFormatting sqref="D20:G20">
    <cfRule type="cellIs" dxfId="895" priority="329" stopIfTrue="1" operator="equal">
      <formula>$AC20</formula>
    </cfRule>
  </conditionalFormatting>
  <conditionalFormatting sqref="D20:G20">
    <cfRule type="cellIs" dxfId="894" priority="328" stopIfTrue="1" operator="equal">
      <formula>$AC20</formula>
    </cfRule>
  </conditionalFormatting>
  <conditionalFormatting sqref="D20:G20">
    <cfRule type="cellIs" dxfId="893" priority="327" stopIfTrue="1" operator="equal">
      <formula>$AC20</formula>
    </cfRule>
  </conditionalFormatting>
  <conditionalFormatting sqref="D20:G20">
    <cfRule type="cellIs" dxfId="892" priority="326" stopIfTrue="1" operator="equal">
      <formula>$AC20</formula>
    </cfRule>
  </conditionalFormatting>
  <conditionalFormatting sqref="D20:G20">
    <cfRule type="cellIs" dxfId="891" priority="325" stopIfTrue="1" operator="equal">
      <formula>$AC20</formula>
    </cfRule>
  </conditionalFormatting>
  <conditionalFormatting sqref="D20:G20">
    <cfRule type="cellIs" dxfId="890" priority="324" stopIfTrue="1" operator="equal">
      <formula>$AC20</formula>
    </cfRule>
  </conditionalFormatting>
  <conditionalFormatting sqref="D20:G20">
    <cfRule type="cellIs" dxfId="889" priority="323" stopIfTrue="1" operator="equal">
      <formula>$AC20</formula>
    </cfRule>
  </conditionalFormatting>
  <conditionalFormatting sqref="D20:G20">
    <cfRule type="cellIs" dxfId="888" priority="322" stopIfTrue="1" operator="equal">
      <formula>$AC20</formula>
    </cfRule>
  </conditionalFormatting>
  <conditionalFormatting sqref="D20:G20">
    <cfRule type="cellIs" dxfId="887" priority="321" stopIfTrue="1" operator="equal">
      <formula>$AC20</formula>
    </cfRule>
  </conditionalFormatting>
  <conditionalFormatting sqref="D20:G20">
    <cfRule type="cellIs" dxfId="886" priority="320" stopIfTrue="1" operator="equal">
      <formula>$AC20</formula>
    </cfRule>
  </conditionalFormatting>
  <conditionalFormatting sqref="D20:G20">
    <cfRule type="cellIs" dxfId="885" priority="319" stopIfTrue="1" operator="equal">
      <formula>$AC20</formula>
    </cfRule>
  </conditionalFormatting>
  <conditionalFormatting sqref="D20:G20">
    <cfRule type="cellIs" dxfId="884" priority="318" stopIfTrue="1" operator="equal">
      <formula>$AC20</formula>
    </cfRule>
  </conditionalFormatting>
  <conditionalFormatting sqref="D20:G20">
    <cfRule type="cellIs" dxfId="883" priority="317" stopIfTrue="1" operator="equal">
      <formula>$AC20</formula>
    </cfRule>
  </conditionalFormatting>
  <conditionalFormatting sqref="D20:G20">
    <cfRule type="cellIs" dxfId="882" priority="316" stopIfTrue="1" operator="equal">
      <formula>$AC20</formula>
    </cfRule>
  </conditionalFormatting>
  <conditionalFormatting sqref="C32:AA32">
    <cfRule type="cellIs" dxfId="881" priority="315" stopIfTrue="1" operator="equal">
      <formula>$AC32</formula>
    </cfRule>
  </conditionalFormatting>
  <conditionalFormatting sqref="D32:G32">
    <cfRule type="cellIs" dxfId="880" priority="314" stopIfTrue="1" operator="equal">
      <formula>$AC32</formula>
    </cfRule>
  </conditionalFormatting>
  <conditionalFormatting sqref="D32:G32">
    <cfRule type="cellIs" dxfId="879" priority="313" stopIfTrue="1" operator="equal">
      <formula>$AC32</formula>
    </cfRule>
  </conditionalFormatting>
  <conditionalFormatting sqref="D32:G32">
    <cfRule type="cellIs" dxfId="878" priority="312" stopIfTrue="1" operator="equal">
      <formula>$AC32</formula>
    </cfRule>
  </conditionalFormatting>
  <conditionalFormatting sqref="D32:G32">
    <cfRule type="cellIs" dxfId="877" priority="311" stopIfTrue="1" operator="equal">
      <formula>$AC32</formula>
    </cfRule>
  </conditionalFormatting>
  <conditionalFormatting sqref="D32:G32">
    <cfRule type="cellIs" dxfId="876" priority="310" stopIfTrue="1" operator="equal">
      <formula>$AC32</formula>
    </cfRule>
  </conditionalFormatting>
  <conditionalFormatting sqref="D32:G32">
    <cfRule type="cellIs" dxfId="875" priority="309" stopIfTrue="1" operator="equal">
      <formula>$AC32</formula>
    </cfRule>
  </conditionalFormatting>
  <conditionalFormatting sqref="D32:G32">
    <cfRule type="cellIs" dxfId="874" priority="308" stopIfTrue="1" operator="equal">
      <formula>$AC32</formula>
    </cfRule>
  </conditionalFormatting>
  <conditionalFormatting sqref="D32:G32">
    <cfRule type="cellIs" dxfId="873" priority="307" stopIfTrue="1" operator="equal">
      <formula>$AC32</formula>
    </cfRule>
  </conditionalFormatting>
  <conditionalFormatting sqref="D32:G32">
    <cfRule type="cellIs" dxfId="872" priority="306" stopIfTrue="1" operator="equal">
      <formula>$AC32</formula>
    </cfRule>
  </conditionalFormatting>
  <conditionalFormatting sqref="D32:G32">
    <cfRule type="cellIs" dxfId="871" priority="305" stopIfTrue="1" operator="equal">
      <formula>$AC32</formula>
    </cfRule>
  </conditionalFormatting>
  <conditionalFormatting sqref="D32:G32">
    <cfRule type="cellIs" dxfId="870" priority="304" stopIfTrue="1" operator="equal">
      <formula>$AC32</formula>
    </cfRule>
  </conditionalFormatting>
  <conditionalFormatting sqref="D32:G32">
    <cfRule type="cellIs" dxfId="869" priority="303" stopIfTrue="1" operator="equal">
      <formula>$AC32</formula>
    </cfRule>
  </conditionalFormatting>
  <conditionalFormatting sqref="D32:G32">
    <cfRule type="cellIs" dxfId="868" priority="302" stopIfTrue="1" operator="equal">
      <formula>$AC32</formula>
    </cfRule>
  </conditionalFormatting>
  <conditionalFormatting sqref="D32:G32">
    <cfRule type="cellIs" dxfId="867" priority="301" stopIfTrue="1" operator="equal">
      <formula>$AC32</formula>
    </cfRule>
  </conditionalFormatting>
  <conditionalFormatting sqref="D32:G32">
    <cfRule type="cellIs" dxfId="866" priority="300" stopIfTrue="1" operator="equal">
      <formula>$AC32</formula>
    </cfRule>
  </conditionalFormatting>
  <conditionalFormatting sqref="D32:G32">
    <cfRule type="cellIs" dxfId="865" priority="299" stopIfTrue="1" operator="equal">
      <formula>$AC32</formula>
    </cfRule>
  </conditionalFormatting>
  <conditionalFormatting sqref="D32:G32">
    <cfRule type="cellIs" dxfId="864" priority="298" stopIfTrue="1" operator="equal">
      <formula>$AC32</formula>
    </cfRule>
  </conditionalFormatting>
  <conditionalFormatting sqref="D32:G32">
    <cfRule type="cellIs" dxfId="863" priority="297" stopIfTrue="1" operator="equal">
      <formula>$AC32</formula>
    </cfRule>
  </conditionalFormatting>
  <conditionalFormatting sqref="D32:G32">
    <cfRule type="cellIs" dxfId="862" priority="296" stopIfTrue="1" operator="equal">
      <formula>$AC32</formula>
    </cfRule>
  </conditionalFormatting>
  <conditionalFormatting sqref="D32:G32">
    <cfRule type="cellIs" dxfId="861" priority="295" stopIfTrue="1" operator="equal">
      <formula>$AC32</formula>
    </cfRule>
  </conditionalFormatting>
  <conditionalFormatting sqref="D32:G32">
    <cfRule type="cellIs" dxfId="860" priority="294" stopIfTrue="1" operator="equal">
      <formula>$AC32</formula>
    </cfRule>
  </conditionalFormatting>
  <conditionalFormatting sqref="D32:G32">
    <cfRule type="cellIs" dxfId="859" priority="293" stopIfTrue="1" operator="equal">
      <formula>$AC32</formula>
    </cfRule>
  </conditionalFormatting>
  <conditionalFormatting sqref="D32:G32">
    <cfRule type="cellIs" dxfId="858" priority="292" stopIfTrue="1" operator="equal">
      <formula>$AC32</formula>
    </cfRule>
  </conditionalFormatting>
  <conditionalFormatting sqref="D32:G32">
    <cfRule type="cellIs" dxfId="857" priority="291" stopIfTrue="1" operator="equal">
      <formula>$AC32</formula>
    </cfRule>
  </conditionalFormatting>
  <conditionalFormatting sqref="D32:G32">
    <cfRule type="cellIs" dxfId="856" priority="290" stopIfTrue="1" operator="equal">
      <formula>$AC32</formula>
    </cfRule>
  </conditionalFormatting>
  <conditionalFormatting sqref="D32:G32">
    <cfRule type="cellIs" dxfId="855" priority="289" stopIfTrue="1" operator="equal">
      <formula>$AC32</formula>
    </cfRule>
  </conditionalFormatting>
  <conditionalFormatting sqref="D32:G32">
    <cfRule type="cellIs" dxfId="854" priority="288" stopIfTrue="1" operator="equal">
      <formula>$AC32</formula>
    </cfRule>
  </conditionalFormatting>
  <conditionalFormatting sqref="D32:G32">
    <cfRule type="cellIs" dxfId="853" priority="287" stopIfTrue="1" operator="equal">
      <formula>$AC32</formula>
    </cfRule>
  </conditionalFormatting>
  <conditionalFormatting sqref="D32:G32">
    <cfRule type="cellIs" dxfId="852" priority="286" stopIfTrue="1" operator="equal">
      <formula>$AC32</formula>
    </cfRule>
  </conditionalFormatting>
  <conditionalFormatting sqref="D32:G32">
    <cfRule type="cellIs" dxfId="851" priority="285" stopIfTrue="1" operator="equal">
      <formula>$AC32</formula>
    </cfRule>
  </conditionalFormatting>
  <conditionalFormatting sqref="D32:G32">
    <cfRule type="cellIs" dxfId="850" priority="284" stopIfTrue="1" operator="equal">
      <formula>$AC32</formula>
    </cfRule>
  </conditionalFormatting>
  <conditionalFormatting sqref="D32:G32">
    <cfRule type="cellIs" dxfId="849" priority="283" stopIfTrue="1" operator="equal">
      <formula>$AC32</formula>
    </cfRule>
  </conditionalFormatting>
  <conditionalFormatting sqref="D32:G32">
    <cfRule type="cellIs" dxfId="848" priority="282" stopIfTrue="1" operator="equal">
      <formula>$AC32</formula>
    </cfRule>
  </conditionalFormatting>
  <conditionalFormatting sqref="D32:G32">
    <cfRule type="cellIs" dxfId="847" priority="281" stopIfTrue="1" operator="equal">
      <formula>$AC32</formula>
    </cfRule>
  </conditionalFormatting>
  <conditionalFormatting sqref="C38:AA38">
    <cfRule type="cellIs" dxfId="846" priority="280" stopIfTrue="1" operator="equal">
      <formula>$AC38</formula>
    </cfRule>
  </conditionalFormatting>
  <conditionalFormatting sqref="D38:G38">
    <cfRule type="cellIs" dxfId="845" priority="279" stopIfTrue="1" operator="equal">
      <formula>$AC38</formula>
    </cfRule>
  </conditionalFormatting>
  <conditionalFormatting sqref="D38:G38">
    <cfRule type="cellIs" dxfId="844" priority="278" stopIfTrue="1" operator="equal">
      <formula>$AC38</formula>
    </cfRule>
  </conditionalFormatting>
  <conditionalFormatting sqref="D38:G38">
    <cfRule type="cellIs" dxfId="843" priority="277" stopIfTrue="1" operator="equal">
      <formula>$AC38</formula>
    </cfRule>
  </conditionalFormatting>
  <conditionalFormatting sqref="D38:G38">
    <cfRule type="cellIs" dxfId="842" priority="276" stopIfTrue="1" operator="equal">
      <formula>$AC38</formula>
    </cfRule>
  </conditionalFormatting>
  <conditionalFormatting sqref="D38:G38">
    <cfRule type="cellIs" dxfId="841" priority="275" stopIfTrue="1" operator="equal">
      <formula>$AC38</formula>
    </cfRule>
  </conditionalFormatting>
  <conditionalFormatting sqref="D38:G38">
    <cfRule type="cellIs" dxfId="840" priority="274" stopIfTrue="1" operator="equal">
      <formula>$AC38</formula>
    </cfRule>
  </conditionalFormatting>
  <conditionalFormatting sqref="D38:G38">
    <cfRule type="cellIs" dxfId="839" priority="273" stopIfTrue="1" operator="equal">
      <formula>$AC38</formula>
    </cfRule>
  </conditionalFormatting>
  <conditionalFormatting sqref="D38:G38">
    <cfRule type="cellIs" dxfId="838" priority="272" stopIfTrue="1" operator="equal">
      <formula>$AC38</formula>
    </cfRule>
  </conditionalFormatting>
  <conditionalFormatting sqref="D38:G38">
    <cfRule type="cellIs" dxfId="837" priority="271" stopIfTrue="1" operator="equal">
      <formula>$AC38</formula>
    </cfRule>
  </conditionalFormatting>
  <conditionalFormatting sqref="D38:G38">
    <cfRule type="cellIs" dxfId="836" priority="270" stopIfTrue="1" operator="equal">
      <formula>$AC38</formula>
    </cfRule>
  </conditionalFormatting>
  <conditionalFormatting sqref="D38:G38">
    <cfRule type="cellIs" dxfId="835" priority="269" stopIfTrue="1" operator="equal">
      <formula>$AC38</formula>
    </cfRule>
  </conditionalFormatting>
  <conditionalFormatting sqref="D38:G38">
    <cfRule type="cellIs" dxfId="834" priority="268" stopIfTrue="1" operator="equal">
      <formula>$AC38</formula>
    </cfRule>
  </conditionalFormatting>
  <conditionalFormatting sqref="D38:G38">
    <cfRule type="cellIs" dxfId="833" priority="267" stopIfTrue="1" operator="equal">
      <formula>$AC38</formula>
    </cfRule>
  </conditionalFormatting>
  <conditionalFormatting sqref="D38:G38">
    <cfRule type="cellIs" dxfId="832" priority="266" stopIfTrue="1" operator="equal">
      <formula>$AC38</formula>
    </cfRule>
  </conditionalFormatting>
  <conditionalFormatting sqref="D38:G38">
    <cfRule type="cellIs" dxfId="831" priority="265" stopIfTrue="1" operator="equal">
      <formula>$AC38</formula>
    </cfRule>
  </conditionalFormatting>
  <conditionalFormatting sqref="D38:G38">
    <cfRule type="cellIs" dxfId="830" priority="264" stopIfTrue="1" operator="equal">
      <formula>$AC38</formula>
    </cfRule>
  </conditionalFormatting>
  <conditionalFormatting sqref="D38:G38">
    <cfRule type="cellIs" dxfId="829" priority="263" stopIfTrue="1" operator="equal">
      <formula>$AC38</formula>
    </cfRule>
  </conditionalFormatting>
  <conditionalFormatting sqref="D38:G38">
    <cfRule type="cellIs" dxfId="828" priority="262" stopIfTrue="1" operator="equal">
      <formula>$AC38</formula>
    </cfRule>
  </conditionalFormatting>
  <conditionalFormatting sqref="D38:G38">
    <cfRule type="cellIs" dxfId="827" priority="261" stopIfTrue="1" operator="equal">
      <formula>$AC38</formula>
    </cfRule>
  </conditionalFormatting>
  <conditionalFormatting sqref="D38:G38">
    <cfRule type="cellIs" dxfId="826" priority="260" stopIfTrue="1" operator="equal">
      <formula>$AC38</formula>
    </cfRule>
  </conditionalFormatting>
  <conditionalFormatting sqref="D38:G38">
    <cfRule type="cellIs" dxfId="825" priority="259" stopIfTrue="1" operator="equal">
      <formula>$AC38</formula>
    </cfRule>
  </conditionalFormatting>
  <conditionalFormatting sqref="D38:G38">
    <cfRule type="cellIs" dxfId="824" priority="258" stopIfTrue="1" operator="equal">
      <formula>$AC38</formula>
    </cfRule>
  </conditionalFormatting>
  <conditionalFormatting sqref="D38:G38">
    <cfRule type="cellIs" dxfId="823" priority="257" stopIfTrue="1" operator="equal">
      <formula>$AC38</formula>
    </cfRule>
  </conditionalFormatting>
  <conditionalFormatting sqref="D38:G38">
    <cfRule type="cellIs" dxfId="822" priority="256" stopIfTrue="1" operator="equal">
      <formula>$AC38</formula>
    </cfRule>
  </conditionalFormatting>
  <conditionalFormatting sqref="D38:G38">
    <cfRule type="cellIs" dxfId="821" priority="255" stopIfTrue="1" operator="equal">
      <formula>$AC38</formula>
    </cfRule>
  </conditionalFormatting>
  <conditionalFormatting sqref="D38:G38">
    <cfRule type="cellIs" dxfId="820" priority="254" stopIfTrue="1" operator="equal">
      <formula>$AC38</formula>
    </cfRule>
  </conditionalFormatting>
  <conditionalFormatting sqref="D38:G38">
    <cfRule type="cellIs" dxfId="819" priority="253" stopIfTrue="1" operator="equal">
      <formula>$AC38</formula>
    </cfRule>
  </conditionalFormatting>
  <conditionalFormatting sqref="D38:G38">
    <cfRule type="cellIs" dxfId="818" priority="252" stopIfTrue="1" operator="equal">
      <formula>$AC38</formula>
    </cfRule>
  </conditionalFormatting>
  <conditionalFormatting sqref="D38:G38">
    <cfRule type="cellIs" dxfId="817" priority="251" stopIfTrue="1" operator="equal">
      <formula>$AC38</formula>
    </cfRule>
  </conditionalFormatting>
  <conditionalFormatting sqref="D38:G38">
    <cfRule type="cellIs" dxfId="816" priority="250" stopIfTrue="1" operator="equal">
      <formula>$AC38</formula>
    </cfRule>
  </conditionalFormatting>
  <conditionalFormatting sqref="D38:G38">
    <cfRule type="cellIs" dxfId="815" priority="249" stopIfTrue="1" operator="equal">
      <formula>$AC38</formula>
    </cfRule>
  </conditionalFormatting>
  <conditionalFormatting sqref="D38:G38">
    <cfRule type="cellIs" dxfId="814" priority="248" stopIfTrue="1" operator="equal">
      <formula>$AC38</formula>
    </cfRule>
  </conditionalFormatting>
  <conditionalFormatting sqref="D38:G38">
    <cfRule type="cellIs" dxfId="813" priority="247" stopIfTrue="1" operator="equal">
      <formula>$AC38</formula>
    </cfRule>
  </conditionalFormatting>
  <conditionalFormatting sqref="D38:G38">
    <cfRule type="cellIs" dxfId="812" priority="246" stopIfTrue="1" operator="equal">
      <formula>$AC38</formula>
    </cfRule>
  </conditionalFormatting>
  <conditionalFormatting sqref="C44:AA44">
    <cfRule type="cellIs" dxfId="811" priority="245" stopIfTrue="1" operator="equal">
      <formula>$AC44</formula>
    </cfRule>
  </conditionalFormatting>
  <conditionalFormatting sqref="D44:G44">
    <cfRule type="cellIs" dxfId="810" priority="244" stopIfTrue="1" operator="equal">
      <formula>$AC44</formula>
    </cfRule>
  </conditionalFormatting>
  <conditionalFormatting sqref="D44:G44">
    <cfRule type="cellIs" dxfId="809" priority="243" stopIfTrue="1" operator="equal">
      <formula>$AC44</formula>
    </cfRule>
  </conditionalFormatting>
  <conditionalFormatting sqref="D44:G44">
    <cfRule type="cellIs" dxfId="808" priority="242" stopIfTrue="1" operator="equal">
      <formula>$AC44</formula>
    </cfRule>
  </conditionalFormatting>
  <conditionalFormatting sqref="D44:G44">
    <cfRule type="cellIs" dxfId="807" priority="241" stopIfTrue="1" operator="equal">
      <formula>$AC44</formula>
    </cfRule>
  </conditionalFormatting>
  <conditionalFormatting sqref="D44:G44">
    <cfRule type="cellIs" dxfId="806" priority="240" stopIfTrue="1" operator="equal">
      <formula>$AC44</formula>
    </cfRule>
  </conditionalFormatting>
  <conditionalFormatting sqref="D44:G44">
    <cfRule type="cellIs" dxfId="805" priority="239" stopIfTrue="1" operator="equal">
      <formula>$AC44</formula>
    </cfRule>
  </conditionalFormatting>
  <conditionalFormatting sqref="D44:G44">
    <cfRule type="cellIs" dxfId="804" priority="238" stopIfTrue="1" operator="equal">
      <formula>$AC44</formula>
    </cfRule>
  </conditionalFormatting>
  <conditionalFormatting sqref="D44:G44">
    <cfRule type="cellIs" dxfId="803" priority="237" stopIfTrue="1" operator="equal">
      <formula>$AC44</formula>
    </cfRule>
  </conditionalFormatting>
  <conditionalFormatting sqref="D44:G44">
    <cfRule type="cellIs" dxfId="802" priority="236" stopIfTrue="1" operator="equal">
      <formula>$AC44</formula>
    </cfRule>
  </conditionalFormatting>
  <conditionalFormatting sqref="D44:G44">
    <cfRule type="cellIs" dxfId="801" priority="235" stopIfTrue="1" operator="equal">
      <formula>$AC44</formula>
    </cfRule>
  </conditionalFormatting>
  <conditionalFormatting sqref="D44:G44">
    <cfRule type="cellIs" dxfId="800" priority="234" stopIfTrue="1" operator="equal">
      <formula>$AC44</formula>
    </cfRule>
  </conditionalFormatting>
  <conditionalFormatting sqref="D44:G44">
    <cfRule type="cellIs" dxfId="799" priority="233" stopIfTrue="1" operator="equal">
      <formula>$AC44</formula>
    </cfRule>
  </conditionalFormatting>
  <conditionalFormatting sqref="D44:G44">
    <cfRule type="cellIs" dxfId="798" priority="232" stopIfTrue="1" operator="equal">
      <formula>$AC44</formula>
    </cfRule>
  </conditionalFormatting>
  <conditionalFormatting sqref="D44:G44">
    <cfRule type="cellIs" dxfId="797" priority="231" stopIfTrue="1" operator="equal">
      <formula>$AC44</formula>
    </cfRule>
  </conditionalFormatting>
  <conditionalFormatting sqref="D44:G44">
    <cfRule type="cellIs" dxfId="796" priority="230" stopIfTrue="1" operator="equal">
      <formula>$AC44</formula>
    </cfRule>
  </conditionalFormatting>
  <conditionalFormatting sqref="D44:G44">
    <cfRule type="cellIs" dxfId="795" priority="229" stopIfTrue="1" operator="equal">
      <formula>$AC44</formula>
    </cfRule>
  </conditionalFormatting>
  <conditionalFormatting sqref="D44:G44">
    <cfRule type="cellIs" dxfId="794" priority="228" stopIfTrue="1" operator="equal">
      <formula>$AC44</formula>
    </cfRule>
  </conditionalFormatting>
  <conditionalFormatting sqref="D44:G44">
    <cfRule type="cellIs" dxfId="793" priority="227" stopIfTrue="1" operator="equal">
      <formula>$AC44</formula>
    </cfRule>
  </conditionalFormatting>
  <conditionalFormatting sqref="D44:G44">
    <cfRule type="cellIs" dxfId="792" priority="226" stopIfTrue="1" operator="equal">
      <formula>$AC44</formula>
    </cfRule>
  </conditionalFormatting>
  <conditionalFormatting sqref="D44:G44">
    <cfRule type="cellIs" dxfId="791" priority="225" stopIfTrue="1" operator="equal">
      <formula>$AC44</formula>
    </cfRule>
  </conditionalFormatting>
  <conditionalFormatting sqref="D44:G44">
    <cfRule type="cellIs" dxfId="790" priority="224" stopIfTrue="1" operator="equal">
      <formula>$AC44</formula>
    </cfRule>
  </conditionalFormatting>
  <conditionalFormatting sqref="D44:G44">
    <cfRule type="cellIs" dxfId="789" priority="223" stopIfTrue="1" operator="equal">
      <formula>$AC44</formula>
    </cfRule>
  </conditionalFormatting>
  <conditionalFormatting sqref="D44:G44">
    <cfRule type="cellIs" dxfId="788" priority="222" stopIfTrue="1" operator="equal">
      <formula>$AC44</formula>
    </cfRule>
  </conditionalFormatting>
  <conditionalFormatting sqref="D44:G44">
    <cfRule type="cellIs" dxfId="787" priority="221" stopIfTrue="1" operator="equal">
      <formula>$AC44</formula>
    </cfRule>
  </conditionalFormatting>
  <conditionalFormatting sqref="D44:G44">
    <cfRule type="cellIs" dxfId="786" priority="220" stopIfTrue="1" operator="equal">
      <formula>$AC44</formula>
    </cfRule>
  </conditionalFormatting>
  <conditionalFormatting sqref="D44:G44">
    <cfRule type="cellIs" dxfId="785" priority="219" stopIfTrue="1" operator="equal">
      <formula>$AC44</formula>
    </cfRule>
  </conditionalFormatting>
  <conditionalFormatting sqref="D44:G44">
    <cfRule type="cellIs" dxfId="784" priority="218" stopIfTrue="1" operator="equal">
      <formula>$AC44</formula>
    </cfRule>
  </conditionalFormatting>
  <conditionalFormatting sqref="D44:G44">
    <cfRule type="cellIs" dxfId="783" priority="217" stopIfTrue="1" operator="equal">
      <formula>$AC44</formula>
    </cfRule>
  </conditionalFormatting>
  <conditionalFormatting sqref="D44:G44">
    <cfRule type="cellIs" dxfId="782" priority="216" stopIfTrue="1" operator="equal">
      <formula>$AC44</formula>
    </cfRule>
  </conditionalFormatting>
  <conditionalFormatting sqref="D44:G44">
    <cfRule type="cellIs" dxfId="781" priority="215" stopIfTrue="1" operator="equal">
      <formula>$AC44</formula>
    </cfRule>
  </conditionalFormatting>
  <conditionalFormatting sqref="D44:G44">
    <cfRule type="cellIs" dxfId="780" priority="214" stopIfTrue="1" operator="equal">
      <formula>$AC44</formula>
    </cfRule>
  </conditionalFormatting>
  <conditionalFormatting sqref="D44:G44">
    <cfRule type="cellIs" dxfId="779" priority="213" stopIfTrue="1" operator="equal">
      <formula>$AC44</formula>
    </cfRule>
  </conditionalFormatting>
  <conditionalFormatting sqref="D44:G44">
    <cfRule type="cellIs" dxfId="778" priority="212" stopIfTrue="1" operator="equal">
      <formula>$AC44</formula>
    </cfRule>
  </conditionalFormatting>
  <conditionalFormatting sqref="D44:G44">
    <cfRule type="cellIs" dxfId="777" priority="211" stopIfTrue="1" operator="equal">
      <formula>$AC44</formula>
    </cfRule>
  </conditionalFormatting>
  <conditionalFormatting sqref="C50:AA50">
    <cfRule type="cellIs" dxfId="776" priority="210" stopIfTrue="1" operator="equal">
      <formula>$AC50</formula>
    </cfRule>
  </conditionalFormatting>
  <conditionalFormatting sqref="D50:G50">
    <cfRule type="cellIs" dxfId="775" priority="209" stopIfTrue="1" operator="equal">
      <formula>$AC50</formula>
    </cfRule>
  </conditionalFormatting>
  <conditionalFormatting sqref="D50:G50">
    <cfRule type="cellIs" dxfId="774" priority="208" stopIfTrue="1" operator="equal">
      <formula>$AC50</formula>
    </cfRule>
  </conditionalFormatting>
  <conditionalFormatting sqref="D50:G50">
    <cfRule type="cellIs" dxfId="773" priority="207" stopIfTrue="1" operator="equal">
      <formula>$AC50</formula>
    </cfRule>
  </conditionalFormatting>
  <conditionalFormatting sqref="D50:G50">
    <cfRule type="cellIs" dxfId="772" priority="206" stopIfTrue="1" operator="equal">
      <formula>$AC50</formula>
    </cfRule>
  </conditionalFormatting>
  <conditionalFormatting sqref="D50:G50">
    <cfRule type="cellIs" dxfId="771" priority="205" stopIfTrue="1" operator="equal">
      <formula>$AC50</formula>
    </cfRule>
  </conditionalFormatting>
  <conditionalFormatting sqref="D50:G50">
    <cfRule type="cellIs" dxfId="770" priority="204" stopIfTrue="1" operator="equal">
      <formula>$AC50</formula>
    </cfRule>
  </conditionalFormatting>
  <conditionalFormatting sqref="D50:G50">
    <cfRule type="cellIs" dxfId="769" priority="203" stopIfTrue="1" operator="equal">
      <formula>$AC50</formula>
    </cfRule>
  </conditionalFormatting>
  <conditionalFormatting sqref="D50:G50">
    <cfRule type="cellIs" dxfId="768" priority="202" stopIfTrue="1" operator="equal">
      <formula>$AC50</formula>
    </cfRule>
  </conditionalFormatting>
  <conditionalFormatting sqref="D50:G50">
    <cfRule type="cellIs" dxfId="767" priority="201" stopIfTrue="1" operator="equal">
      <formula>$AC50</formula>
    </cfRule>
  </conditionalFormatting>
  <conditionalFormatting sqref="D50:G50">
    <cfRule type="cellIs" dxfId="766" priority="200" stopIfTrue="1" operator="equal">
      <formula>$AC50</formula>
    </cfRule>
  </conditionalFormatting>
  <conditionalFormatting sqref="D50:G50">
    <cfRule type="cellIs" dxfId="765" priority="199" stopIfTrue="1" operator="equal">
      <formula>$AC50</formula>
    </cfRule>
  </conditionalFormatting>
  <conditionalFormatting sqref="D50:G50">
    <cfRule type="cellIs" dxfId="764" priority="198" stopIfTrue="1" operator="equal">
      <formula>$AC50</formula>
    </cfRule>
  </conditionalFormatting>
  <conditionalFormatting sqref="D50:G50">
    <cfRule type="cellIs" dxfId="763" priority="197" stopIfTrue="1" operator="equal">
      <formula>$AC50</formula>
    </cfRule>
  </conditionalFormatting>
  <conditionalFormatting sqref="D50:G50">
    <cfRule type="cellIs" dxfId="762" priority="196" stopIfTrue="1" operator="equal">
      <formula>$AC50</formula>
    </cfRule>
  </conditionalFormatting>
  <conditionalFormatting sqref="D50:G50">
    <cfRule type="cellIs" dxfId="761" priority="195" stopIfTrue="1" operator="equal">
      <formula>$AC50</formula>
    </cfRule>
  </conditionalFormatting>
  <conditionalFormatting sqref="D50:G50">
    <cfRule type="cellIs" dxfId="760" priority="194" stopIfTrue="1" operator="equal">
      <formula>$AC50</formula>
    </cfRule>
  </conditionalFormatting>
  <conditionalFormatting sqref="D50:G50">
    <cfRule type="cellIs" dxfId="759" priority="193" stopIfTrue="1" operator="equal">
      <formula>$AC50</formula>
    </cfRule>
  </conditionalFormatting>
  <conditionalFormatting sqref="D50:G50">
    <cfRule type="cellIs" dxfId="758" priority="192" stopIfTrue="1" operator="equal">
      <formula>$AC50</formula>
    </cfRule>
  </conditionalFormatting>
  <conditionalFormatting sqref="D50:G50">
    <cfRule type="cellIs" dxfId="757" priority="191" stopIfTrue="1" operator="equal">
      <formula>$AC50</formula>
    </cfRule>
  </conditionalFormatting>
  <conditionalFormatting sqref="D50:G50">
    <cfRule type="cellIs" dxfId="756" priority="190" stopIfTrue="1" operator="equal">
      <formula>$AC50</formula>
    </cfRule>
  </conditionalFormatting>
  <conditionalFormatting sqref="D50:G50">
    <cfRule type="cellIs" dxfId="755" priority="189" stopIfTrue="1" operator="equal">
      <formula>$AC50</formula>
    </cfRule>
  </conditionalFormatting>
  <conditionalFormatting sqref="D50:G50">
    <cfRule type="cellIs" dxfId="754" priority="188" stopIfTrue="1" operator="equal">
      <formula>$AC50</formula>
    </cfRule>
  </conditionalFormatting>
  <conditionalFormatting sqref="D50:G50">
    <cfRule type="cellIs" dxfId="753" priority="187" stopIfTrue="1" operator="equal">
      <formula>$AC50</formula>
    </cfRule>
  </conditionalFormatting>
  <conditionalFormatting sqref="D50:G50">
    <cfRule type="cellIs" dxfId="752" priority="186" stopIfTrue="1" operator="equal">
      <formula>$AC50</formula>
    </cfRule>
  </conditionalFormatting>
  <conditionalFormatting sqref="D50:G50">
    <cfRule type="cellIs" dxfId="751" priority="185" stopIfTrue="1" operator="equal">
      <formula>$AC50</formula>
    </cfRule>
  </conditionalFormatting>
  <conditionalFormatting sqref="D50:G50">
    <cfRule type="cellIs" dxfId="750" priority="184" stopIfTrue="1" operator="equal">
      <formula>$AC50</formula>
    </cfRule>
  </conditionalFormatting>
  <conditionalFormatting sqref="D50:G50">
    <cfRule type="cellIs" dxfId="749" priority="183" stopIfTrue="1" operator="equal">
      <formula>$AC50</formula>
    </cfRule>
  </conditionalFormatting>
  <conditionalFormatting sqref="D50:G50">
    <cfRule type="cellIs" dxfId="748" priority="182" stopIfTrue="1" operator="equal">
      <formula>$AC50</formula>
    </cfRule>
  </conditionalFormatting>
  <conditionalFormatting sqref="D50:G50">
    <cfRule type="cellIs" dxfId="747" priority="181" stopIfTrue="1" operator="equal">
      <formula>$AC50</formula>
    </cfRule>
  </conditionalFormatting>
  <conditionalFormatting sqref="D50:G50">
    <cfRule type="cellIs" dxfId="746" priority="180" stopIfTrue="1" operator="equal">
      <formula>$AC50</formula>
    </cfRule>
  </conditionalFormatting>
  <conditionalFormatting sqref="D50:G50">
    <cfRule type="cellIs" dxfId="745" priority="179" stopIfTrue="1" operator="equal">
      <formula>$AC50</formula>
    </cfRule>
  </conditionalFormatting>
  <conditionalFormatting sqref="D50:G50">
    <cfRule type="cellIs" dxfId="744" priority="178" stopIfTrue="1" operator="equal">
      <formula>$AC50</formula>
    </cfRule>
  </conditionalFormatting>
  <conditionalFormatting sqref="D50:G50">
    <cfRule type="cellIs" dxfId="743" priority="177" stopIfTrue="1" operator="equal">
      <formula>$AC50</formula>
    </cfRule>
  </conditionalFormatting>
  <conditionalFormatting sqref="D50:G50">
    <cfRule type="cellIs" dxfId="742" priority="176" stopIfTrue="1" operator="equal">
      <formula>$AC50</formula>
    </cfRule>
  </conditionalFormatting>
  <conditionalFormatting sqref="C56:AA56">
    <cfRule type="cellIs" dxfId="741" priority="175" stopIfTrue="1" operator="equal">
      <formula>$AC56</formula>
    </cfRule>
  </conditionalFormatting>
  <conditionalFormatting sqref="D56:G56">
    <cfRule type="cellIs" dxfId="740" priority="174" stopIfTrue="1" operator="equal">
      <formula>$AC56</formula>
    </cfRule>
  </conditionalFormatting>
  <conditionalFormatting sqref="D56:G56">
    <cfRule type="cellIs" dxfId="739" priority="173" stopIfTrue="1" operator="equal">
      <formula>$AC56</formula>
    </cfRule>
  </conditionalFormatting>
  <conditionalFormatting sqref="D56:G56">
    <cfRule type="cellIs" dxfId="738" priority="172" stopIfTrue="1" operator="equal">
      <formula>$AC56</formula>
    </cfRule>
  </conditionalFormatting>
  <conditionalFormatting sqref="D56:G56">
    <cfRule type="cellIs" dxfId="737" priority="171" stopIfTrue="1" operator="equal">
      <formula>$AC56</formula>
    </cfRule>
  </conditionalFormatting>
  <conditionalFormatting sqref="D56:G56">
    <cfRule type="cellIs" dxfId="736" priority="170" stopIfTrue="1" operator="equal">
      <formula>$AC56</formula>
    </cfRule>
  </conditionalFormatting>
  <conditionalFormatting sqref="D56:G56">
    <cfRule type="cellIs" dxfId="735" priority="169" stopIfTrue="1" operator="equal">
      <formula>$AC56</formula>
    </cfRule>
  </conditionalFormatting>
  <conditionalFormatting sqref="D56:G56">
    <cfRule type="cellIs" dxfId="734" priority="168" stopIfTrue="1" operator="equal">
      <formula>$AC56</formula>
    </cfRule>
  </conditionalFormatting>
  <conditionalFormatting sqref="D56:G56">
    <cfRule type="cellIs" dxfId="733" priority="167" stopIfTrue="1" operator="equal">
      <formula>$AC56</formula>
    </cfRule>
  </conditionalFormatting>
  <conditionalFormatting sqref="D56:G56">
    <cfRule type="cellIs" dxfId="732" priority="166" stopIfTrue="1" operator="equal">
      <formula>$AC56</formula>
    </cfRule>
  </conditionalFormatting>
  <conditionalFormatting sqref="D56:G56">
    <cfRule type="cellIs" dxfId="731" priority="165" stopIfTrue="1" operator="equal">
      <formula>$AC56</formula>
    </cfRule>
  </conditionalFormatting>
  <conditionalFormatting sqref="D56:G56">
    <cfRule type="cellIs" dxfId="730" priority="164" stopIfTrue="1" operator="equal">
      <formula>$AC56</formula>
    </cfRule>
  </conditionalFormatting>
  <conditionalFormatting sqref="D56:G56">
    <cfRule type="cellIs" dxfId="729" priority="163" stopIfTrue="1" operator="equal">
      <formula>$AC56</formula>
    </cfRule>
  </conditionalFormatting>
  <conditionalFormatting sqref="D56:G56">
    <cfRule type="cellIs" dxfId="728" priority="162" stopIfTrue="1" operator="equal">
      <formula>$AC56</formula>
    </cfRule>
  </conditionalFormatting>
  <conditionalFormatting sqref="D56:G56">
    <cfRule type="cellIs" dxfId="727" priority="161" stopIfTrue="1" operator="equal">
      <formula>$AC56</formula>
    </cfRule>
  </conditionalFormatting>
  <conditionalFormatting sqref="D56:G56">
    <cfRule type="cellIs" dxfId="726" priority="160" stopIfTrue="1" operator="equal">
      <formula>$AC56</formula>
    </cfRule>
  </conditionalFormatting>
  <conditionalFormatting sqref="D56:G56">
    <cfRule type="cellIs" dxfId="725" priority="159" stopIfTrue="1" operator="equal">
      <formula>$AC56</formula>
    </cfRule>
  </conditionalFormatting>
  <conditionalFormatting sqref="D56:G56">
    <cfRule type="cellIs" dxfId="724" priority="158" stopIfTrue="1" operator="equal">
      <formula>$AC56</formula>
    </cfRule>
  </conditionalFormatting>
  <conditionalFormatting sqref="D56:G56">
    <cfRule type="cellIs" dxfId="723" priority="157" stopIfTrue="1" operator="equal">
      <formula>$AC56</formula>
    </cfRule>
  </conditionalFormatting>
  <conditionalFormatting sqref="D56:G56">
    <cfRule type="cellIs" dxfId="722" priority="156" stopIfTrue="1" operator="equal">
      <formula>$AC56</formula>
    </cfRule>
  </conditionalFormatting>
  <conditionalFormatting sqref="D56:G56">
    <cfRule type="cellIs" dxfId="721" priority="155" stopIfTrue="1" operator="equal">
      <formula>$AC56</formula>
    </cfRule>
  </conditionalFormatting>
  <conditionalFormatting sqref="D56:G56">
    <cfRule type="cellIs" dxfId="720" priority="154" stopIfTrue="1" operator="equal">
      <formula>$AC56</formula>
    </cfRule>
  </conditionalFormatting>
  <conditionalFormatting sqref="D56:G56">
    <cfRule type="cellIs" dxfId="719" priority="153" stopIfTrue="1" operator="equal">
      <formula>$AC56</formula>
    </cfRule>
  </conditionalFormatting>
  <conditionalFormatting sqref="D56:G56">
    <cfRule type="cellIs" dxfId="718" priority="152" stopIfTrue="1" operator="equal">
      <formula>$AC56</formula>
    </cfRule>
  </conditionalFormatting>
  <conditionalFormatting sqref="D56:G56">
    <cfRule type="cellIs" dxfId="717" priority="151" stopIfTrue="1" operator="equal">
      <formula>$AC56</formula>
    </cfRule>
  </conditionalFormatting>
  <conditionalFormatting sqref="D56:G56">
    <cfRule type="cellIs" dxfId="716" priority="150" stopIfTrue="1" operator="equal">
      <formula>$AC56</formula>
    </cfRule>
  </conditionalFormatting>
  <conditionalFormatting sqref="D56:G56">
    <cfRule type="cellIs" dxfId="715" priority="149" stopIfTrue="1" operator="equal">
      <formula>$AC56</formula>
    </cfRule>
  </conditionalFormatting>
  <conditionalFormatting sqref="D56:G56">
    <cfRule type="cellIs" dxfId="714" priority="148" stopIfTrue="1" operator="equal">
      <formula>$AC56</formula>
    </cfRule>
  </conditionalFormatting>
  <conditionalFormatting sqref="D56:G56">
    <cfRule type="cellIs" dxfId="713" priority="147" stopIfTrue="1" operator="equal">
      <formula>$AC56</formula>
    </cfRule>
  </conditionalFormatting>
  <conditionalFormatting sqref="D56:G56">
    <cfRule type="cellIs" dxfId="712" priority="146" stopIfTrue="1" operator="equal">
      <formula>$AC56</formula>
    </cfRule>
  </conditionalFormatting>
  <conditionalFormatting sqref="D56:G56">
    <cfRule type="cellIs" dxfId="711" priority="145" stopIfTrue="1" operator="equal">
      <formula>$AC56</formula>
    </cfRule>
  </conditionalFormatting>
  <conditionalFormatting sqref="D56:G56">
    <cfRule type="cellIs" dxfId="710" priority="144" stopIfTrue="1" operator="equal">
      <formula>$AC56</formula>
    </cfRule>
  </conditionalFormatting>
  <conditionalFormatting sqref="D56:G56">
    <cfRule type="cellIs" dxfId="709" priority="143" stopIfTrue="1" operator="equal">
      <formula>$AC56</formula>
    </cfRule>
  </conditionalFormatting>
  <conditionalFormatting sqref="D56:G56">
    <cfRule type="cellIs" dxfId="708" priority="142" stopIfTrue="1" operator="equal">
      <formula>$AC56</formula>
    </cfRule>
  </conditionalFormatting>
  <conditionalFormatting sqref="D56:G56">
    <cfRule type="cellIs" dxfId="707" priority="141" stopIfTrue="1" operator="equal">
      <formula>$AC56</formula>
    </cfRule>
  </conditionalFormatting>
  <conditionalFormatting sqref="C62:AA62">
    <cfRule type="cellIs" dxfId="706" priority="140" stopIfTrue="1" operator="equal">
      <formula>$AC62</formula>
    </cfRule>
  </conditionalFormatting>
  <conditionalFormatting sqref="D62:G62">
    <cfRule type="cellIs" dxfId="705" priority="139" stopIfTrue="1" operator="equal">
      <formula>$AC62</formula>
    </cfRule>
  </conditionalFormatting>
  <conditionalFormatting sqref="D62:G62">
    <cfRule type="cellIs" dxfId="704" priority="138" stopIfTrue="1" operator="equal">
      <formula>$AC62</formula>
    </cfRule>
  </conditionalFormatting>
  <conditionalFormatting sqref="D62:G62">
    <cfRule type="cellIs" dxfId="703" priority="137" stopIfTrue="1" operator="equal">
      <formula>$AC62</formula>
    </cfRule>
  </conditionalFormatting>
  <conditionalFormatting sqref="D62:G62">
    <cfRule type="cellIs" dxfId="702" priority="136" stopIfTrue="1" operator="equal">
      <formula>$AC62</formula>
    </cfRule>
  </conditionalFormatting>
  <conditionalFormatting sqref="D62:G62">
    <cfRule type="cellIs" dxfId="701" priority="135" stopIfTrue="1" operator="equal">
      <formula>$AC62</formula>
    </cfRule>
  </conditionalFormatting>
  <conditionalFormatting sqref="D62:G62">
    <cfRule type="cellIs" dxfId="700" priority="134" stopIfTrue="1" operator="equal">
      <formula>$AC62</formula>
    </cfRule>
  </conditionalFormatting>
  <conditionalFormatting sqref="D62:G62">
    <cfRule type="cellIs" dxfId="699" priority="133" stopIfTrue="1" operator="equal">
      <formula>$AC62</formula>
    </cfRule>
  </conditionalFormatting>
  <conditionalFormatting sqref="D62:G62">
    <cfRule type="cellIs" dxfId="698" priority="132" stopIfTrue="1" operator="equal">
      <formula>$AC62</formula>
    </cfRule>
  </conditionalFormatting>
  <conditionalFormatting sqref="D62:G62">
    <cfRule type="cellIs" dxfId="697" priority="131" stopIfTrue="1" operator="equal">
      <formula>$AC62</formula>
    </cfRule>
  </conditionalFormatting>
  <conditionalFormatting sqref="D62:G62">
    <cfRule type="cellIs" dxfId="696" priority="130" stopIfTrue="1" operator="equal">
      <formula>$AC62</formula>
    </cfRule>
  </conditionalFormatting>
  <conditionalFormatting sqref="D62:G62">
    <cfRule type="cellIs" dxfId="695" priority="129" stopIfTrue="1" operator="equal">
      <formula>$AC62</formula>
    </cfRule>
  </conditionalFormatting>
  <conditionalFormatting sqref="D62:G62">
    <cfRule type="cellIs" dxfId="694" priority="128" stopIfTrue="1" operator="equal">
      <formula>$AC62</formula>
    </cfRule>
  </conditionalFormatting>
  <conditionalFormatting sqref="D62:G62">
    <cfRule type="cellIs" dxfId="693" priority="127" stopIfTrue="1" operator="equal">
      <formula>$AC62</formula>
    </cfRule>
  </conditionalFormatting>
  <conditionalFormatting sqref="D62:G62">
    <cfRule type="cellIs" dxfId="692" priority="126" stopIfTrue="1" operator="equal">
      <formula>$AC62</formula>
    </cfRule>
  </conditionalFormatting>
  <conditionalFormatting sqref="D62:G62">
    <cfRule type="cellIs" dxfId="691" priority="125" stopIfTrue="1" operator="equal">
      <formula>$AC62</formula>
    </cfRule>
  </conditionalFormatting>
  <conditionalFormatting sqref="D62:G62">
    <cfRule type="cellIs" dxfId="690" priority="124" stopIfTrue="1" operator="equal">
      <formula>$AC62</formula>
    </cfRule>
  </conditionalFormatting>
  <conditionalFormatting sqref="D62:G62">
    <cfRule type="cellIs" dxfId="689" priority="123" stopIfTrue="1" operator="equal">
      <formula>$AC62</formula>
    </cfRule>
  </conditionalFormatting>
  <conditionalFormatting sqref="D62:G62">
    <cfRule type="cellIs" dxfId="688" priority="122" stopIfTrue="1" operator="equal">
      <formula>$AC62</formula>
    </cfRule>
  </conditionalFormatting>
  <conditionalFormatting sqref="D62:G62">
    <cfRule type="cellIs" dxfId="687" priority="121" stopIfTrue="1" operator="equal">
      <formula>$AC62</formula>
    </cfRule>
  </conditionalFormatting>
  <conditionalFormatting sqref="D62:G62">
    <cfRule type="cellIs" dxfId="686" priority="120" stopIfTrue="1" operator="equal">
      <formula>$AC62</formula>
    </cfRule>
  </conditionalFormatting>
  <conditionalFormatting sqref="D62:G62">
    <cfRule type="cellIs" dxfId="685" priority="119" stopIfTrue="1" operator="equal">
      <formula>$AC62</formula>
    </cfRule>
  </conditionalFormatting>
  <conditionalFormatting sqref="D62:G62">
    <cfRule type="cellIs" dxfId="684" priority="118" stopIfTrue="1" operator="equal">
      <formula>$AC62</formula>
    </cfRule>
  </conditionalFormatting>
  <conditionalFormatting sqref="D62:G62">
    <cfRule type="cellIs" dxfId="683" priority="117" stopIfTrue="1" operator="equal">
      <formula>$AC62</formula>
    </cfRule>
  </conditionalFormatting>
  <conditionalFormatting sqref="D62:G62">
    <cfRule type="cellIs" dxfId="682" priority="116" stopIfTrue="1" operator="equal">
      <formula>$AC62</formula>
    </cfRule>
  </conditionalFormatting>
  <conditionalFormatting sqref="D62:G62">
    <cfRule type="cellIs" dxfId="681" priority="115" stopIfTrue="1" operator="equal">
      <formula>$AC62</formula>
    </cfRule>
  </conditionalFormatting>
  <conditionalFormatting sqref="D62:G62">
    <cfRule type="cellIs" dxfId="680" priority="114" stopIfTrue="1" operator="equal">
      <formula>$AC62</formula>
    </cfRule>
  </conditionalFormatting>
  <conditionalFormatting sqref="D62:G62">
    <cfRule type="cellIs" dxfId="679" priority="113" stopIfTrue="1" operator="equal">
      <formula>$AC62</formula>
    </cfRule>
  </conditionalFormatting>
  <conditionalFormatting sqref="D62:G62">
    <cfRule type="cellIs" dxfId="678" priority="112" stopIfTrue="1" operator="equal">
      <formula>$AC62</formula>
    </cfRule>
  </conditionalFormatting>
  <conditionalFormatting sqref="D62:G62">
    <cfRule type="cellIs" dxfId="677" priority="111" stopIfTrue="1" operator="equal">
      <formula>$AC62</formula>
    </cfRule>
  </conditionalFormatting>
  <conditionalFormatting sqref="D62:G62">
    <cfRule type="cellIs" dxfId="676" priority="110" stopIfTrue="1" operator="equal">
      <formula>$AC62</formula>
    </cfRule>
  </conditionalFormatting>
  <conditionalFormatting sqref="D62:G62">
    <cfRule type="cellIs" dxfId="675" priority="109" stopIfTrue="1" operator="equal">
      <formula>$AC62</formula>
    </cfRule>
  </conditionalFormatting>
  <conditionalFormatting sqref="D62:G62">
    <cfRule type="cellIs" dxfId="674" priority="108" stopIfTrue="1" operator="equal">
      <formula>$AC62</formula>
    </cfRule>
  </conditionalFormatting>
  <conditionalFormatting sqref="D62:G62">
    <cfRule type="cellIs" dxfId="673" priority="107" stopIfTrue="1" operator="equal">
      <formula>$AC62</formula>
    </cfRule>
  </conditionalFormatting>
  <conditionalFormatting sqref="D62:G62">
    <cfRule type="cellIs" dxfId="672" priority="106" stopIfTrue="1" operator="equal">
      <formula>$AC62</formula>
    </cfRule>
  </conditionalFormatting>
  <conditionalFormatting sqref="C68:AA68">
    <cfRule type="cellIs" dxfId="671" priority="105" stopIfTrue="1" operator="equal">
      <formula>$AC68</formula>
    </cfRule>
  </conditionalFormatting>
  <conditionalFormatting sqref="D68:G68">
    <cfRule type="cellIs" dxfId="670" priority="104" stopIfTrue="1" operator="equal">
      <formula>$AC68</formula>
    </cfRule>
  </conditionalFormatting>
  <conditionalFormatting sqref="D68:G68">
    <cfRule type="cellIs" dxfId="669" priority="103" stopIfTrue="1" operator="equal">
      <formula>$AC68</formula>
    </cfRule>
  </conditionalFormatting>
  <conditionalFormatting sqref="D68:G68">
    <cfRule type="cellIs" dxfId="668" priority="102" stopIfTrue="1" operator="equal">
      <formula>$AC68</formula>
    </cfRule>
  </conditionalFormatting>
  <conditionalFormatting sqref="D68:G68">
    <cfRule type="cellIs" dxfId="667" priority="101" stopIfTrue="1" operator="equal">
      <formula>$AC68</formula>
    </cfRule>
  </conditionalFormatting>
  <conditionalFormatting sqref="D68:G68">
    <cfRule type="cellIs" dxfId="666" priority="100" stopIfTrue="1" operator="equal">
      <formula>$AC68</formula>
    </cfRule>
  </conditionalFormatting>
  <conditionalFormatting sqref="D68:G68">
    <cfRule type="cellIs" dxfId="665" priority="99" stopIfTrue="1" operator="equal">
      <formula>$AC68</formula>
    </cfRule>
  </conditionalFormatting>
  <conditionalFormatting sqref="D68:G68">
    <cfRule type="cellIs" dxfId="664" priority="98" stopIfTrue="1" operator="equal">
      <formula>$AC68</formula>
    </cfRule>
  </conditionalFormatting>
  <conditionalFormatting sqref="D68:G68">
    <cfRule type="cellIs" dxfId="663" priority="97" stopIfTrue="1" operator="equal">
      <formula>$AC68</formula>
    </cfRule>
  </conditionalFormatting>
  <conditionalFormatting sqref="D68:G68">
    <cfRule type="cellIs" dxfId="662" priority="96" stopIfTrue="1" operator="equal">
      <formula>$AC68</formula>
    </cfRule>
  </conditionalFormatting>
  <conditionalFormatting sqref="D68:G68">
    <cfRule type="cellIs" dxfId="661" priority="95" stopIfTrue="1" operator="equal">
      <formula>$AC68</formula>
    </cfRule>
  </conditionalFormatting>
  <conditionalFormatting sqref="D68:G68">
    <cfRule type="cellIs" dxfId="660" priority="94" stopIfTrue="1" operator="equal">
      <formula>$AC68</formula>
    </cfRule>
  </conditionalFormatting>
  <conditionalFormatting sqref="D68:G68">
    <cfRule type="cellIs" dxfId="659" priority="93" stopIfTrue="1" operator="equal">
      <formula>$AC68</formula>
    </cfRule>
  </conditionalFormatting>
  <conditionalFormatting sqref="D68:G68">
    <cfRule type="cellIs" dxfId="658" priority="92" stopIfTrue="1" operator="equal">
      <formula>$AC68</formula>
    </cfRule>
  </conditionalFormatting>
  <conditionalFormatting sqref="D68:G68">
    <cfRule type="cellIs" dxfId="657" priority="91" stopIfTrue="1" operator="equal">
      <formula>$AC68</formula>
    </cfRule>
  </conditionalFormatting>
  <conditionalFormatting sqref="D68:G68">
    <cfRule type="cellIs" dxfId="656" priority="90" stopIfTrue="1" operator="equal">
      <formula>$AC68</formula>
    </cfRule>
  </conditionalFormatting>
  <conditionalFormatting sqref="D68:G68">
    <cfRule type="cellIs" dxfId="655" priority="89" stopIfTrue="1" operator="equal">
      <formula>$AC68</formula>
    </cfRule>
  </conditionalFormatting>
  <conditionalFormatting sqref="D68:G68">
    <cfRule type="cellIs" dxfId="654" priority="88" stopIfTrue="1" operator="equal">
      <formula>$AC68</formula>
    </cfRule>
  </conditionalFormatting>
  <conditionalFormatting sqref="D68:G68">
    <cfRule type="cellIs" dxfId="653" priority="87" stopIfTrue="1" operator="equal">
      <formula>$AC68</formula>
    </cfRule>
  </conditionalFormatting>
  <conditionalFormatting sqref="D68:G68">
    <cfRule type="cellIs" dxfId="652" priority="86" stopIfTrue="1" operator="equal">
      <formula>$AC68</formula>
    </cfRule>
  </conditionalFormatting>
  <conditionalFormatting sqref="D68:G68">
    <cfRule type="cellIs" dxfId="651" priority="85" stopIfTrue="1" operator="equal">
      <formula>$AC68</formula>
    </cfRule>
  </conditionalFormatting>
  <conditionalFormatting sqref="D68:G68">
    <cfRule type="cellIs" dxfId="650" priority="84" stopIfTrue="1" operator="equal">
      <formula>$AC68</formula>
    </cfRule>
  </conditionalFormatting>
  <conditionalFormatting sqref="D68:G68">
    <cfRule type="cellIs" dxfId="649" priority="83" stopIfTrue="1" operator="equal">
      <formula>$AC68</formula>
    </cfRule>
  </conditionalFormatting>
  <conditionalFormatting sqref="D68:G68">
    <cfRule type="cellIs" dxfId="648" priority="82" stopIfTrue="1" operator="equal">
      <formula>$AC68</formula>
    </cfRule>
  </conditionalFormatting>
  <conditionalFormatting sqref="D68:G68">
    <cfRule type="cellIs" dxfId="647" priority="81" stopIfTrue="1" operator="equal">
      <formula>$AC68</formula>
    </cfRule>
  </conditionalFormatting>
  <conditionalFormatting sqref="D68:G68">
    <cfRule type="cellIs" dxfId="646" priority="80" stopIfTrue="1" operator="equal">
      <formula>$AC68</formula>
    </cfRule>
  </conditionalFormatting>
  <conditionalFormatting sqref="D68:G68">
    <cfRule type="cellIs" dxfId="645" priority="79" stopIfTrue="1" operator="equal">
      <formula>$AC68</formula>
    </cfRule>
  </conditionalFormatting>
  <conditionalFormatting sqref="D68:G68">
    <cfRule type="cellIs" dxfId="644" priority="78" stopIfTrue="1" operator="equal">
      <formula>$AC68</formula>
    </cfRule>
  </conditionalFormatting>
  <conditionalFormatting sqref="D68:G68">
    <cfRule type="cellIs" dxfId="643" priority="77" stopIfTrue="1" operator="equal">
      <formula>$AC68</formula>
    </cfRule>
  </conditionalFormatting>
  <conditionalFormatting sqref="D68:G68">
    <cfRule type="cellIs" dxfId="642" priority="76" stopIfTrue="1" operator="equal">
      <formula>$AC68</formula>
    </cfRule>
  </conditionalFormatting>
  <conditionalFormatting sqref="D68:G68">
    <cfRule type="cellIs" dxfId="641" priority="75" stopIfTrue="1" operator="equal">
      <formula>$AC68</formula>
    </cfRule>
  </conditionalFormatting>
  <conditionalFormatting sqref="D68:G68">
    <cfRule type="cellIs" dxfId="640" priority="74" stopIfTrue="1" operator="equal">
      <formula>$AC68</formula>
    </cfRule>
  </conditionalFormatting>
  <conditionalFormatting sqref="D68:G68">
    <cfRule type="cellIs" dxfId="639" priority="73" stopIfTrue="1" operator="equal">
      <formula>$AC68</formula>
    </cfRule>
  </conditionalFormatting>
  <conditionalFormatting sqref="D68:G68">
    <cfRule type="cellIs" dxfId="638" priority="72" stopIfTrue="1" operator="equal">
      <formula>$AC68</formula>
    </cfRule>
  </conditionalFormatting>
  <conditionalFormatting sqref="D68:G68">
    <cfRule type="cellIs" dxfId="637" priority="71" stopIfTrue="1" operator="equal">
      <formula>$AC68</formula>
    </cfRule>
  </conditionalFormatting>
  <conditionalFormatting sqref="C74:AA74">
    <cfRule type="cellIs" dxfId="636" priority="70" stopIfTrue="1" operator="equal">
      <formula>$AC74</formula>
    </cfRule>
  </conditionalFormatting>
  <conditionalFormatting sqref="D74:G74">
    <cfRule type="cellIs" dxfId="635" priority="69" stopIfTrue="1" operator="equal">
      <formula>$AC74</formula>
    </cfRule>
  </conditionalFormatting>
  <conditionalFormatting sqref="D74:G74">
    <cfRule type="cellIs" dxfId="634" priority="68" stopIfTrue="1" operator="equal">
      <formula>$AC74</formula>
    </cfRule>
  </conditionalFormatting>
  <conditionalFormatting sqref="D74:G74">
    <cfRule type="cellIs" dxfId="633" priority="67" stopIfTrue="1" operator="equal">
      <formula>$AC74</formula>
    </cfRule>
  </conditionalFormatting>
  <conditionalFormatting sqref="D74:G74">
    <cfRule type="cellIs" dxfId="632" priority="66" stopIfTrue="1" operator="equal">
      <formula>$AC74</formula>
    </cfRule>
  </conditionalFormatting>
  <conditionalFormatting sqref="D74:G74">
    <cfRule type="cellIs" dxfId="631" priority="65" stopIfTrue="1" operator="equal">
      <formula>$AC74</formula>
    </cfRule>
  </conditionalFormatting>
  <conditionalFormatting sqref="D74:G74">
    <cfRule type="cellIs" dxfId="630" priority="64" stopIfTrue="1" operator="equal">
      <formula>$AC74</formula>
    </cfRule>
  </conditionalFormatting>
  <conditionalFormatting sqref="D74:G74">
    <cfRule type="cellIs" dxfId="629" priority="63" stopIfTrue="1" operator="equal">
      <formula>$AC74</formula>
    </cfRule>
  </conditionalFormatting>
  <conditionalFormatting sqref="D74:G74">
    <cfRule type="cellIs" dxfId="628" priority="62" stopIfTrue="1" operator="equal">
      <formula>$AC74</formula>
    </cfRule>
  </conditionalFormatting>
  <conditionalFormatting sqref="D74:G74">
    <cfRule type="cellIs" dxfId="627" priority="61" stopIfTrue="1" operator="equal">
      <formula>$AC74</formula>
    </cfRule>
  </conditionalFormatting>
  <conditionalFormatting sqref="D74:G74">
    <cfRule type="cellIs" dxfId="626" priority="60" stopIfTrue="1" operator="equal">
      <formula>$AC74</formula>
    </cfRule>
  </conditionalFormatting>
  <conditionalFormatting sqref="D74:G74">
    <cfRule type="cellIs" dxfId="625" priority="59" stopIfTrue="1" operator="equal">
      <formula>$AC74</formula>
    </cfRule>
  </conditionalFormatting>
  <conditionalFormatting sqref="D74:G74">
    <cfRule type="cellIs" dxfId="624" priority="58" stopIfTrue="1" operator="equal">
      <formula>$AC74</formula>
    </cfRule>
  </conditionalFormatting>
  <conditionalFormatting sqref="D74:G74">
    <cfRule type="cellIs" dxfId="623" priority="57" stopIfTrue="1" operator="equal">
      <formula>$AC74</formula>
    </cfRule>
  </conditionalFormatting>
  <conditionalFormatting sqref="D74:G74">
    <cfRule type="cellIs" dxfId="622" priority="56" stopIfTrue="1" operator="equal">
      <formula>$AC74</formula>
    </cfRule>
  </conditionalFormatting>
  <conditionalFormatting sqref="D74:G74">
    <cfRule type="cellIs" dxfId="621" priority="55" stopIfTrue="1" operator="equal">
      <formula>$AC74</formula>
    </cfRule>
  </conditionalFormatting>
  <conditionalFormatting sqref="D74:G74">
    <cfRule type="cellIs" dxfId="620" priority="54" stopIfTrue="1" operator="equal">
      <formula>$AC74</formula>
    </cfRule>
  </conditionalFormatting>
  <conditionalFormatting sqref="D74:G74">
    <cfRule type="cellIs" dxfId="619" priority="53" stopIfTrue="1" operator="equal">
      <formula>$AC74</formula>
    </cfRule>
  </conditionalFormatting>
  <conditionalFormatting sqref="D74:G74">
    <cfRule type="cellIs" dxfId="618" priority="52" stopIfTrue="1" operator="equal">
      <formula>$AC74</formula>
    </cfRule>
  </conditionalFormatting>
  <conditionalFormatting sqref="D74:G74">
    <cfRule type="cellIs" dxfId="617" priority="51" stopIfTrue="1" operator="equal">
      <formula>$AC74</formula>
    </cfRule>
  </conditionalFormatting>
  <conditionalFormatting sqref="D74:G74">
    <cfRule type="cellIs" dxfId="616" priority="50" stopIfTrue="1" operator="equal">
      <formula>$AC74</formula>
    </cfRule>
  </conditionalFormatting>
  <conditionalFormatting sqref="D74:G74">
    <cfRule type="cellIs" dxfId="615" priority="49" stopIfTrue="1" operator="equal">
      <formula>$AC74</formula>
    </cfRule>
  </conditionalFormatting>
  <conditionalFormatting sqref="D74:G74">
    <cfRule type="cellIs" dxfId="614" priority="48" stopIfTrue="1" operator="equal">
      <formula>$AC74</formula>
    </cfRule>
  </conditionalFormatting>
  <conditionalFormatting sqref="D74:G74">
    <cfRule type="cellIs" dxfId="613" priority="47" stopIfTrue="1" operator="equal">
      <formula>$AC74</formula>
    </cfRule>
  </conditionalFormatting>
  <conditionalFormatting sqref="D74:G74">
    <cfRule type="cellIs" dxfId="612" priority="46" stopIfTrue="1" operator="equal">
      <formula>$AC74</formula>
    </cfRule>
  </conditionalFormatting>
  <conditionalFormatting sqref="D74:G74">
    <cfRule type="cellIs" dxfId="611" priority="45" stopIfTrue="1" operator="equal">
      <formula>$AC74</formula>
    </cfRule>
  </conditionalFormatting>
  <conditionalFormatting sqref="D74:G74">
    <cfRule type="cellIs" dxfId="610" priority="44" stopIfTrue="1" operator="equal">
      <formula>$AC74</formula>
    </cfRule>
  </conditionalFormatting>
  <conditionalFormatting sqref="D74:G74">
    <cfRule type="cellIs" dxfId="609" priority="43" stopIfTrue="1" operator="equal">
      <formula>$AC74</formula>
    </cfRule>
  </conditionalFormatting>
  <conditionalFormatting sqref="D74:G74">
    <cfRule type="cellIs" dxfId="608" priority="42" stopIfTrue="1" operator="equal">
      <formula>$AC74</formula>
    </cfRule>
  </conditionalFormatting>
  <conditionalFormatting sqref="D74:G74">
    <cfRule type="cellIs" dxfId="607" priority="41" stopIfTrue="1" operator="equal">
      <formula>$AC74</formula>
    </cfRule>
  </conditionalFormatting>
  <conditionalFormatting sqref="D74:G74">
    <cfRule type="cellIs" dxfId="606" priority="40" stopIfTrue="1" operator="equal">
      <formula>$AC74</formula>
    </cfRule>
  </conditionalFormatting>
  <conditionalFormatting sqref="D74:G74">
    <cfRule type="cellIs" dxfId="605" priority="39" stopIfTrue="1" operator="equal">
      <formula>$AC74</formula>
    </cfRule>
  </conditionalFormatting>
  <conditionalFormatting sqref="D74:G74">
    <cfRule type="cellIs" dxfId="604" priority="38" stopIfTrue="1" operator="equal">
      <formula>$AC74</formula>
    </cfRule>
  </conditionalFormatting>
  <conditionalFormatting sqref="D74:G74">
    <cfRule type="cellIs" dxfId="603" priority="37" stopIfTrue="1" operator="equal">
      <formula>$AC74</formula>
    </cfRule>
  </conditionalFormatting>
  <conditionalFormatting sqref="D74:G74">
    <cfRule type="cellIs" dxfId="602" priority="36" stopIfTrue="1" operator="equal">
      <formula>$AC74</formula>
    </cfRule>
  </conditionalFormatting>
  <conditionalFormatting sqref="C80:AA80">
    <cfRule type="cellIs" dxfId="601" priority="35" stopIfTrue="1" operator="equal">
      <formula>$AC80</formula>
    </cfRule>
  </conditionalFormatting>
  <conditionalFormatting sqref="D80:G80">
    <cfRule type="cellIs" dxfId="600" priority="34" stopIfTrue="1" operator="equal">
      <formula>$AC80</formula>
    </cfRule>
  </conditionalFormatting>
  <conditionalFormatting sqref="D80:G80">
    <cfRule type="cellIs" dxfId="599" priority="33" stopIfTrue="1" operator="equal">
      <formula>$AC80</formula>
    </cfRule>
  </conditionalFormatting>
  <conditionalFormatting sqref="D80:G80">
    <cfRule type="cellIs" dxfId="598" priority="32" stopIfTrue="1" operator="equal">
      <formula>$AC80</formula>
    </cfRule>
  </conditionalFormatting>
  <conditionalFormatting sqref="D80:G80">
    <cfRule type="cellIs" dxfId="597" priority="31" stopIfTrue="1" operator="equal">
      <formula>$AC80</formula>
    </cfRule>
  </conditionalFormatting>
  <conditionalFormatting sqref="D80:G80">
    <cfRule type="cellIs" dxfId="596" priority="30" stopIfTrue="1" operator="equal">
      <formula>$AC80</formula>
    </cfRule>
  </conditionalFormatting>
  <conditionalFormatting sqref="D80:G80">
    <cfRule type="cellIs" dxfId="595" priority="29" stopIfTrue="1" operator="equal">
      <formula>$AC80</formula>
    </cfRule>
  </conditionalFormatting>
  <conditionalFormatting sqref="D80:G80">
    <cfRule type="cellIs" dxfId="594" priority="28" stopIfTrue="1" operator="equal">
      <formula>$AC80</formula>
    </cfRule>
  </conditionalFormatting>
  <conditionalFormatting sqref="D80:G80">
    <cfRule type="cellIs" dxfId="593" priority="27" stopIfTrue="1" operator="equal">
      <formula>$AC80</formula>
    </cfRule>
  </conditionalFormatting>
  <conditionalFormatting sqref="D80:G80">
    <cfRule type="cellIs" dxfId="592" priority="26" stopIfTrue="1" operator="equal">
      <formula>$AC80</formula>
    </cfRule>
  </conditionalFormatting>
  <conditionalFormatting sqref="D80:G80">
    <cfRule type="cellIs" dxfId="591" priority="25" stopIfTrue="1" operator="equal">
      <formula>$AC80</formula>
    </cfRule>
  </conditionalFormatting>
  <conditionalFormatting sqref="D80:G80">
    <cfRule type="cellIs" dxfId="590" priority="24" stopIfTrue="1" operator="equal">
      <formula>$AC80</formula>
    </cfRule>
  </conditionalFormatting>
  <conditionalFormatting sqref="D80:G80">
    <cfRule type="cellIs" dxfId="589" priority="23" stopIfTrue="1" operator="equal">
      <formula>$AC80</formula>
    </cfRule>
  </conditionalFormatting>
  <conditionalFormatting sqref="D80:G80">
    <cfRule type="cellIs" dxfId="588" priority="22" stopIfTrue="1" operator="equal">
      <formula>$AC80</formula>
    </cfRule>
  </conditionalFormatting>
  <conditionalFormatting sqref="D80:G80">
    <cfRule type="cellIs" dxfId="587" priority="21" stopIfTrue="1" operator="equal">
      <formula>$AC80</formula>
    </cfRule>
  </conditionalFormatting>
  <conditionalFormatting sqref="D80:G80">
    <cfRule type="cellIs" dxfId="586" priority="20" stopIfTrue="1" operator="equal">
      <formula>$AC80</formula>
    </cfRule>
  </conditionalFormatting>
  <conditionalFormatting sqref="D80:G80">
    <cfRule type="cellIs" dxfId="585" priority="19" stopIfTrue="1" operator="equal">
      <formula>$AC80</formula>
    </cfRule>
  </conditionalFormatting>
  <conditionalFormatting sqref="D80:G80">
    <cfRule type="cellIs" dxfId="584" priority="18" stopIfTrue="1" operator="equal">
      <formula>$AC80</formula>
    </cfRule>
  </conditionalFormatting>
  <conditionalFormatting sqref="D80:G80">
    <cfRule type="cellIs" dxfId="583" priority="17" stopIfTrue="1" operator="equal">
      <formula>$AC80</formula>
    </cfRule>
  </conditionalFormatting>
  <conditionalFormatting sqref="D80:G80">
    <cfRule type="cellIs" dxfId="582" priority="16" stopIfTrue="1" operator="equal">
      <formula>$AC80</formula>
    </cfRule>
  </conditionalFormatting>
  <conditionalFormatting sqref="D80:G80">
    <cfRule type="cellIs" dxfId="581" priority="15" stopIfTrue="1" operator="equal">
      <formula>$AC80</formula>
    </cfRule>
  </conditionalFormatting>
  <conditionalFormatting sqref="D80:G80">
    <cfRule type="cellIs" dxfId="580" priority="14" stopIfTrue="1" operator="equal">
      <formula>$AC80</formula>
    </cfRule>
  </conditionalFormatting>
  <conditionalFormatting sqref="D80:G80">
    <cfRule type="cellIs" dxfId="579" priority="13" stopIfTrue="1" operator="equal">
      <formula>$AC80</formula>
    </cfRule>
  </conditionalFormatting>
  <conditionalFormatting sqref="D80:G80">
    <cfRule type="cellIs" dxfId="578" priority="12" stopIfTrue="1" operator="equal">
      <formula>$AC80</formula>
    </cfRule>
  </conditionalFormatting>
  <conditionalFormatting sqref="D80:G80">
    <cfRule type="cellIs" dxfId="577" priority="11" stopIfTrue="1" operator="equal">
      <formula>$AC80</formula>
    </cfRule>
  </conditionalFormatting>
  <conditionalFormatting sqref="D80:G80">
    <cfRule type="cellIs" dxfId="576" priority="10" stopIfTrue="1" operator="equal">
      <formula>$AC80</formula>
    </cfRule>
  </conditionalFormatting>
  <conditionalFormatting sqref="D80:G80">
    <cfRule type="cellIs" dxfId="575" priority="9" stopIfTrue="1" operator="equal">
      <formula>$AC80</formula>
    </cfRule>
  </conditionalFormatting>
  <conditionalFormatting sqref="D80:G80">
    <cfRule type="cellIs" dxfId="574" priority="8" stopIfTrue="1" operator="equal">
      <formula>$AC80</formula>
    </cfRule>
  </conditionalFormatting>
  <conditionalFormatting sqref="D80:G80">
    <cfRule type="cellIs" dxfId="573" priority="7" stopIfTrue="1" operator="equal">
      <formula>$AC80</formula>
    </cfRule>
  </conditionalFormatting>
  <conditionalFormatting sqref="D80:G80">
    <cfRule type="cellIs" dxfId="572" priority="6" stopIfTrue="1" operator="equal">
      <formula>$AC80</formula>
    </cfRule>
  </conditionalFormatting>
  <conditionalFormatting sqref="D80:G80">
    <cfRule type="cellIs" dxfId="571" priority="5" stopIfTrue="1" operator="equal">
      <formula>$AC80</formula>
    </cfRule>
  </conditionalFormatting>
  <conditionalFormatting sqref="D80:G80">
    <cfRule type="cellIs" dxfId="570" priority="4" stopIfTrue="1" operator="equal">
      <formula>$AC80</formula>
    </cfRule>
  </conditionalFormatting>
  <conditionalFormatting sqref="D80:G80">
    <cfRule type="cellIs" dxfId="569" priority="3" stopIfTrue="1" operator="equal">
      <formula>$AC80</formula>
    </cfRule>
  </conditionalFormatting>
  <conditionalFormatting sqref="D80:G80">
    <cfRule type="cellIs" dxfId="568" priority="2" stopIfTrue="1" operator="equal">
      <formula>$AC80</formula>
    </cfRule>
  </conditionalFormatting>
  <conditionalFormatting sqref="D80:G80">
    <cfRule type="cellIs" dxfId="567" priority="1" stopIfTrue="1" operator="equal">
      <formula>$AC80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7" man="1"/>
    <brk id="53" max="27" man="1"/>
    <brk id="77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zoomScaleNormal="100" workbookViewId="0">
      <pane xSplit="2" ySplit="5" topLeftCell="C6" activePane="bottomRight" state="frozen"/>
      <selection activeCell="N174" sqref="N174"/>
      <selection pane="topRight" activeCell="N174" sqref="N174"/>
      <selection pane="bottomLeft" activeCell="N174" sqref="N174"/>
      <selection pane="bottomRight" activeCell="N174" sqref="N174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7" width="4.42578125" style="36" customWidth="1"/>
    <col min="28" max="28" width="11.7109375" style="36" customWidth="1"/>
    <col min="29" max="29" width="6.7109375" style="36" customWidth="1"/>
    <col min="30" max="16384" width="9.140625" style="36"/>
  </cols>
  <sheetData>
    <row r="1" spans="1:32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76</v>
      </c>
      <c r="Q1" s="15"/>
      <c r="R1" s="15"/>
      <c r="S1" s="15"/>
      <c r="T1" s="15"/>
      <c r="U1" s="15"/>
      <c r="V1" s="15"/>
      <c r="W1" s="15"/>
      <c r="X1" s="15"/>
      <c r="Y1" s="15"/>
      <c r="Z1" s="15"/>
      <c r="AA1" s="34"/>
      <c r="AB1" s="35"/>
    </row>
    <row r="2" spans="1:32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1"/>
      <c r="X2" s="37"/>
      <c r="Y2" s="37"/>
      <c r="Z2" s="37"/>
      <c r="AA2" s="37"/>
      <c r="AB2" s="40"/>
    </row>
    <row r="3" spans="1:32" ht="21.95" customHeight="1" thickBot="1" x14ac:dyDescent="0.25">
      <c r="A3" s="16" t="s">
        <v>0</v>
      </c>
      <c r="B3" s="17">
        <v>17</v>
      </c>
      <c r="C3" s="113" t="s">
        <v>32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39"/>
      <c r="P3" s="115" t="s">
        <v>65</v>
      </c>
      <c r="Q3" s="1"/>
      <c r="R3" s="1"/>
      <c r="S3" s="1"/>
      <c r="T3" s="1"/>
      <c r="U3" s="1"/>
      <c r="V3" s="1"/>
      <c r="W3" s="1"/>
      <c r="X3" s="37"/>
      <c r="Y3" s="37"/>
      <c r="Z3" s="37"/>
      <c r="AA3" s="37"/>
      <c r="AB3" s="40"/>
    </row>
    <row r="4" spans="1:32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19"/>
      <c r="X4" s="42"/>
      <c r="Y4" s="42"/>
      <c r="Z4" s="42"/>
      <c r="AA4" s="42"/>
      <c r="AB4" s="43"/>
    </row>
    <row r="5" spans="1:32" s="55" customFormat="1" ht="114.95" customHeight="1" thickBot="1" x14ac:dyDescent="0.25">
      <c r="A5" s="22" t="s">
        <v>2</v>
      </c>
      <c r="B5" s="22" t="s">
        <v>3</v>
      </c>
      <c r="C5" s="114" t="s">
        <v>35</v>
      </c>
      <c r="D5" s="114" t="s">
        <v>36</v>
      </c>
      <c r="E5" s="114" t="s">
        <v>37</v>
      </c>
      <c r="F5" s="114" t="s">
        <v>38</v>
      </c>
      <c r="G5" s="114" t="s">
        <v>39</v>
      </c>
      <c r="H5" s="114" t="s">
        <v>40</v>
      </c>
      <c r="I5" s="114" t="s">
        <v>66</v>
      </c>
      <c r="J5" s="114" t="s">
        <v>67</v>
      </c>
      <c r="K5" s="114" t="s">
        <v>16</v>
      </c>
      <c r="L5" s="125" t="s">
        <v>41</v>
      </c>
      <c r="M5" s="114" t="s">
        <v>17</v>
      </c>
      <c r="N5" s="114" t="s">
        <v>42</v>
      </c>
      <c r="O5" s="114" t="s">
        <v>43</v>
      </c>
      <c r="P5" s="114" t="s">
        <v>18</v>
      </c>
      <c r="Q5" s="114" t="s">
        <v>19</v>
      </c>
      <c r="R5" s="114" t="s">
        <v>20</v>
      </c>
      <c r="S5" s="114" t="s">
        <v>21</v>
      </c>
      <c r="T5" s="114" t="s">
        <v>22</v>
      </c>
      <c r="U5" s="114" t="s">
        <v>68</v>
      </c>
      <c r="V5" s="156" t="s">
        <v>44</v>
      </c>
      <c r="W5" s="156" t="s">
        <v>45</v>
      </c>
      <c r="X5" s="156" t="s">
        <v>46</v>
      </c>
      <c r="Y5" s="156" t="s">
        <v>47</v>
      </c>
      <c r="Z5" s="156" t="s">
        <v>48</v>
      </c>
      <c r="AA5" s="116" t="s">
        <v>23</v>
      </c>
      <c r="AB5" s="22" t="s">
        <v>14</v>
      </c>
      <c r="AC5" s="11" t="s">
        <v>4</v>
      </c>
    </row>
    <row r="6" spans="1:32" s="45" customFormat="1" ht="15.6" customHeight="1" x14ac:dyDescent="0.2">
      <c r="A6" s="56"/>
      <c r="B6" s="23" t="s">
        <v>5</v>
      </c>
      <c r="C6" s="76"/>
      <c r="D6" s="77">
        <v>0</v>
      </c>
      <c r="E6" s="77">
        <v>0</v>
      </c>
      <c r="F6" s="77">
        <v>1</v>
      </c>
      <c r="G6" s="77">
        <v>0</v>
      </c>
      <c r="H6" s="77">
        <v>4</v>
      </c>
      <c r="I6" s="77">
        <v>3</v>
      </c>
      <c r="J6" s="77">
        <v>6</v>
      </c>
      <c r="K6" s="77">
        <v>0</v>
      </c>
      <c r="L6" s="81" t="s">
        <v>64</v>
      </c>
      <c r="M6" s="79">
        <v>2</v>
      </c>
      <c r="N6" s="79">
        <v>5</v>
      </c>
      <c r="O6" s="79">
        <v>3</v>
      </c>
      <c r="P6" s="79">
        <v>0</v>
      </c>
      <c r="Q6" s="79">
        <v>3</v>
      </c>
      <c r="R6" s="79">
        <v>1</v>
      </c>
      <c r="S6" s="79">
        <v>10</v>
      </c>
      <c r="T6" s="79">
        <v>1</v>
      </c>
      <c r="U6" s="79">
        <v>1</v>
      </c>
      <c r="V6" s="79">
        <v>2</v>
      </c>
      <c r="W6" s="79">
        <v>1</v>
      </c>
      <c r="X6" s="79">
        <v>2</v>
      </c>
      <c r="Y6" s="79">
        <v>5</v>
      </c>
      <c r="Z6" s="79">
        <v>1</v>
      </c>
      <c r="AA6" s="82">
        <v>2</v>
      </c>
      <c r="AB6" s="27" t="s">
        <v>6</v>
      </c>
      <c r="AC6" s="44"/>
      <c r="AD6" s="48"/>
      <c r="AE6" s="48"/>
      <c r="AF6" s="48"/>
    </row>
    <row r="7" spans="1:32" s="45" customFormat="1" ht="15.6" customHeight="1" x14ac:dyDescent="0.2">
      <c r="A7" s="24">
        <v>8.1</v>
      </c>
      <c r="B7" s="25" t="s">
        <v>7</v>
      </c>
      <c r="C7" s="83">
        <v>6</v>
      </c>
      <c r="D7" s="84">
        <v>5</v>
      </c>
      <c r="E7" s="84">
        <v>6</v>
      </c>
      <c r="F7" s="84">
        <v>3</v>
      </c>
      <c r="G7" s="84">
        <v>3</v>
      </c>
      <c r="H7" s="84">
        <v>1</v>
      </c>
      <c r="I7" s="84">
        <v>6</v>
      </c>
      <c r="J7" s="84">
        <v>3</v>
      </c>
      <c r="K7" s="84">
        <v>2</v>
      </c>
      <c r="L7" s="88" t="s">
        <v>64</v>
      </c>
      <c r="M7" s="86">
        <v>0</v>
      </c>
      <c r="N7" s="86">
        <v>4</v>
      </c>
      <c r="O7" s="86">
        <v>10</v>
      </c>
      <c r="P7" s="86">
        <v>2</v>
      </c>
      <c r="Q7" s="86">
        <v>0</v>
      </c>
      <c r="R7" s="86">
        <v>0</v>
      </c>
      <c r="S7" s="86">
        <v>1</v>
      </c>
      <c r="T7" s="86">
        <v>0</v>
      </c>
      <c r="U7" s="86">
        <v>0</v>
      </c>
      <c r="V7" s="86">
        <v>1</v>
      </c>
      <c r="W7" s="86">
        <v>0</v>
      </c>
      <c r="X7" s="86">
        <v>0</v>
      </c>
      <c r="Y7" s="86">
        <v>0</v>
      </c>
      <c r="Z7" s="86">
        <v>0</v>
      </c>
      <c r="AA7" s="89"/>
      <c r="AB7" s="28">
        <f>SUM(C7:Z7)</f>
        <v>53</v>
      </c>
      <c r="AC7" s="12"/>
      <c r="AD7" s="48"/>
      <c r="AE7" s="48"/>
      <c r="AF7" s="48"/>
    </row>
    <row r="8" spans="1:32" s="45" customFormat="1" ht="15.6" customHeight="1" x14ac:dyDescent="0.2">
      <c r="A8" s="168" t="s">
        <v>73</v>
      </c>
      <c r="B8" s="25" t="s">
        <v>8</v>
      </c>
      <c r="C8" s="83">
        <f>C7</f>
        <v>6</v>
      </c>
      <c r="D8" s="90">
        <f t="shared" ref="D8:Z8" si="0">C8-D6+D7</f>
        <v>11</v>
      </c>
      <c r="E8" s="90">
        <f>D8-E6+E7</f>
        <v>17</v>
      </c>
      <c r="F8" s="90">
        <f>E8-F6+F7</f>
        <v>19</v>
      </c>
      <c r="G8" s="90">
        <f t="shared" ref="G8:X8" si="1">F8-G6+G7</f>
        <v>22</v>
      </c>
      <c r="H8" s="90">
        <f t="shared" si="1"/>
        <v>19</v>
      </c>
      <c r="I8" s="90">
        <f t="shared" si="1"/>
        <v>22</v>
      </c>
      <c r="J8" s="91">
        <f t="shared" si="1"/>
        <v>19</v>
      </c>
      <c r="K8" s="93">
        <f t="shared" si="1"/>
        <v>21</v>
      </c>
      <c r="L8" s="95" t="s">
        <v>64</v>
      </c>
      <c r="M8" s="93">
        <f>K8-M6+M7</f>
        <v>19</v>
      </c>
      <c r="N8" s="93">
        <f t="shared" si="1"/>
        <v>18</v>
      </c>
      <c r="O8" s="93">
        <f t="shared" si="1"/>
        <v>25</v>
      </c>
      <c r="P8" s="93">
        <f t="shared" si="1"/>
        <v>27</v>
      </c>
      <c r="Q8" s="93">
        <f t="shared" si="1"/>
        <v>24</v>
      </c>
      <c r="R8" s="93">
        <f t="shared" si="1"/>
        <v>23</v>
      </c>
      <c r="S8" s="93">
        <f t="shared" si="1"/>
        <v>14</v>
      </c>
      <c r="T8" s="93">
        <f t="shared" si="1"/>
        <v>13</v>
      </c>
      <c r="U8" s="93">
        <f t="shared" si="1"/>
        <v>12</v>
      </c>
      <c r="V8" s="157">
        <f>U8-V6+V7</f>
        <v>11</v>
      </c>
      <c r="W8" s="148">
        <f t="shared" si="1"/>
        <v>10</v>
      </c>
      <c r="X8" s="148">
        <f t="shared" si="1"/>
        <v>8</v>
      </c>
      <c r="Y8" s="148">
        <f t="shared" si="0"/>
        <v>3</v>
      </c>
      <c r="Z8" s="148">
        <f t="shared" si="0"/>
        <v>2</v>
      </c>
      <c r="AA8" s="97">
        <f>Z8-AA6</f>
        <v>0</v>
      </c>
      <c r="AB8" s="29"/>
      <c r="AC8" s="3">
        <f>MAX(C8:AA8)</f>
        <v>27</v>
      </c>
      <c r="AD8" s="48"/>
      <c r="AE8" s="48"/>
      <c r="AF8" s="48"/>
    </row>
    <row r="9" spans="1:32" s="45" customFormat="1" ht="15.6" customHeight="1" x14ac:dyDescent="0.15">
      <c r="A9" s="169"/>
      <c r="B9" s="25" t="s">
        <v>9</v>
      </c>
      <c r="C9" s="118"/>
      <c r="D9" s="119"/>
      <c r="E9" s="119"/>
      <c r="F9" s="119"/>
      <c r="G9" s="119"/>
      <c r="H9" s="119"/>
      <c r="I9" s="120">
        <v>8.2200000000000006</v>
      </c>
      <c r="J9" s="119"/>
      <c r="K9" s="123"/>
      <c r="L9" s="102" t="s">
        <v>64</v>
      </c>
      <c r="M9" s="123"/>
      <c r="N9" s="123"/>
      <c r="O9" s="123"/>
      <c r="P9" s="101">
        <v>8.34</v>
      </c>
      <c r="Q9" s="123"/>
      <c r="R9" s="123"/>
      <c r="S9" s="123"/>
      <c r="T9" s="123"/>
      <c r="U9" s="123"/>
      <c r="V9" s="123"/>
      <c r="W9" s="120">
        <v>8.4700000000000006</v>
      </c>
      <c r="X9" s="119"/>
      <c r="Y9" s="119"/>
      <c r="Z9" s="119"/>
      <c r="AA9" s="162">
        <v>8.5</v>
      </c>
      <c r="AB9" s="30">
        <v>40</v>
      </c>
      <c r="AC9" s="12"/>
      <c r="AD9" s="48"/>
      <c r="AE9" s="48"/>
      <c r="AF9" s="48"/>
    </row>
    <row r="10" spans="1:32" s="45" customFormat="1" ht="15.6" customHeight="1" x14ac:dyDescent="0.15">
      <c r="A10" s="170"/>
      <c r="B10" s="26" t="s">
        <v>10</v>
      </c>
      <c r="C10" s="163">
        <v>8.1</v>
      </c>
      <c r="D10" s="121"/>
      <c r="E10" s="121"/>
      <c r="F10" s="121"/>
      <c r="G10" s="121"/>
      <c r="H10" s="121"/>
      <c r="I10" s="122">
        <f>I9</f>
        <v>8.2200000000000006</v>
      </c>
      <c r="J10" s="121"/>
      <c r="K10" s="121"/>
      <c r="L10" s="107" t="s">
        <v>64</v>
      </c>
      <c r="M10" s="121"/>
      <c r="N10" s="121"/>
      <c r="O10" s="121"/>
      <c r="P10" s="106">
        <f>P9</f>
        <v>8.34</v>
      </c>
      <c r="Q10" s="121"/>
      <c r="R10" s="121"/>
      <c r="S10" s="121"/>
      <c r="T10" s="121"/>
      <c r="U10" s="121"/>
      <c r="V10" s="121"/>
      <c r="W10" s="158">
        <f>W9</f>
        <v>8.4700000000000006</v>
      </c>
      <c r="X10" s="121"/>
      <c r="Y10" s="121"/>
      <c r="Z10" s="121"/>
      <c r="AA10" s="124"/>
      <c r="AB10" s="29"/>
      <c r="AC10" s="13"/>
      <c r="AD10" s="48"/>
      <c r="AE10" s="48"/>
      <c r="AF10" s="48"/>
    </row>
    <row r="11" spans="1:32" s="45" customFormat="1" ht="15.6" customHeight="1" thickBot="1" x14ac:dyDescent="0.25">
      <c r="A11" s="50">
        <v>525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2"/>
      <c r="AB11" s="53"/>
      <c r="AC11" s="3"/>
      <c r="AD11" s="48"/>
      <c r="AE11" s="48"/>
      <c r="AF11" s="48"/>
    </row>
    <row r="12" spans="1:32" ht="15.6" customHeight="1" x14ac:dyDescent="0.2">
      <c r="A12" s="56"/>
      <c r="B12" s="23" t="s">
        <v>5</v>
      </c>
      <c r="C12" s="76"/>
      <c r="D12" s="77">
        <v>0</v>
      </c>
      <c r="E12" s="77">
        <v>1</v>
      </c>
      <c r="F12" s="77">
        <v>0</v>
      </c>
      <c r="G12" s="77">
        <v>4</v>
      </c>
      <c r="H12" s="77">
        <v>7</v>
      </c>
      <c r="I12" s="77">
        <v>10</v>
      </c>
      <c r="J12" s="77">
        <v>4</v>
      </c>
      <c r="K12" s="77">
        <v>4</v>
      </c>
      <c r="L12" s="81">
        <v>1</v>
      </c>
      <c r="M12" s="79">
        <v>0</v>
      </c>
      <c r="N12" s="79">
        <v>1</v>
      </c>
      <c r="O12" s="79">
        <v>6</v>
      </c>
      <c r="P12" s="79">
        <v>1</v>
      </c>
      <c r="Q12" s="79">
        <v>1</v>
      </c>
      <c r="R12" s="79">
        <v>2</v>
      </c>
      <c r="S12" s="79">
        <v>5</v>
      </c>
      <c r="T12" s="79">
        <v>0</v>
      </c>
      <c r="U12" s="79">
        <v>0</v>
      </c>
      <c r="V12" s="79">
        <v>2</v>
      </c>
      <c r="W12" s="79">
        <v>1</v>
      </c>
      <c r="X12" s="79">
        <v>0</v>
      </c>
      <c r="Y12" s="79">
        <v>1</v>
      </c>
      <c r="Z12" s="79">
        <v>1</v>
      </c>
      <c r="AA12" s="82">
        <v>0</v>
      </c>
      <c r="AB12" s="27" t="s">
        <v>6</v>
      </c>
      <c r="AC12" s="44"/>
      <c r="AD12" s="48"/>
      <c r="AE12" s="48"/>
      <c r="AF12" s="48"/>
    </row>
    <row r="13" spans="1:32" ht="15.6" customHeight="1" x14ac:dyDescent="0.2">
      <c r="A13" s="24">
        <v>8.3000000000000007</v>
      </c>
      <c r="B13" s="25" t="s">
        <v>7</v>
      </c>
      <c r="C13" s="83">
        <v>8</v>
      </c>
      <c r="D13" s="84">
        <v>10</v>
      </c>
      <c r="E13" s="84">
        <v>8</v>
      </c>
      <c r="F13" s="84">
        <v>3</v>
      </c>
      <c r="G13" s="84">
        <v>2</v>
      </c>
      <c r="H13" s="84">
        <v>3</v>
      </c>
      <c r="I13" s="84">
        <v>3</v>
      </c>
      <c r="J13" s="84">
        <v>3</v>
      </c>
      <c r="K13" s="84">
        <v>1</v>
      </c>
      <c r="L13" s="88">
        <v>0</v>
      </c>
      <c r="M13" s="86">
        <v>0</v>
      </c>
      <c r="N13" s="86">
        <v>4</v>
      </c>
      <c r="O13" s="86">
        <v>3</v>
      </c>
      <c r="P13" s="86">
        <v>2</v>
      </c>
      <c r="Q13" s="86">
        <v>0</v>
      </c>
      <c r="R13" s="86">
        <v>2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9"/>
      <c r="AB13" s="28">
        <f>SUM(C13:Z13)</f>
        <v>52</v>
      </c>
      <c r="AC13" s="12"/>
      <c r="AD13" s="48"/>
      <c r="AE13" s="48"/>
      <c r="AF13" s="48"/>
    </row>
    <row r="14" spans="1:32" ht="15.6" customHeight="1" x14ac:dyDescent="0.2">
      <c r="A14" s="168" t="s">
        <v>73</v>
      </c>
      <c r="B14" s="25" t="s">
        <v>8</v>
      </c>
      <c r="C14" s="83">
        <f>C13</f>
        <v>8</v>
      </c>
      <c r="D14" s="90">
        <f t="shared" ref="D14" si="2">C14-D12+D13</f>
        <v>18</v>
      </c>
      <c r="E14" s="90">
        <f>D14-E12+E13</f>
        <v>25</v>
      </c>
      <c r="F14" s="90">
        <f>E14-F12+F13</f>
        <v>28</v>
      </c>
      <c r="G14" s="90">
        <f t="shared" ref="G14" si="3">F14-G12+G13</f>
        <v>26</v>
      </c>
      <c r="H14" s="90">
        <f t="shared" ref="H14" si="4">G14-H12+H13</f>
        <v>22</v>
      </c>
      <c r="I14" s="90">
        <f t="shared" ref="I14" si="5">H14-I12+I13</f>
        <v>15</v>
      </c>
      <c r="J14" s="91">
        <f t="shared" ref="J14" si="6">I14-J12+J13</f>
        <v>14</v>
      </c>
      <c r="K14" s="93">
        <f t="shared" ref="K14" si="7">J14-K12+K13</f>
        <v>11</v>
      </c>
      <c r="L14" s="95">
        <f t="shared" ref="L14" si="8">K14-L12+L13</f>
        <v>10</v>
      </c>
      <c r="M14" s="93">
        <f t="shared" ref="M14" si="9">L14-M12+M13</f>
        <v>10</v>
      </c>
      <c r="N14" s="93">
        <f t="shared" ref="N14" si="10">M14-N12+N13</f>
        <v>13</v>
      </c>
      <c r="O14" s="93">
        <f t="shared" ref="O14" si="11">N14-O12+O13</f>
        <v>10</v>
      </c>
      <c r="P14" s="93">
        <f t="shared" ref="P14" si="12">O14-P12+P13</f>
        <v>11</v>
      </c>
      <c r="Q14" s="93">
        <f t="shared" ref="Q14" si="13">P14-Q12+Q13</f>
        <v>10</v>
      </c>
      <c r="R14" s="93">
        <f t="shared" ref="R14" si="14">Q14-R12+R13</f>
        <v>10</v>
      </c>
      <c r="S14" s="93">
        <f t="shared" ref="S14" si="15">R14-S12+S13</f>
        <v>5</v>
      </c>
      <c r="T14" s="93">
        <f t="shared" ref="T14" si="16">S14-T12+T13</f>
        <v>5</v>
      </c>
      <c r="U14" s="93">
        <f t="shared" ref="U14" si="17">T14-U12+U13</f>
        <v>5</v>
      </c>
      <c r="V14" s="157">
        <f>U14-V12+V13</f>
        <v>3</v>
      </c>
      <c r="W14" s="148">
        <f t="shared" ref="W14" si="18">V14-W12+W13</f>
        <v>2</v>
      </c>
      <c r="X14" s="148">
        <f t="shared" ref="X14" si="19">W14-X12+X13</f>
        <v>2</v>
      </c>
      <c r="Y14" s="148">
        <f t="shared" ref="Y14" si="20">X14-Y12+Y13</f>
        <v>1</v>
      </c>
      <c r="Z14" s="148">
        <f t="shared" ref="Z14" si="21">Y14-Z12+Z13</f>
        <v>0</v>
      </c>
      <c r="AA14" s="97">
        <f>Z14-AA12</f>
        <v>0</v>
      </c>
      <c r="AB14" s="29"/>
      <c r="AC14" s="3">
        <f>MAX(C14:AA14)</f>
        <v>28</v>
      </c>
      <c r="AD14" s="48"/>
      <c r="AE14" s="48"/>
      <c r="AF14" s="48"/>
    </row>
    <row r="15" spans="1:32" ht="15.6" customHeight="1" x14ac:dyDescent="0.2">
      <c r="A15" s="169"/>
      <c r="B15" s="25" t="s">
        <v>9</v>
      </c>
      <c r="C15" s="118"/>
      <c r="D15" s="119"/>
      <c r="E15" s="119"/>
      <c r="F15" s="119"/>
      <c r="G15" s="119"/>
      <c r="H15" s="119"/>
      <c r="I15" s="120">
        <v>8.4499999999999993</v>
      </c>
      <c r="J15" s="119"/>
      <c r="K15" s="123"/>
      <c r="L15" s="102">
        <v>8.52</v>
      </c>
      <c r="M15" s="123"/>
      <c r="N15" s="123"/>
      <c r="O15" s="123"/>
      <c r="P15" s="101">
        <v>8.59</v>
      </c>
      <c r="Q15" s="123"/>
      <c r="R15" s="123"/>
      <c r="S15" s="123"/>
      <c r="T15" s="123"/>
      <c r="U15" s="123"/>
      <c r="V15" s="123"/>
      <c r="W15" s="120">
        <v>9.11</v>
      </c>
      <c r="X15" s="119"/>
      <c r="Y15" s="119"/>
      <c r="Z15" s="119"/>
      <c r="AA15" s="162">
        <v>9.15</v>
      </c>
      <c r="AB15" s="30">
        <v>45</v>
      </c>
      <c r="AC15" s="12"/>
      <c r="AD15" s="48"/>
      <c r="AE15" s="48"/>
      <c r="AF15" s="48"/>
    </row>
    <row r="16" spans="1:32" ht="15.6" customHeight="1" x14ac:dyDescent="0.2">
      <c r="A16" s="170"/>
      <c r="B16" s="26" t="s">
        <v>10</v>
      </c>
      <c r="C16" s="163">
        <v>8.3000000000000007</v>
      </c>
      <c r="D16" s="121"/>
      <c r="E16" s="121"/>
      <c r="F16" s="121"/>
      <c r="G16" s="121"/>
      <c r="H16" s="121"/>
      <c r="I16" s="122">
        <f>I15</f>
        <v>8.4499999999999993</v>
      </c>
      <c r="J16" s="121"/>
      <c r="K16" s="121"/>
      <c r="L16" s="107">
        <f>L15</f>
        <v>8.52</v>
      </c>
      <c r="M16" s="121"/>
      <c r="N16" s="121"/>
      <c r="O16" s="121"/>
      <c r="P16" s="106">
        <f>P15</f>
        <v>8.59</v>
      </c>
      <c r="Q16" s="121"/>
      <c r="R16" s="121"/>
      <c r="S16" s="121"/>
      <c r="T16" s="121"/>
      <c r="U16" s="121"/>
      <c r="V16" s="121"/>
      <c r="W16" s="158">
        <f>W15</f>
        <v>9.11</v>
      </c>
      <c r="X16" s="121"/>
      <c r="Y16" s="121"/>
      <c r="Z16" s="121"/>
      <c r="AA16" s="124"/>
      <c r="AB16" s="29"/>
      <c r="AC16" s="13"/>
      <c r="AD16" s="48"/>
      <c r="AE16" s="48"/>
      <c r="AF16" s="48"/>
    </row>
    <row r="17" spans="1:32" ht="15.6" customHeight="1" thickBot="1" x14ac:dyDescent="0.25">
      <c r="A17" s="50">
        <v>516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2"/>
      <c r="AB17" s="53"/>
      <c r="AC17" s="3"/>
      <c r="AD17" s="48"/>
      <c r="AE17" s="48"/>
      <c r="AF17" s="48"/>
    </row>
    <row r="18" spans="1:32" ht="15.6" customHeight="1" x14ac:dyDescent="0.2">
      <c r="A18" s="56"/>
      <c r="B18" s="23" t="s">
        <v>5</v>
      </c>
      <c r="C18" s="76"/>
      <c r="D18" s="77">
        <v>0</v>
      </c>
      <c r="E18" s="77">
        <v>1</v>
      </c>
      <c r="F18" s="77">
        <v>1</v>
      </c>
      <c r="G18" s="77">
        <v>3</v>
      </c>
      <c r="H18" s="77">
        <v>3</v>
      </c>
      <c r="I18" s="77">
        <v>14</v>
      </c>
      <c r="J18" s="77">
        <v>0</v>
      </c>
      <c r="K18" s="77">
        <v>5</v>
      </c>
      <c r="L18" s="81">
        <v>0</v>
      </c>
      <c r="M18" s="79">
        <v>2</v>
      </c>
      <c r="N18" s="79">
        <v>9</v>
      </c>
      <c r="O18" s="79">
        <v>7</v>
      </c>
      <c r="P18" s="79">
        <v>3</v>
      </c>
      <c r="Q18" s="79">
        <v>0</v>
      </c>
      <c r="R18" s="79">
        <v>4</v>
      </c>
      <c r="S18" s="79">
        <v>3</v>
      </c>
      <c r="T18" s="79">
        <v>3</v>
      </c>
      <c r="U18" s="79">
        <v>0</v>
      </c>
      <c r="V18" s="79">
        <v>2</v>
      </c>
      <c r="W18" s="79">
        <v>1</v>
      </c>
      <c r="X18" s="79">
        <v>0</v>
      </c>
      <c r="Y18" s="79">
        <v>5</v>
      </c>
      <c r="Z18" s="79">
        <v>3</v>
      </c>
      <c r="AA18" s="82">
        <v>1</v>
      </c>
      <c r="AB18" s="27" t="s">
        <v>6</v>
      </c>
      <c r="AC18" s="44"/>
      <c r="AD18" s="48"/>
      <c r="AE18" s="48"/>
      <c r="AF18" s="48"/>
    </row>
    <row r="19" spans="1:32" ht="15.6" customHeight="1" x14ac:dyDescent="0.2">
      <c r="A19" s="24">
        <v>9.0500000000000007</v>
      </c>
      <c r="B19" s="25" t="s">
        <v>7</v>
      </c>
      <c r="C19" s="83">
        <v>12</v>
      </c>
      <c r="D19" s="84">
        <v>14</v>
      </c>
      <c r="E19" s="84">
        <v>9</v>
      </c>
      <c r="F19" s="84">
        <v>3</v>
      </c>
      <c r="G19" s="84">
        <v>2</v>
      </c>
      <c r="H19" s="84">
        <v>2</v>
      </c>
      <c r="I19" s="84">
        <v>10</v>
      </c>
      <c r="J19" s="84">
        <v>4</v>
      </c>
      <c r="K19" s="84">
        <v>3</v>
      </c>
      <c r="L19" s="88">
        <v>2</v>
      </c>
      <c r="M19" s="86">
        <v>1</v>
      </c>
      <c r="N19" s="86">
        <v>2</v>
      </c>
      <c r="O19" s="86">
        <v>3</v>
      </c>
      <c r="P19" s="86">
        <v>1</v>
      </c>
      <c r="Q19" s="86">
        <v>0</v>
      </c>
      <c r="R19" s="86">
        <v>0</v>
      </c>
      <c r="S19" s="86">
        <v>2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9"/>
      <c r="AB19" s="28">
        <f>SUM(C19:Z19)</f>
        <v>70</v>
      </c>
      <c r="AC19" s="12"/>
      <c r="AD19" s="48"/>
      <c r="AE19" s="48"/>
      <c r="AF19" s="48"/>
    </row>
    <row r="20" spans="1:32" ht="15.6" customHeight="1" x14ac:dyDescent="0.2">
      <c r="A20" s="168" t="s">
        <v>73</v>
      </c>
      <c r="B20" s="25" t="s">
        <v>8</v>
      </c>
      <c r="C20" s="83">
        <f>C19</f>
        <v>12</v>
      </c>
      <c r="D20" s="90">
        <f t="shared" ref="D20" si="22">C20-D18+D19</f>
        <v>26</v>
      </c>
      <c r="E20" s="90">
        <f>D20-E18+E19</f>
        <v>34</v>
      </c>
      <c r="F20" s="90">
        <f>E20-F18+F19</f>
        <v>36</v>
      </c>
      <c r="G20" s="90">
        <f t="shared" ref="G20" si="23">F20-G18+G19</f>
        <v>35</v>
      </c>
      <c r="H20" s="90">
        <f t="shared" ref="H20" si="24">G20-H18+H19</f>
        <v>34</v>
      </c>
      <c r="I20" s="90">
        <f t="shared" ref="I20" si="25">H20-I18+I19</f>
        <v>30</v>
      </c>
      <c r="J20" s="91">
        <f t="shared" ref="J20" si="26">I20-J18+J19</f>
        <v>34</v>
      </c>
      <c r="K20" s="93">
        <f t="shared" ref="K20" si="27">J20-K18+K19</f>
        <v>32</v>
      </c>
      <c r="L20" s="95">
        <f t="shared" ref="L20" si="28">K20-L18+L19</f>
        <v>34</v>
      </c>
      <c r="M20" s="93">
        <f t="shared" ref="M20" si="29">L20-M18+M19</f>
        <v>33</v>
      </c>
      <c r="N20" s="93">
        <f t="shared" ref="N20" si="30">M20-N18+N19</f>
        <v>26</v>
      </c>
      <c r="O20" s="93">
        <f t="shared" ref="O20" si="31">N20-O18+O19</f>
        <v>22</v>
      </c>
      <c r="P20" s="93">
        <f t="shared" ref="P20" si="32">O20-P18+P19</f>
        <v>20</v>
      </c>
      <c r="Q20" s="93">
        <f t="shared" ref="Q20" si="33">P20-Q18+Q19</f>
        <v>20</v>
      </c>
      <c r="R20" s="93">
        <f t="shared" ref="R20" si="34">Q20-R18+R19</f>
        <v>16</v>
      </c>
      <c r="S20" s="93">
        <f t="shared" ref="S20" si="35">R20-S18+S19</f>
        <v>15</v>
      </c>
      <c r="T20" s="93">
        <f t="shared" ref="T20" si="36">S20-T18+T19</f>
        <v>12</v>
      </c>
      <c r="U20" s="93">
        <f t="shared" ref="U20" si="37">T20-U18+U19</f>
        <v>12</v>
      </c>
      <c r="V20" s="157">
        <f>U20-V18+V19</f>
        <v>10</v>
      </c>
      <c r="W20" s="148">
        <f t="shared" ref="W20" si="38">V20-W18+W19</f>
        <v>9</v>
      </c>
      <c r="X20" s="148">
        <f t="shared" ref="X20" si="39">W20-X18+X19</f>
        <v>9</v>
      </c>
      <c r="Y20" s="148">
        <f t="shared" ref="Y20" si="40">X20-Y18+Y19</f>
        <v>4</v>
      </c>
      <c r="Z20" s="148">
        <f t="shared" ref="Z20" si="41">Y20-Z18+Z19</f>
        <v>1</v>
      </c>
      <c r="AA20" s="97">
        <f>Z20-AA18</f>
        <v>0</v>
      </c>
      <c r="AB20" s="29"/>
      <c r="AC20" s="3">
        <f>MAX(C20:AA20)</f>
        <v>36</v>
      </c>
      <c r="AD20" s="48"/>
      <c r="AE20" s="48"/>
      <c r="AF20" s="48"/>
    </row>
    <row r="21" spans="1:32" ht="15.6" customHeight="1" x14ac:dyDescent="0.2">
      <c r="A21" s="169"/>
      <c r="B21" s="25" t="s">
        <v>9</v>
      </c>
      <c r="C21" s="118"/>
      <c r="D21" s="119"/>
      <c r="E21" s="119"/>
      <c r="F21" s="119"/>
      <c r="G21" s="119"/>
      <c r="H21" s="119"/>
      <c r="I21" s="120">
        <v>9.2100000000000009</v>
      </c>
      <c r="J21" s="119"/>
      <c r="K21" s="123"/>
      <c r="L21" s="102">
        <v>9.2799999999999994</v>
      </c>
      <c r="M21" s="123"/>
      <c r="N21" s="123"/>
      <c r="O21" s="123"/>
      <c r="P21" s="101">
        <v>9.34</v>
      </c>
      <c r="Q21" s="123"/>
      <c r="R21" s="123"/>
      <c r="S21" s="123"/>
      <c r="T21" s="123"/>
      <c r="U21" s="123"/>
      <c r="V21" s="123"/>
      <c r="W21" s="120">
        <v>9.44</v>
      </c>
      <c r="X21" s="119"/>
      <c r="Y21" s="119"/>
      <c r="Z21" s="119"/>
      <c r="AA21" s="162">
        <v>9.49</v>
      </c>
      <c r="AB21" s="30">
        <v>44</v>
      </c>
      <c r="AC21" s="12"/>
      <c r="AD21" s="48"/>
      <c r="AE21" s="48"/>
      <c r="AF21" s="48"/>
    </row>
    <row r="22" spans="1:32" ht="15.6" customHeight="1" x14ac:dyDescent="0.2">
      <c r="A22" s="170"/>
      <c r="B22" s="26" t="s">
        <v>10</v>
      </c>
      <c r="C22" s="163">
        <v>9.0500000000000007</v>
      </c>
      <c r="D22" s="121"/>
      <c r="E22" s="121"/>
      <c r="F22" s="121"/>
      <c r="G22" s="121"/>
      <c r="H22" s="121"/>
      <c r="I22" s="122">
        <f>I21</f>
        <v>9.2100000000000009</v>
      </c>
      <c r="J22" s="121"/>
      <c r="K22" s="121"/>
      <c r="L22" s="107">
        <f>L21</f>
        <v>9.2799999999999994</v>
      </c>
      <c r="M22" s="121"/>
      <c r="N22" s="121"/>
      <c r="O22" s="121"/>
      <c r="P22" s="106">
        <f>P21</f>
        <v>9.34</v>
      </c>
      <c r="Q22" s="121"/>
      <c r="R22" s="121"/>
      <c r="S22" s="121"/>
      <c r="T22" s="121"/>
      <c r="U22" s="121"/>
      <c r="V22" s="121"/>
      <c r="W22" s="158">
        <f>W21</f>
        <v>9.44</v>
      </c>
      <c r="X22" s="121"/>
      <c r="Y22" s="121"/>
      <c r="Z22" s="121"/>
      <c r="AA22" s="124"/>
      <c r="AB22" s="29"/>
      <c r="AC22" s="13"/>
      <c r="AD22" s="48"/>
      <c r="AE22" s="48"/>
      <c r="AF22" s="48"/>
    </row>
    <row r="23" spans="1:32" ht="15.6" customHeight="1" thickBot="1" x14ac:dyDescent="0.25">
      <c r="A23" s="50">
        <v>539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2"/>
      <c r="AB23" s="53"/>
      <c r="AC23" s="3"/>
      <c r="AD23" s="48"/>
      <c r="AE23" s="48"/>
      <c r="AF23" s="48"/>
    </row>
    <row r="24" spans="1:32" ht="15.6" customHeight="1" x14ac:dyDescent="0.2">
      <c r="A24" s="56"/>
      <c r="B24" s="23" t="s">
        <v>5</v>
      </c>
      <c r="C24" s="76"/>
      <c r="D24" s="77">
        <v>0</v>
      </c>
      <c r="E24" s="77">
        <v>0</v>
      </c>
      <c r="F24" s="77">
        <v>3</v>
      </c>
      <c r="G24" s="77">
        <v>2</v>
      </c>
      <c r="H24" s="77">
        <v>6</v>
      </c>
      <c r="I24" s="77">
        <v>10</v>
      </c>
      <c r="J24" s="77">
        <v>8</v>
      </c>
      <c r="K24" s="77">
        <v>1</v>
      </c>
      <c r="L24" s="81">
        <v>7</v>
      </c>
      <c r="M24" s="79">
        <v>1</v>
      </c>
      <c r="N24" s="79">
        <v>5</v>
      </c>
      <c r="O24" s="79">
        <v>11</v>
      </c>
      <c r="P24" s="79">
        <v>4</v>
      </c>
      <c r="Q24" s="79">
        <v>2</v>
      </c>
      <c r="R24" s="79">
        <v>0</v>
      </c>
      <c r="S24" s="79">
        <v>13</v>
      </c>
      <c r="T24" s="79">
        <v>3</v>
      </c>
      <c r="U24" s="79">
        <v>2</v>
      </c>
      <c r="V24" s="79">
        <v>1</v>
      </c>
      <c r="W24" s="79">
        <v>0</v>
      </c>
      <c r="X24" s="79">
        <v>6</v>
      </c>
      <c r="Y24" s="79">
        <v>5</v>
      </c>
      <c r="Z24" s="79">
        <v>2</v>
      </c>
      <c r="AA24" s="82">
        <v>5</v>
      </c>
      <c r="AB24" s="27" t="s">
        <v>6</v>
      </c>
      <c r="AC24" s="44"/>
      <c r="AD24" s="48"/>
      <c r="AE24" s="48"/>
      <c r="AF24" s="48"/>
    </row>
    <row r="25" spans="1:32" ht="15.6" customHeight="1" x14ac:dyDescent="0.2">
      <c r="A25" s="24">
        <v>10.15</v>
      </c>
      <c r="B25" s="25" t="s">
        <v>7</v>
      </c>
      <c r="C25" s="83">
        <v>8</v>
      </c>
      <c r="D25" s="84">
        <v>13</v>
      </c>
      <c r="E25" s="84">
        <v>10</v>
      </c>
      <c r="F25" s="84">
        <v>5</v>
      </c>
      <c r="G25" s="84">
        <v>7</v>
      </c>
      <c r="H25" s="84">
        <v>9</v>
      </c>
      <c r="I25" s="84">
        <v>19</v>
      </c>
      <c r="J25" s="84">
        <v>10</v>
      </c>
      <c r="K25" s="84">
        <v>2</v>
      </c>
      <c r="L25" s="88">
        <v>5</v>
      </c>
      <c r="M25" s="86">
        <v>0</v>
      </c>
      <c r="N25" s="86">
        <v>1</v>
      </c>
      <c r="O25" s="86">
        <v>5</v>
      </c>
      <c r="P25" s="86">
        <v>1</v>
      </c>
      <c r="Q25" s="86">
        <v>0</v>
      </c>
      <c r="R25" s="86">
        <v>0</v>
      </c>
      <c r="S25" s="86">
        <v>0</v>
      </c>
      <c r="T25" s="86">
        <v>0</v>
      </c>
      <c r="U25" s="86">
        <v>2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9"/>
      <c r="AB25" s="28">
        <f>SUM(C25:Z25)</f>
        <v>97</v>
      </c>
      <c r="AC25" s="12"/>
      <c r="AD25" s="48"/>
      <c r="AE25" s="48"/>
      <c r="AF25" s="48"/>
    </row>
    <row r="26" spans="1:32" ht="15.6" customHeight="1" x14ac:dyDescent="0.2">
      <c r="A26" s="168" t="s">
        <v>73</v>
      </c>
      <c r="B26" s="25" t="s">
        <v>8</v>
      </c>
      <c r="C26" s="83">
        <f>C25</f>
        <v>8</v>
      </c>
      <c r="D26" s="90">
        <f t="shared" ref="D26" si="42">C26-D24+D25</f>
        <v>21</v>
      </c>
      <c r="E26" s="90">
        <f>D26-E24+E25</f>
        <v>31</v>
      </c>
      <c r="F26" s="90">
        <f>E26-F24+F25</f>
        <v>33</v>
      </c>
      <c r="G26" s="90">
        <f t="shared" ref="G26" si="43">F26-G24+G25</f>
        <v>38</v>
      </c>
      <c r="H26" s="90">
        <f t="shared" ref="H26" si="44">G26-H24+H25</f>
        <v>41</v>
      </c>
      <c r="I26" s="90">
        <f t="shared" ref="I26" si="45">H26-I24+I25</f>
        <v>50</v>
      </c>
      <c r="J26" s="91">
        <f t="shared" ref="J26" si="46">I26-J24+J25</f>
        <v>52</v>
      </c>
      <c r="K26" s="93">
        <f t="shared" ref="K26" si="47">J26-K24+K25</f>
        <v>53</v>
      </c>
      <c r="L26" s="95">
        <f t="shared" ref="L26" si="48">K26-L24+L25</f>
        <v>51</v>
      </c>
      <c r="M26" s="93">
        <f t="shared" ref="M26" si="49">L26-M24+M25</f>
        <v>50</v>
      </c>
      <c r="N26" s="93">
        <f t="shared" ref="N26" si="50">M26-N24+N25</f>
        <v>46</v>
      </c>
      <c r="O26" s="93">
        <f t="shared" ref="O26" si="51">N26-O24+O25</f>
        <v>40</v>
      </c>
      <c r="P26" s="93">
        <f t="shared" ref="P26" si="52">O26-P24+P25</f>
        <v>37</v>
      </c>
      <c r="Q26" s="93">
        <f t="shared" ref="Q26" si="53">P26-Q24+Q25</f>
        <v>35</v>
      </c>
      <c r="R26" s="93">
        <f t="shared" ref="R26" si="54">Q26-R24+R25</f>
        <v>35</v>
      </c>
      <c r="S26" s="93">
        <f t="shared" ref="S26" si="55">R26-S24+S25</f>
        <v>22</v>
      </c>
      <c r="T26" s="93">
        <f t="shared" ref="T26" si="56">S26-T24+T25</f>
        <v>19</v>
      </c>
      <c r="U26" s="93">
        <f t="shared" ref="U26" si="57">T26-U24+U25</f>
        <v>19</v>
      </c>
      <c r="V26" s="157">
        <f>U26-V24+V25</f>
        <v>18</v>
      </c>
      <c r="W26" s="148">
        <f t="shared" ref="W26" si="58">V26-W24+W25</f>
        <v>18</v>
      </c>
      <c r="X26" s="148">
        <f t="shared" ref="X26" si="59">W26-X24+X25</f>
        <v>12</v>
      </c>
      <c r="Y26" s="148">
        <f t="shared" ref="Y26" si="60">X26-Y24+Y25</f>
        <v>7</v>
      </c>
      <c r="Z26" s="148">
        <f t="shared" ref="Z26" si="61">Y26-Z24+Z25</f>
        <v>5</v>
      </c>
      <c r="AA26" s="97">
        <f>Z26-AA24</f>
        <v>0</v>
      </c>
      <c r="AB26" s="29"/>
      <c r="AC26" s="3">
        <f>MAX(C26:AA26)</f>
        <v>53</v>
      </c>
      <c r="AD26" s="48"/>
      <c r="AE26" s="48"/>
      <c r="AF26" s="48"/>
    </row>
    <row r="27" spans="1:32" ht="15.6" customHeight="1" x14ac:dyDescent="0.2">
      <c r="A27" s="169"/>
      <c r="B27" s="25" t="s">
        <v>9</v>
      </c>
      <c r="C27" s="118"/>
      <c r="D27" s="119"/>
      <c r="E27" s="119"/>
      <c r="F27" s="119"/>
      <c r="G27" s="119"/>
      <c r="H27" s="119"/>
      <c r="I27" s="120">
        <v>10.31</v>
      </c>
      <c r="J27" s="119"/>
      <c r="K27" s="123"/>
      <c r="L27" s="102">
        <v>10.39</v>
      </c>
      <c r="M27" s="123"/>
      <c r="N27" s="123"/>
      <c r="O27" s="123"/>
      <c r="P27" s="101">
        <v>10.45</v>
      </c>
      <c r="Q27" s="123"/>
      <c r="R27" s="123"/>
      <c r="S27" s="123"/>
      <c r="T27" s="123"/>
      <c r="U27" s="123"/>
      <c r="V27" s="123"/>
      <c r="W27" s="120">
        <v>10.56</v>
      </c>
      <c r="X27" s="119"/>
      <c r="Y27" s="119"/>
      <c r="Z27" s="119"/>
      <c r="AA27" s="162">
        <v>11.03</v>
      </c>
      <c r="AB27" s="30">
        <v>48</v>
      </c>
      <c r="AC27" s="12"/>
      <c r="AD27" s="48"/>
      <c r="AE27" s="48"/>
      <c r="AF27" s="48"/>
    </row>
    <row r="28" spans="1:32" ht="15.6" customHeight="1" x14ac:dyDescent="0.2">
      <c r="A28" s="170"/>
      <c r="B28" s="26" t="s">
        <v>10</v>
      </c>
      <c r="C28" s="163">
        <v>10.15</v>
      </c>
      <c r="D28" s="121"/>
      <c r="E28" s="121"/>
      <c r="F28" s="121"/>
      <c r="G28" s="121"/>
      <c r="H28" s="121"/>
      <c r="I28" s="122">
        <f>I27</f>
        <v>10.31</v>
      </c>
      <c r="J28" s="121"/>
      <c r="K28" s="121"/>
      <c r="L28" s="107">
        <f>L27</f>
        <v>10.39</v>
      </c>
      <c r="M28" s="121"/>
      <c r="N28" s="121"/>
      <c r="O28" s="121"/>
      <c r="P28" s="106">
        <f>P27</f>
        <v>10.45</v>
      </c>
      <c r="Q28" s="121"/>
      <c r="R28" s="121"/>
      <c r="S28" s="121"/>
      <c r="T28" s="121"/>
      <c r="U28" s="121"/>
      <c r="V28" s="121"/>
      <c r="W28" s="158">
        <f>W27</f>
        <v>10.56</v>
      </c>
      <c r="X28" s="121"/>
      <c r="Y28" s="121"/>
      <c r="Z28" s="121"/>
      <c r="AA28" s="124"/>
      <c r="AB28" s="29"/>
      <c r="AC28" s="13"/>
      <c r="AD28" s="48"/>
      <c r="AE28" s="48"/>
      <c r="AF28" s="48"/>
    </row>
    <row r="29" spans="1:32" ht="15.6" customHeight="1" thickBot="1" x14ac:dyDescent="0.25">
      <c r="A29" s="50">
        <v>516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2"/>
      <c r="AB29" s="53"/>
      <c r="AC29" s="3"/>
      <c r="AD29" s="48"/>
      <c r="AE29" s="48"/>
      <c r="AF29" s="48"/>
    </row>
    <row r="30" spans="1:32" ht="15.6" customHeight="1" x14ac:dyDescent="0.2">
      <c r="A30" s="56"/>
      <c r="B30" s="23" t="s">
        <v>5</v>
      </c>
      <c r="C30" s="76"/>
      <c r="D30" s="77">
        <v>0</v>
      </c>
      <c r="E30" s="77">
        <v>0</v>
      </c>
      <c r="F30" s="77">
        <v>1</v>
      </c>
      <c r="G30" s="77">
        <v>1</v>
      </c>
      <c r="H30" s="77">
        <v>9</v>
      </c>
      <c r="I30" s="77">
        <v>8</v>
      </c>
      <c r="J30" s="77">
        <v>10</v>
      </c>
      <c r="K30" s="77">
        <v>2</v>
      </c>
      <c r="L30" s="81">
        <v>5</v>
      </c>
      <c r="M30" s="79">
        <v>4</v>
      </c>
      <c r="N30" s="79">
        <v>5</v>
      </c>
      <c r="O30" s="79">
        <v>9</v>
      </c>
      <c r="P30" s="79">
        <v>4</v>
      </c>
      <c r="Q30" s="79">
        <v>5</v>
      </c>
      <c r="R30" s="79">
        <v>12</v>
      </c>
      <c r="S30" s="79">
        <v>7</v>
      </c>
      <c r="T30" s="79">
        <v>1</v>
      </c>
      <c r="U30" s="79">
        <v>5</v>
      </c>
      <c r="V30" s="79">
        <v>5</v>
      </c>
      <c r="W30" s="79">
        <v>2</v>
      </c>
      <c r="X30" s="79">
        <v>1</v>
      </c>
      <c r="Y30" s="79">
        <v>5</v>
      </c>
      <c r="Z30" s="79">
        <v>5</v>
      </c>
      <c r="AA30" s="82">
        <v>5</v>
      </c>
      <c r="AB30" s="27" t="s">
        <v>6</v>
      </c>
      <c r="AC30" s="44"/>
      <c r="AD30" s="48"/>
      <c r="AE30" s="48"/>
      <c r="AF30" s="48"/>
    </row>
    <row r="31" spans="1:32" ht="15.6" customHeight="1" x14ac:dyDescent="0.2">
      <c r="A31" s="24">
        <v>12.05</v>
      </c>
      <c r="B31" s="25" t="s">
        <v>7</v>
      </c>
      <c r="C31" s="83">
        <v>1</v>
      </c>
      <c r="D31" s="84">
        <v>12</v>
      </c>
      <c r="E31" s="84">
        <v>19</v>
      </c>
      <c r="F31" s="84">
        <v>3</v>
      </c>
      <c r="G31" s="84">
        <v>4</v>
      </c>
      <c r="H31" s="84">
        <v>5</v>
      </c>
      <c r="I31" s="84">
        <v>7</v>
      </c>
      <c r="J31" s="84">
        <v>23</v>
      </c>
      <c r="K31" s="84">
        <v>11</v>
      </c>
      <c r="L31" s="88">
        <v>8</v>
      </c>
      <c r="M31" s="86">
        <v>0</v>
      </c>
      <c r="N31" s="86">
        <v>3</v>
      </c>
      <c r="O31" s="86">
        <v>5</v>
      </c>
      <c r="P31" s="86">
        <v>3</v>
      </c>
      <c r="Q31" s="86">
        <v>1</v>
      </c>
      <c r="R31" s="86">
        <v>0</v>
      </c>
      <c r="S31" s="86">
        <v>1</v>
      </c>
      <c r="T31" s="86">
        <v>1</v>
      </c>
      <c r="U31" s="86">
        <v>2</v>
      </c>
      <c r="V31" s="86">
        <v>2</v>
      </c>
      <c r="W31" s="86">
        <v>0</v>
      </c>
      <c r="X31" s="86">
        <v>0</v>
      </c>
      <c r="Y31" s="86">
        <v>0</v>
      </c>
      <c r="Z31" s="86">
        <v>0</v>
      </c>
      <c r="AA31" s="89"/>
      <c r="AB31" s="28">
        <f>SUM(C31:Z31)</f>
        <v>111</v>
      </c>
      <c r="AC31" s="12"/>
      <c r="AD31" s="48"/>
      <c r="AE31" s="48"/>
      <c r="AF31" s="48"/>
    </row>
    <row r="32" spans="1:32" ht="15.6" customHeight="1" x14ac:dyDescent="0.2">
      <c r="A32" s="168" t="s">
        <v>73</v>
      </c>
      <c r="B32" s="25" t="s">
        <v>8</v>
      </c>
      <c r="C32" s="83">
        <f>C31</f>
        <v>1</v>
      </c>
      <c r="D32" s="90">
        <f t="shared" ref="D32" si="62">C32-D30+D31</f>
        <v>13</v>
      </c>
      <c r="E32" s="90">
        <f>D32-E30+E31</f>
        <v>32</v>
      </c>
      <c r="F32" s="90">
        <f>E32-F30+F31</f>
        <v>34</v>
      </c>
      <c r="G32" s="90">
        <f t="shared" ref="G32" si="63">F32-G30+G31</f>
        <v>37</v>
      </c>
      <c r="H32" s="90">
        <f t="shared" ref="H32" si="64">G32-H30+H31</f>
        <v>33</v>
      </c>
      <c r="I32" s="90">
        <f t="shared" ref="I32" si="65">H32-I30+I31</f>
        <v>32</v>
      </c>
      <c r="J32" s="91">
        <f t="shared" ref="J32" si="66">I32-J30+J31</f>
        <v>45</v>
      </c>
      <c r="K32" s="93">
        <f t="shared" ref="K32" si="67">J32-K30+K31</f>
        <v>54</v>
      </c>
      <c r="L32" s="95">
        <f t="shared" ref="L32" si="68">K32-L30+L31</f>
        <v>57</v>
      </c>
      <c r="M32" s="93">
        <f t="shared" ref="M32" si="69">L32-M30+M31</f>
        <v>53</v>
      </c>
      <c r="N32" s="93">
        <f t="shared" ref="N32" si="70">M32-N30+N31</f>
        <v>51</v>
      </c>
      <c r="O32" s="93">
        <f t="shared" ref="O32" si="71">N32-O30+O31</f>
        <v>47</v>
      </c>
      <c r="P32" s="93">
        <f t="shared" ref="P32" si="72">O32-P30+P31</f>
        <v>46</v>
      </c>
      <c r="Q32" s="93">
        <f t="shared" ref="Q32" si="73">P32-Q30+Q31</f>
        <v>42</v>
      </c>
      <c r="R32" s="93">
        <f t="shared" ref="R32" si="74">Q32-R30+R31</f>
        <v>30</v>
      </c>
      <c r="S32" s="93">
        <f t="shared" ref="S32" si="75">R32-S30+S31</f>
        <v>24</v>
      </c>
      <c r="T32" s="93">
        <f t="shared" ref="T32" si="76">S32-T30+T31</f>
        <v>24</v>
      </c>
      <c r="U32" s="93">
        <f t="shared" ref="U32" si="77">T32-U30+U31</f>
        <v>21</v>
      </c>
      <c r="V32" s="157">
        <f>U32-V30+V31</f>
        <v>18</v>
      </c>
      <c r="W32" s="148">
        <f t="shared" ref="W32" si="78">V32-W30+W31</f>
        <v>16</v>
      </c>
      <c r="X32" s="148">
        <f t="shared" ref="X32" si="79">W32-X30+X31</f>
        <v>15</v>
      </c>
      <c r="Y32" s="148">
        <f t="shared" ref="Y32" si="80">X32-Y30+Y31</f>
        <v>10</v>
      </c>
      <c r="Z32" s="148">
        <f t="shared" ref="Z32" si="81">Y32-Z30+Z31</f>
        <v>5</v>
      </c>
      <c r="AA32" s="97">
        <f>Z32-AA30</f>
        <v>0</v>
      </c>
      <c r="AB32" s="29"/>
      <c r="AC32" s="3">
        <f>MAX(C32:AA32)</f>
        <v>57</v>
      </c>
      <c r="AD32" s="48"/>
      <c r="AE32" s="48"/>
      <c r="AF32" s="48"/>
    </row>
    <row r="33" spans="1:32" ht="15.6" customHeight="1" x14ac:dyDescent="0.2">
      <c r="A33" s="169"/>
      <c r="B33" s="25" t="s">
        <v>9</v>
      </c>
      <c r="C33" s="118"/>
      <c r="D33" s="119"/>
      <c r="E33" s="119"/>
      <c r="F33" s="119"/>
      <c r="G33" s="119"/>
      <c r="H33" s="119"/>
      <c r="I33" s="120">
        <v>12.16</v>
      </c>
      <c r="J33" s="119"/>
      <c r="K33" s="123"/>
      <c r="L33" s="102">
        <v>12.25</v>
      </c>
      <c r="M33" s="123"/>
      <c r="N33" s="123"/>
      <c r="O33" s="123"/>
      <c r="P33" s="101">
        <v>12.31</v>
      </c>
      <c r="Q33" s="123"/>
      <c r="R33" s="123"/>
      <c r="S33" s="123"/>
      <c r="T33" s="123"/>
      <c r="U33" s="123"/>
      <c r="V33" s="123"/>
      <c r="W33" s="120">
        <v>12.43</v>
      </c>
      <c r="X33" s="119"/>
      <c r="Y33" s="119"/>
      <c r="Z33" s="119"/>
      <c r="AA33" s="162">
        <v>12.48</v>
      </c>
      <c r="AB33" s="30">
        <v>43</v>
      </c>
      <c r="AC33" s="12"/>
      <c r="AD33" s="48"/>
      <c r="AE33" s="48"/>
      <c r="AF33" s="48"/>
    </row>
    <row r="34" spans="1:32" ht="15.6" customHeight="1" x14ac:dyDescent="0.2">
      <c r="A34" s="170"/>
      <c r="B34" s="26" t="s">
        <v>10</v>
      </c>
      <c r="C34" s="163">
        <v>12.05</v>
      </c>
      <c r="D34" s="121"/>
      <c r="E34" s="121"/>
      <c r="F34" s="121"/>
      <c r="G34" s="121"/>
      <c r="H34" s="121"/>
      <c r="I34" s="122">
        <f>I33</f>
        <v>12.16</v>
      </c>
      <c r="J34" s="121"/>
      <c r="K34" s="121"/>
      <c r="L34" s="107">
        <v>12.25</v>
      </c>
      <c r="M34" s="121"/>
      <c r="N34" s="121"/>
      <c r="O34" s="121"/>
      <c r="P34" s="106">
        <f>P33</f>
        <v>12.31</v>
      </c>
      <c r="Q34" s="121"/>
      <c r="R34" s="121"/>
      <c r="S34" s="121"/>
      <c r="T34" s="121"/>
      <c r="U34" s="121"/>
      <c r="V34" s="121"/>
      <c r="W34" s="158">
        <f>W33</f>
        <v>12.43</v>
      </c>
      <c r="X34" s="121"/>
      <c r="Y34" s="121"/>
      <c r="Z34" s="121"/>
      <c r="AA34" s="124"/>
      <c r="AB34" s="29"/>
      <c r="AC34" s="13"/>
      <c r="AD34" s="48"/>
      <c r="AE34" s="48"/>
      <c r="AF34" s="48"/>
    </row>
    <row r="35" spans="1:32" ht="15.6" customHeight="1" thickBot="1" x14ac:dyDescent="0.25">
      <c r="A35" s="50">
        <v>516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2"/>
      <c r="AB35" s="53"/>
      <c r="AC35" s="3"/>
      <c r="AD35" s="48"/>
      <c r="AE35" s="48"/>
      <c r="AF35" s="48"/>
    </row>
    <row r="36" spans="1:32" ht="15.6" customHeight="1" x14ac:dyDescent="0.2">
      <c r="A36" s="56"/>
      <c r="B36" s="23" t="s">
        <v>5</v>
      </c>
      <c r="C36" s="76"/>
      <c r="D36" s="77">
        <v>0</v>
      </c>
      <c r="E36" s="77">
        <v>0</v>
      </c>
      <c r="F36" s="77">
        <v>2</v>
      </c>
      <c r="G36" s="77">
        <v>1</v>
      </c>
      <c r="H36" s="77">
        <v>9</v>
      </c>
      <c r="I36" s="77">
        <v>8</v>
      </c>
      <c r="J36" s="77">
        <v>2</v>
      </c>
      <c r="K36" s="77">
        <v>4</v>
      </c>
      <c r="L36" s="81">
        <v>7</v>
      </c>
      <c r="M36" s="79">
        <v>2</v>
      </c>
      <c r="N36" s="79">
        <v>5</v>
      </c>
      <c r="O36" s="79">
        <v>8</v>
      </c>
      <c r="P36" s="79">
        <v>2</v>
      </c>
      <c r="Q36" s="79">
        <v>7</v>
      </c>
      <c r="R36" s="79">
        <v>1</v>
      </c>
      <c r="S36" s="79">
        <v>4</v>
      </c>
      <c r="T36" s="79">
        <v>5</v>
      </c>
      <c r="U36" s="79">
        <v>4</v>
      </c>
      <c r="V36" s="79">
        <v>2</v>
      </c>
      <c r="W36" s="79">
        <v>1</v>
      </c>
      <c r="X36" s="79">
        <v>2</v>
      </c>
      <c r="Y36" s="79">
        <v>4</v>
      </c>
      <c r="Z36" s="79">
        <v>2</v>
      </c>
      <c r="AA36" s="82">
        <v>8</v>
      </c>
      <c r="AB36" s="27" t="s">
        <v>6</v>
      </c>
      <c r="AC36" s="44"/>
      <c r="AD36" s="48"/>
      <c r="AE36" s="48"/>
      <c r="AF36" s="48"/>
    </row>
    <row r="37" spans="1:32" ht="15.6" customHeight="1" x14ac:dyDescent="0.2">
      <c r="A37" s="24">
        <v>12.45</v>
      </c>
      <c r="B37" s="25" t="s">
        <v>7</v>
      </c>
      <c r="C37" s="83">
        <v>9</v>
      </c>
      <c r="D37" s="84">
        <v>6</v>
      </c>
      <c r="E37" s="84">
        <v>13</v>
      </c>
      <c r="F37" s="84">
        <v>3</v>
      </c>
      <c r="G37" s="84">
        <v>3</v>
      </c>
      <c r="H37" s="84">
        <v>5</v>
      </c>
      <c r="I37" s="84">
        <v>14</v>
      </c>
      <c r="J37" s="84">
        <v>16</v>
      </c>
      <c r="K37" s="84">
        <v>6</v>
      </c>
      <c r="L37" s="88">
        <v>1</v>
      </c>
      <c r="M37" s="86">
        <v>3</v>
      </c>
      <c r="N37" s="86">
        <v>4</v>
      </c>
      <c r="O37" s="86">
        <v>4</v>
      </c>
      <c r="P37" s="86">
        <v>3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9"/>
      <c r="AB37" s="28">
        <f>SUM(C37:Z37)</f>
        <v>90</v>
      </c>
      <c r="AC37" s="12"/>
      <c r="AD37" s="48"/>
      <c r="AE37" s="48"/>
      <c r="AF37" s="48"/>
    </row>
    <row r="38" spans="1:32" ht="15.6" customHeight="1" x14ac:dyDescent="0.2">
      <c r="A38" s="168" t="s">
        <v>73</v>
      </c>
      <c r="B38" s="25" t="s">
        <v>8</v>
      </c>
      <c r="C38" s="83">
        <f>C37</f>
        <v>9</v>
      </c>
      <c r="D38" s="90">
        <f t="shared" ref="D38" si="82">C38-D36+D37</f>
        <v>15</v>
      </c>
      <c r="E38" s="90">
        <f>D38-E36+E37</f>
        <v>28</v>
      </c>
      <c r="F38" s="90">
        <f>E38-F36+F37</f>
        <v>29</v>
      </c>
      <c r="G38" s="90">
        <f t="shared" ref="G38" si="83">F38-G36+G37</f>
        <v>31</v>
      </c>
      <c r="H38" s="90">
        <f t="shared" ref="H38" si="84">G38-H36+H37</f>
        <v>27</v>
      </c>
      <c r="I38" s="90">
        <f t="shared" ref="I38" si="85">H38-I36+I37</f>
        <v>33</v>
      </c>
      <c r="J38" s="91">
        <f t="shared" ref="J38" si="86">I38-J36+J37</f>
        <v>47</v>
      </c>
      <c r="K38" s="93">
        <f t="shared" ref="K38" si="87">J38-K36+K37</f>
        <v>49</v>
      </c>
      <c r="L38" s="95">
        <f t="shared" ref="L38" si="88">K38-L36+L37</f>
        <v>43</v>
      </c>
      <c r="M38" s="93">
        <f t="shared" ref="M38" si="89">L38-M36+M37</f>
        <v>44</v>
      </c>
      <c r="N38" s="93">
        <f t="shared" ref="N38" si="90">M38-N36+N37</f>
        <v>43</v>
      </c>
      <c r="O38" s="93">
        <f t="shared" ref="O38" si="91">N38-O36+O37</f>
        <v>39</v>
      </c>
      <c r="P38" s="93">
        <f t="shared" ref="P38" si="92">O38-P36+P37</f>
        <v>40</v>
      </c>
      <c r="Q38" s="93">
        <f t="shared" ref="Q38" si="93">P38-Q36+Q37</f>
        <v>33</v>
      </c>
      <c r="R38" s="93">
        <f t="shared" ref="R38" si="94">Q38-R36+R37</f>
        <v>32</v>
      </c>
      <c r="S38" s="93">
        <f t="shared" ref="S38" si="95">R38-S36+S37</f>
        <v>28</v>
      </c>
      <c r="T38" s="93">
        <f t="shared" ref="T38" si="96">S38-T36+T37</f>
        <v>23</v>
      </c>
      <c r="U38" s="93">
        <f t="shared" ref="U38" si="97">T38-U36+U37</f>
        <v>19</v>
      </c>
      <c r="V38" s="157">
        <f>U38-V36+V37</f>
        <v>17</v>
      </c>
      <c r="W38" s="148">
        <f t="shared" ref="W38" si="98">V38-W36+W37</f>
        <v>16</v>
      </c>
      <c r="X38" s="148">
        <f t="shared" ref="X38" si="99">W38-X36+X37</f>
        <v>14</v>
      </c>
      <c r="Y38" s="148">
        <f t="shared" ref="Y38" si="100">X38-Y36+Y37</f>
        <v>10</v>
      </c>
      <c r="Z38" s="148">
        <f t="shared" ref="Z38" si="101">Y38-Z36+Z37</f>
        <v>8</v>
      </c>
      <c r="AA38" s="97">
        <f>Z38-AA36</f>
        <v>0</v>
      </c>
      <c r="AB38" s="29"/>
      <c r="AC38" s="3">
        <f>MAX(C38:AA38)</f>
        <v>49</v>
      </c>
      <c r="AD38" s="48"/>
      <c r="AE38" s="48"/>
      <c r="AF38" s="48"/>
    </row>
    <row r="39" spans="1:32" ht="15.6" customHeight="1" x14ac:dyDescent="0.2">
      <c r="A39" s="169"/>
      <c r="B39" s="25" t="s">
        <v>9</v>
      </c>
      <c r="C39" s="118"/>
      <c r="D39" s="119"/>
      <c r="E39" s="119"/>
      <c r="F39" s="119"/>
      <c r="G39" s="119"/>
      <c r="H39" s="119"/>
      <c r="I39" s="120">
        <v>12.58</v>
      </c>
      <c r="J39" s="119"/>
      <c r="K39" s="123"/>
      <c r="L39" s="102">
        <v>13.05</v>
      </c>
      <c r="M39" s="123"/>
      <c r="N39" s="123"/>
      <c r="O39" s="123"/>
      <c r="P39" s="101">
        <v>13.12</v>
      </c>
      <c r="Q39" s="123"/>
      <c r="R39" s="123"/>
      <c r="S39" s="123"/>
      <c r="T39" s="123"/>
      <c r="U39" s="123"/>
      <c r="V39" s="123"/>
      <c r="W39" s="120">
        <v>13.23</v>
      </c>
      <c r="X39" s="119"/>
      <c r="Y39" s="119"/>
      <c r="Z39" s="119"/>
      <c r="AA39" s="162">
        <v>13.28</v>
      </c>
      <c r="AB39" s="30">
        <v>43</v>
      </c>
      <c r="AC39" s="12"/>
      <c r="AD39" s="48"/>
      <c r="AE39" s="48"/>
      <c r="AF39" s="48"/>
    </row>
    <row r="40" spans="1:32" ht="15.6" customHeight="1" x14ac:dyDescent="0.2">
      <c r="A40" s="170"/>
      <c r="B40" s="26" t="s">
        <v>10</v>
      </c>
      <c r="C40" s="163">
        <v>12.45</v>
      </c>
      <c r="D40" s="121"/>
      <c r="E40" s="121"/>
      <c r="F40" s="121"/>
      <c r="G40" s="121"/>
      <c r="H40" s="121"/>
      <c r="I40" s="122">
        <v>12.59</v>
      </c>
      <c r="J40" s="121"/>
      <c r="K40" s="121"/>
      <c r="L40" s="107">
        <f>L39</f>
        <v>13.05</v>
      </c>
      <c r="M40" s="121"/>
      <c r="N40" s="121"/>
      <c r="O40" s="121"/>
      <c r="P40" s="106">
        <f>P39</f>
        <v>13.12</v>
      </c>
      <c r="Q40" s="121"/>
      <c r="R40" s="121"/>
      <c r="S40" s="121"/>
      <c r="T40" s="121"/>
      <c r="U40" s="121"/>
      <c r="V40" s="121"/>
      <c r="W40" s="158">
        <f>W39</f>
        <v>13.23</v>
      </c>
      <c r="X40" s="121"/>
      <c r="Y40" s="121"/>
      <c r="Z40" s="121"/>
      <c r="AA40" s="124"/>
      <c r="AB40" s="29"/>
      <c r="AC40" s="13"/>
      <c r="AD40" s="48"/>
      <c r="AE40" s="48"/>
      <c r="AF40" s="48"/>
    </row>
    <row r="41" spans="1:32" ht="15.6" customHeight="1" thickBot="1" x14ac:dyDescent="0.25">
      <c r="A41" s="50">
        <v>539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2"/>
      <c r="AB41" s="53"/>
      <c r="AC41" s="3"/>
      <c r="AD41" s="48"/>
      <c r="AE41" s="48"/>
      <c r="AF41" s="48"/>
    </row>
    <row r="42" spans="1:32" ht="15.6" customHeight="1" x14ac:dyDescent="0.2">
      <c r="A42" s="56"/>
      <c r="B42" s="23" t="s">
        <v>5</v>
      </c>
      <c r="C42" s="76"/>
      <c r="D42" s="77">
        <v>0</v>
      </c>
      <c r="E42" s="77">
        <v>2</v>
      </c>
      <c r="F42" s="77">
        <v>0</v>
      </c>
      <c r="G42" s="77">
        <v>4</v>
      </c>
      <c r="H42" s="77">
        <v>4</v>
      </c>
      <c r="I42" s="77">
        <v>3</v>
      </c>
      <c r="J42" s="77">
        <v>8</v>
      </c>
      <c r="K42" s="77">
        <v>0</v>
      </c>
      <c r="L42" s="81">
        <v>5</v>
      </c>
      <c r="M42" s="79">
        <v>3</v>
      </c>
      <c r="N42" s="79">
        <v>3</v>
      </c>
      <c r="O42" s="79">
        <v>12</v>
      </c>
      <c r="P42" s="79">
        <v>1</v>
      </c>
      <c r="Q42" s="79">
        <v>4</v>
      </c>
      <c r="R42" s="79">
        <v>1</v>
      </c>
      <c r="S42" s="79">
        <v>3</v>
      </c>
      <c r="T42" s="79">
        <v>1</v>
      </c>
      <c r="U42" s="79">
        <v>5</v>
      </c>
      <c r="V42" s="79">
        <v>5</v>
      </c>
      <c r="W42" s="79">
        <v>2</v>
      </c>
      <c r="X42" s="79">
        <v>5</v>
      </c>
      <c r="Y42" s="79">
        <v>4</v>
      </c>
      <c r="Z42" s="79">
        <v>3</v>
      </c>
      <c r="AA42" s="82">
        <v>0</v>
      </c>
      <c r="AB42" s="27" t="s">
        <v>6</v>
      </c>
      <c r="AC42" s="44"/>
      <c r="AD42" s="48"/>
      <c r="AE42" s="48"/>
      <c r="AF42" s="48"/>
    </row>
    <row r="43" spans="1:32" ht="15.6" customHeight="1" x14ac:dyDescent="0.2">
      <c r="A43" s="24">
        <v>13.5</v>
      </c>
      <c r="B43" s="25" t="s">
        <v>7</v>
      </c>
      <c r="C43" s="83">
        <v>10</v>
      </c>
      <c r="D43" s="84">
        <v>6</v>
      </c>
      <c r="E43" s="84">
        <v>17</v>
      </c>
      <c r="F43" s="84">
        <v>0</v>
      </c>
      <c r="G43" s="84">
        <v>1</v>
      </c>
      <c r="H43" s="84">
        <v>4</v>
      </c>
      <c r="I43" s="84">
        <v>17</v>
      </c>
      <c r="J43" s="84">
        <v>6</v>
      </c>
      <c r="K43" s="84">
        <v>8</v>
      </c>
      <c r="L43" s="88">
        <v>0</v>
      </c>
      <c r="M43" s="86">
        <v>2</v>
      </c>
      <c r="N43" s="86">
        <v>3</v>
      </c>
      <c r="O43" s="86">
        <v>1</v>
      </c>
      <c r="P43" s="86">
        <v>1</v>
      </c>
      <c r="Q43" s="86">
        <v>0</v>
      </c>
      <c r="R43" s="86">
        <v>0</v>
      </c>
      <c r="S43" s="86">
        <v>0</v>
      </c>
      <c r="T43" s="86">
        <v>1</v>
      </c>
      <c r="U43" s="86">
        <v>0</v>
      </c>
      <c r="V43" s="86">
        <v>1</v>
      </c>
      <c r="W43" s="86">
        <v>0</v>
      </c>
      <c r="X43" s="86">
        <v>0</v>
      </c>
      <c r="Y43" s="86">
        <v>0</v>
      </c>
      <c r="Z43" s="86">
        <v>0</v>
      </c>
      <c r="AA43" s="89"/>
      <c r="AB43" s="28">
        <f>SUM(C43:Z43)</f>
        <v>78</v>
      </c>
      <c r="AC43" s="12"/>
      <c r="AD43" s="48"/>
      <c r="AE43" s="48"/>
      <c r="AF43" s="48"/>
    </row>
    <row r="44" spans="1:32" ht="15.6" customHeight="1" x14ac:dyDescent="0.2">
      <c r="A44" s="168" t="s">
        <v>73</v>
      </c>
      <c r="B44" s="25" t="s">
        <v>8</v>
      </c>
      <c r="C44" s="83">
        <f>C43</f>
        <v>10</v>
      </c>
      <c r="D44" s="90">
        <f t="shared" ref="D44" si="102">C44-D42+D43</f>
        <v>16</v>
      </c>
      <c r="E44" s="90">
        <f>D44-E42+E43</f>
        <v>31</v>
      </c>
      <c r="F44" s="90">
        <f>E44-F42+F43</f>
        <v>31</v>
      </c>
      <c r="G44" s="90">
        <f t="shared" ref="G44" si="103">F44-G42+G43</f>
        <v>28</v>
      </c>
      <c r="H44" s="90">
        <f t="shared" ref="H44" si="104">G44-H42+H43</f>
        <v>28</v>
      </c>
      <c r="I44" s="90">
        <f t="shared" ref="I44" si="105">H44-I42+I43</f>
        <v>42</v>
      </c>
      <c r="J44" s="91">
        <f t="shared" ref="J44" si="106">I44-J42+J43</f>
        <v>40</v>
      </c>
      <c r="K44" s="93">
        <f t="shared" ref="K44" si="107">J44-K42+K43</f>
        <v>48</v>
      </c>
      <c r="L44" s="95">
        <f t="shared" ref="L44" si="108">K44-L42+L43</f>
        <v>43</v>
      </c>
      <c r="M44" s="93">
        <f t="shared" ref="M44" si="109">L44-M42+M43</f>
        <v>42</v>
      </c>
      <c r="N44" s="93">
        <f t="shared" ref="N44" si="110">M44-N42+N43</f>
        <v>42</v>
      </c>
      <c r="O44" s="93">
        <f t="shared" ref="O44" si="111">N44-O42+O43</f>
        <v>31</v>
      </c>
      <c r="P44" s="93">
        <f t="shared" ref="P44" si="112">O44-P42+P43</f>
        <v>31</v>
      </c>
      <c r="Q44" s="93">
        <f t="shared" ref="Q44" si="113">P44-Q42+Q43</f>
        <v>27</v>
      </c>
      <c r="R44" s="93">
        <f t="shared" ref="R44" si="114">Q44-R42+R43</f>
        <v>26</v>
      </c>
      <c r="S44" s="93">
        <f t="shared" ref="S44" si="115">R44-S42+S43</f>
        <v>23</v>
      </c>
      <c r="T44" s="93">
        <f t="shared" ref="T44" si="116">S44-T42+T43</f>
        <v>23</v>
      </c>
      <c r="U44" s="93">
        <f t="shared" ref="U44" si="117">T44-U42+U43</f>
        <v>18</v>
      </c>
      <c r="V44" s="157">
        <f>U44-V42+V43</f>
        <v>14</v>
      </c>
      <c r="W44" s="148">
        <f t="shared" ref="W44" si="118">V44-W42+W43</f>
        <v>12</v>
      </c>
      <c r="X44" s="148">
        <f t="shared" ref="X44" si="119">W44-X42+X43</f>
        <v>7</v>
      </c>
      <c r="Y44" s="148">
        <f t="shared" ref="Y44" si="120">X44-Y42+Y43</f>
        <v>3</v>
      </c>
      <c r="Z44" s="148">
        <f t="shared" ref="Z44" si="121">Y44-Z42+Z43</f>
        <v>0</v>
      </c>
      <c r="AA44" s="97">
        <f>Z44-AA42</f>
        <v>0</v>
      </c>
      <c r="AB44" s="29"/>
      <c r="AC44" s="3">
        <f>MAX(C44:AA44)</f>
        <v>48</v>
      </c>
      <c r="AD44" s="48"/>
      <c r="AE44" s="48"/>
      <c r="AF44" s="48"/>
    </row>
    <row r="45" spans="1:32" ht="15.6" customHeight="1" x14ac:dyDescent="0.2">
      <c r="A45" s="169"/>
      <c r="B45" s="25" t="s">
        <v>9</v>
      </c>
      <c r="C45" s="118"/>
      <c r="D45" s="119"/>
      <c r="E45" s="119"/>
      <c r="F45" s="119"/>
      <c r="G45" s="119"/>
      <c r="H45" s="119"/>
      <c r="I45" s="120">
        <v>14</v>
      </c>
      <c r="J45" s="119"/>
      <c r="K45" s="123"/>
      <c r="L45" s="102">
        <v>14.09</v>
      </c>
      <c r="M45" s="123"/>
      <c r="N45" s="123"/>
      <c r="O45" s="123"/>
      <c r="P45" s="101">
        <v>14.16</v>
      </c>
      <c r="Q45" s="123"/>
      <c r="R45" s="123"/>
      <c r="S45" s="123"/>
      <c r="T45" s="123"/>
      <c r="U45" s="123"/>
      <c r="V45" s="123"/>
      <c r="W45" s="120">
        <v>14.27</v>
      </c>
      <c r="X45" s="119"/>
      <c r="Y45" s="119"/>
      <c r="Z45" s="119"/>
      <c r="AA45" s="162">
        <v>14.31</v>
      </c>
      <c r="AB45" s="30">
        <v>41</v>
      </c>
      <c r="AC45" s="12"/>
      <c r="AD45" s="48"/>
      <c r="AE45" s="48"/>
      <c r="AF45" s="48"/>
    </row>
    <row r="46" spans="1:32" ht="15.6" customHeight="1" x14ac:dyDescent="0.2">
      <c r="A46" s="170"/>
      <c r="B46" s="26" t="s">
        <v>10</v>
      </c>
      <c r="C46" s="163">
        <v>13.5</v>
      </c>
      <c r="D46" s="121"/>
      <c r="E46" s="121"/>
      <c r="F46" s="121"/>
      <c r="G46" s="121"/>
      <c r="H46" s="121"/>
      <c r="I46" s="122">
        <v>14.01</v>
      </c>
      <c r="J46" s="121"/>
      <c r="K46" s="121"/>
      <c r="L46" s="107">
        <f>L45</f>
        <v>14.09</v>
      </c>
      <c r="M46" s="121"/>
      <c r="N46" s="121"/>
      <c r="O46" s="121"/>
      <c r="P46" s="106">
        <f>P45</f>
        <v>14.16</v>
      </c>
      <c r="Q46" s="121"/>
      <c r="R46" s="121"/>
      <c r="S46" s="121"/>
      <c r="T46" s="121"/>
      <c r="U46" s="121"/>
      <c r="V46" s="121"/>
      <c r="W46" s="158">
        <f>W45</f>
        <v>14.27</v>
      </c>
      <c r="X46" s="121"/>
      <c r="Y46" s="121"/>
      <c r="Z46" s="121"/>
      <c r="AA46" s="124"/>
      <c r="AB46" s="29"/>
      <c r="AC46" s="13"/>
      <c r="AD46" s="48"/>
      <c r="AE46" s="48"/>
      <c r="AF46" s="48"/>
    </row>
    <row r="47" spans="1:32" ht="15.6" customHeight="1" thickBot="1" x14ac:dyDescent="0.25">
      <c r="A47" s="50">
        <v>526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2"/>
      <c r="AB47" s="53"/>
      <c r="AC47" s="3"/>
      <c r="AD47" s="48"/>
      <c r="AE47" s="48"/>
      <c r="AF47" s="48"/>
    </row>
    <row r="48" spans="1:32" ht="15.6" customHeight="1" x14ac:dyDescent="0.2">
      <c r="A48" s="56"/>
      <c r="B48" s="23" t="s">
        <v>5</v>
      </c>
      <c r="C48" s="76"/>
      <c r="D48" s="77">
        <v>0</v>
      </c>
      <c r="E48" s="77">
        <v>1</v>
      </c>
      <c r="F48" s="77">
        <v>1</v>
      </c>
      <c r="G48" s="77">
        <v>0</v>
      </c>
      <c r="H48" s="77">
        <v>8</v>
      </c>
      <c r="I48" s="77">
        <v>4</v>
      </c>
      <c r="J48" s="77">
        <v>5</v>
      </c>
      <c r="K48" s="77">
        <v>0</v>
      </c>
      <c r="L48" s="81" t="s">
        <v>64</v>
      </c>
      <c r="M48" s="79">
        <v>4</v>
      </c>
      <c r="N48" s="79">
        <v>3</v>
      </c>
      <c r="O48" s="79">
        <v>7</v>
      </c>
      <c r="P48" s="79">
        <v>7</v>
      </c>
      <c r="Q48" s="79">
        <v>0</v>
      </c>
      <c r="R48" s="79">
        <v>5</v>
      </c>
      <c r="S48" s="79">
        <v>5</v>
      </c>
      <c r="T48" s="79">
        <v>3</v>
      </c>
      <c r="U48" s="79">
        <v>3</v>
      </c>
      <c r="V48" s="79">
        <v>8</v>
      </c>
      <c r="W48" s="79">
        <v>0</v>
      </c>
      <c r="X48" s="79">
        <v>0</v>
      </c>
      <c r="Y48" s="79">
        <v>2</v>
      </c>
      <c r="Z48" s="79">
        <v>6</v>
      </c>
      <c r="AA48" s="82">
        <v>11</v>
      </c>
      <c r="AB48" s="27" t="s">
        <v>6</v>
      </c>
      <c r="AC48" s="44"/>
      <c r="AD48" s="48"/>
      <c r="AE48" s="48"/>
      <c r="AF48" s="48"/>
    </row>
    <row r="49" spans="1:32" ht="15.6" customHeight="1" x14ac:dyDescent="0.2">
      <c r="A49" s="24">
        <v>15.06</v>
      </c>
      <c r="B49" s="25" t="s">
        <v>7</v>
      </c>
      <c r="C49" s="83">
        <v>4</v>
      </c>
      <c r="D49" s="84">
        <v>10</v>
      </c>
      <c r="E49" s="84">
        <v>12</v>
      </c>
      <c r="F49" s="84">
        <v>4</v>
      </c>
      <c r="G49" s="84">
        <v>5</v>
      </c>
      <c r="H49" s="84">
        <v>8</v>
      </c>
      <c r="I49" s="84">
        <v>17</v>
      </c>
      <c r="J49" s="84">
        <v>5</v>
      </c>
      <c r="K49" s="84">
        <v>2</v>
      </c>
      <c r="L49" s="88" t="s">
        <v>64</v>
      </c>
      <c r="M49" s="86">
        <v>1</v>
      </c>
      <c r="N49" s="86">
        <v>2</v>
      </c>
      <c r="O49" s="86">
        <v>7</v>
      </c>
      <c r="P49" s="86">
        <v>5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1</v>
      </c>
      <c r="W49" s="86">
        <v>0</v>
      </c>
      <c r="X49" s="86">
        <v>0</v>
      </c>
      <c r="Y49" s="86">
        <v>0</v>
      </c>
      <c r="Z49" s="86">
        <v>0</v>
      </c>
      <c r="AA49" s="89"/>
      <c r="AB49" s="28">
        <f>SUM(C49:Z49)</f>
        <v>83</v>
      </c>
      <c r="AC49" s="12"/>
      <c r="AD49" s="48"/>
      <c r="AE49" s="48"/>
      <c r="AF49" s="48"/>
    </row>
    <row r="50" spans="1:32" ht="15.6" customHeight="1" x14ac:dyDescent="0.2">
      <c r="A50" s="168" t="s">
        <v>73</v>
      </c>
      <c r="B50" s="25" t="s">
        <v>8</v>
      </c>
      <c r="C50" s="83">
        <f>C49</f>
        <v>4</v>
      </c>
      <c r="D50" s="90">
        <f t="shared" ref="D50" si="122">C50-D48+D49</f>
        <v>14</v>
      </c>
      <c r="E50" s="90">
        <f>D50-E48+E49</f>
        <v>25</v>
      </c>
      <c r="F50" s="90">
        <f>E50-F48+F49</f>
        <v>28</v>
      </c>
      <c r="G50" s="90">
        <f t="shared" ref="G50" si="123">F50-G48+G49</f>
        <v>33</v>
      </c>
      <c r="H50" s="90">
        <f t="shared" ref="H50" si="124">G50-H48+H49</f>
        <v>33</v>
      </c>
      <c r="I50" s="90">
        <f t="shared" ref="I50" si="125">H50-I48+I49</f>
        <v>46</v>
      </c>
      <c r="J50" s="91">
        <f t="shared" ref="J50" si="126">I50-J48+J49</f>
        <v>46</v>
      </c>
      <c r="K50" s="93">
        <f t="shared" ref="K50" si="127">J50-K48+K49</f>
        <v>48</v>
      </c>
      <c r="L50" s="95" t="s">
        <v>64</v>
      </c>
      <c r="M50" s="93">
        <f>K50-M48+M49</f>
        <v>45</v>
      </c>
      <c r="N50" s="93">
        <f t="shared" ref="N50" si="128">M50-N48+N49</f>
        <v>44</v>
      </c>
      <c r="O50" s="93">
        <f t="shared" ref="O50" si="129">N50-O48+O49</f>
        <v>44</v>
      </c>
      <c r="P50" s="93">
        <f t="shared" ref="P50" si="130">O50-P48+P49</f>
        <v>42</v>
      </c>
      <c r="Q50" s="93">
        <f t="shared" ref="Q50" si="131">P50-Q48+Q49</f>
        <v>42</v>
      </c>
      <c r="R50" s="93">
        <f t="shared" ref="R50" si="132">Q50-R48+R49</f>
        <v>37</v>
      </c>
      <c r="S50" s="93">
        <f t="shared" ref="S50" si="133">R50-S48+S49</f>
        <v>32</v>
      </c>
      <c r="T50" s="93">
        <f t="shared" ref="T50" si="134">S50-T48+T49</f>
        <v>29</v>
      </c>
      <c r="U50" s="93">
        <f t="shared" ref="U50" si="135">T50-U48+U49</f>
        <v>26</v>
      </c>
      <c r="V50" s="157">
        <f>U50-V48+V49</f>
        <v>19</v>
      </c>
      <c r="W50" s="148">
        <f t="shared" ref="W50" si="136">V50-W48+W49</f>
        <v>19</v>
      </c>
      <c r="X50" s="148">
        <f t="shared" ref="X50" si="137">W50-X48+X49</f>
        <v>19</v>
      </c>
      <c r="Y50" s="148">
        <f t="shared" ref="Y50" si="138">X50-Y48+Y49</f>
        <v>17</v>
      </c>
      <c r="Z50" s="148">
        <f t="shared" ref="Z50" si="139">Y50-Z48+Z49</f>
        <v>11</v>
      </c>
      <c r="AA50" s="97">
        <f>Z50-AA48</f>
        <v>0</v>
      </c>
      <c r="AB50" s="29"/>
      <c r="AC50" s="3">
        <f>MAX(C50:AA50)</f>
        <v>48</v>
      </c>
      <c r="AD50" s="48"/>
      <c r="AE50" s="48"/>
      <c r="AF50" s="48"/>
    </row>
    <row r="51" spans="1:32" ht="15.6" customHeight="1" x14ac:dyDescent="0.2">
      <c r="A51" s="169"/>
      <c r="B51" s="25" t="s">
        <v>9</v>
      </c>
      <c r="C51" s="118"/>
      <c r="D51" s="119"/>
      <c r="E51" s="119"/>
      <c r="F51" s="119"/>
      <c r="G51" s="119"/>
      <c r="H51" s="119"/>
      <c r="I51" s="120">
        <v>15.17</v>
      </c>
      <c r="J51" s="119"/>
      <c r="K51" s="123"/>
      <c r="L51" s="102" t="s">
        <v>64</v>
      </c>
      <c r="M51" s="123"/>
      <c r="N51" s="123"/>
      <c r="O51" s="123"/>
      <c r="P51" s="101">
        <v>15.29</v>
      </c>
      <c r="Q51" s="123"/>
      <c r="R51" s="123"/>
      <c r="S51" s="123"/>
      <c r="T51" s="123"/>
      <c r="U51" s="123"/>
      <c r="V51" s="123"/>
      <c r="W51" s="120">
        <v>15.41</v>
      </c>
      <c r="X51" s="119"/>
      <c r="Y51" s="119"/>
      <c r="Z51" s="119"/>
      <c r="AA51" s="162">
        <v>15.46</v>
      </c>
      <c r="AB51" s="30">
        <v>40</v>
      </c>
      <c r="AC51" s="12"/>
      <c r="AD51" s="48"/>
      <c r="AE51" s="48"/>
      <c r="AF51" s="48"/>
    </row>
    <row r="52" spans="1:32" ht="15.6" customHeight="1" x14ac:dyDescent="0.2">
      <c r="A52" s="170"/>
      <c r="B52" s="26" t="s">
        <v>10</v>
      </c>
      <c r="C52" s="163">
        <v>15.06</v>
      </c>
      <c r="D52" s="121"/>
      <c r="E52" s="121"/>
      <c r="F52" s="121"/>
      <c r="G52" s="121"/>
      <c r="H52" s="121"/>
      <c r="I52" s="122">
        <v>15.18</v>
      </c>
      <c r="J52" s="121"/>
      <c r="K52" s="121"/>
      <c r="L52" s="107" t="s">
        <v>64</v>
      </c>
      <c r="M52" s="121"/>
      <c r="N52" s="121"/>
      <c r="O52" s="121"/>
      <c r="P52" s="106">
        <v>15.3</v>
      </c>
      <c r="Q52" s="121"/>
      <c r="R52" s="121"/>
      <c r="S52" s="121"/>
      <c r="T52" s="121"/>
      <c r="U52" s="121"/>
      <c r="V52" s="121"/>
      <c r="W52" s="158">
        <f>W51</f>
        <v>15.41</v>
      </c>
      <c r="X52" s="121"/>
      <c r="Y52" s="121"/>
      <c r="Z52" s="121"/>
      <c r="AA52" s="124"/>
      <c r="AB52" s="29"/>
      <c r="AC52" s="13"/>
      <c r="AD52" s="48"/>
      <c r="AE52" s="48"/>
      <c r="AF52" s="48"/>
    </row>
    <row r="53" spans="1:32" ht="15.6" customHeight="1" thickBot="1" x14ac:dyDescent="0.25">
      <c r="A53" s="50">
        <v>510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2"/>
      <c r="AB53" s="53"/>
      <c r="AC53" s="3"/>
      <c r="AD53" s="48"/>
      <c r="AE53" s="48"/>
      <c r="AF53" s="48"/>
    </row>
    <row r="54" spans="1:32" ht="15.6" customHeight="1" x14ac:dyDescent="0.2">
      <c r="A54" s="56"/>
      <c r="B54" s="23" t="s">
        <v>5</v>
      </c>
      <c r="C54" s="76"/>
      <c r="D54" s="77">
        <v>0</v>
      </c>
      <c r="E54" s="77">
        <v>0</v>
      </c>
      <c r="F54" s="77">
        <v>0</v>
      </c>
      <c r="G54" s="77">
        <v>0</v>
      </c>
      <c r="H54" s="77">
        <v>1</v>
      </c>
      <c r="I54" s="77">
        <v>5</v>
      </c>
      <c r="J54" s="77">
        <v>8</v>
      </c>
      <c r="K54" s="77">
        <v>1</v>
      </c>
      <c r="L54" s="81">
        <v>1</v>
      </c>
      <c r="M54" s="79">
        <v>0</v>
      </c>
      <c r="N54" s="79">
        <v>4</v>
      </c>
      <c r="O54" s="79">
        <v>9</v>
      </c>
      <c r="P54" s="79">
        <v>2</v>
      </c>
      <c r="Q54" s="79">
        <v>0</v>
      </c>
      <c r="R54" s="79">
        <v>4</v>
      </c>
      <c r="S54" s="79">
        <v>5</v>
      </c>
      <c r="T54" s="79">
        <v>1</v>
      </c>
      <c r="U54" s="79">
        <v>0</v>
      </c>
      <c r="V54" s="79">
        <v>3</v>
      </c>
      <c r="W54" s="79">
        <v>0</v>
      </c>
      <c r="X54" s="79">
        <v>0</v>
      </c>
      <c r="Y54" s="79">
        <v>1</v>
      </c>
      <c r="Z54" s="79">
        <v>1</v>
      </c>
      <c r="AA54" s="82">
        <v>4</v>
      </c>
      <c r="AB54" s="27" t="s">
        <v>6</v>
      </c>
      <c r="AC54" s="44"/>
      <c r="AD54" s="48"/>
      <c r="AE54" s="48"/>
      <c r="AF54" s="48"/>
    </row>
    <row r="55" spans="1:32" ht="15.6" customHeight="1" x14ac:dyDescent="0.2">
      <c r="A55" s="24">
        <v>15.3</v>
      </c>
      <c r="B55" s="25" t="s">
        <v>7</v>
      </c>
      <c r="C55" s="83">
        <v>2</v>
      </c>
      <c r="D55" s="84">
        <v>2</v>
      </c>
      <c r="E55" s="84">
        <v>9</v>
      </c>
      <c r="F55" s="84">
        <v>2</v>
      </c>
      <c r="G55" s="84">
        <v>5</v>
      </c>
      <c r="H55" s="84">
        <v>3</v>
      </c>
      <c r="I55" s="84">
        <v>8</v>
      </c>
      <c r="J55" s="84">
        <v>6</v>
      </c>
      <c r="K55" s="84">
        <v>1</v>
      </c>
      <c r="L55" s="88">
        <v>2</v>
      </c>
      <c r="M55" s="86">
        <v>1</v>
      </c>
      <c r="N55" s="86">
        <v>4</v>
      </c>
      <c r="O55" s="86">
        <v>4</v>
      </c>
      <c r="P55" s="86">
        <v>1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9"/>
      <c r="AB55" s="28">
        <f>SUM(C55:Z55)</f>
        <v>50</v>
      </c>
      <c r="AC55" s="12"/>
      <c r="AD55" s="48"/>
      <c r="AE55" s="48"/>
      <c r="AF55" s="48"/>
    </row>
    <row r="56" spans="1:32" ht="15.6" customHeight="1" x14ac:dyDescent="0.2">
      <c r="A56" s="168" t="s">
        <v>73</v>
      </c>
      <c r="B56" s="25" t="s">
        <v>8</v>
      </c>
      <c r="C56" s="83">
        <f>C55</f>
        <v>2</v>
      </c>
      <c r="D56" s="90">
        <f t="shared" ref="D56" si="140">C56-D54+D55</f>
        <v>4</v>
      </c>
      <c r="E56" s="90">
        <f>D56-E54+E55</f>
        <v>13</v>
      </c>
      <c r="F56" s="90">
        <f>E56-F54+F55</f>
        <v>15</v>
      </c>
      <c r="G56" s="90">
        <f t="shared" ref="G56" si="141">F56-G54+G55</f>
        <v>20</v>
      </c>
      <c r="H56" s="90">
        <f t="shared" ref="H56" si="142">G56-H54+H55</f>
        <v>22</v>
      </c>
      <c r="I56" s="90">
        <f t="shared" ref="I56" si="143">H56-I54+I55</f>
        <v>25</v>
      </c>
      <c r="J56" s="91">
        <f t="shared" ref="J56" si="144">I56-J54+J55</f>
        <v>23</v>
      </c>
      <c r="K56" s="93">
        <f t="shared" ref="K56" si="145">J56-K54+K55</f>
        <v>23</v>
      </c>
      <c r="L56" s="95">
        <f t="shared" ref="L56" si="146">K56-L54+L55</f>
        <v>24</v>
      </c>
      <c r="M56" s="93">
        <f t="shared" ref="M56" si="147">L56-M54+M55</f>
        <v>25</v>
      </c>
      <c r="N56" s="93">
        <f t="shared" ref="N56" si="148">M56-N54+N55</f>
        <v>25</v>
      </c>
      <c r="O56" s="93">
        <f t="shared" ref="O56" si="149">N56-O54+O55</f>
        <v>20</v>
      </c>
      <c r="P56" s="93">
        <f t="shared" ref="P56" si="150">O56-P54+P55</f>
        <v>19</v>
      </c>
      <c r="Q56" s="93">
        <f t="shared" ref="Q56" si="151">P56-Q54+Q55</f>
        <v>19</v>
      </c>
      <c r="R56" s="93">
        <f t="shared" ref="R56" si="152">Q56-R54+R55</f>
        <v>15</v>
      </c>
      <c r="S56" s="93">
        <f t="shared" ref="S56" si="153">R56-S54+S55</f>
        <v>10</v>
      </c>
      <c r="T56" s="93">
        <f t="shared" ref="T56" si="154">S56-T54+T55</f>
        <v>9</v>
      </c>
      <c r="U56" s="93">
        <f t="shared" ref="U56" si="155">T56-U54+U55</f>
        <v>9</v>
      </c>
      <c r="V56" s="157">
        <f>U56-V54+V55</f>
        <v>6</v>
      </c>
      <c r="W56" s="148">
        <f t="shared" ref="W56" si="156">V56-W54+W55</f>
        <v>6</v>
      </c>
      <c r="X56" s="148">
        <f t="shared" ref="X56" si="157">W56-X54+X55</f>
        <v>6</v>
      </c>
      <c r="Y56" s="148">
        <f t="shared" ref="Y56" si="158">X56-Y54+Y55</f>
        <v>5</v>
      </c>
      <c r="Z56" s="148">
        <f t="shared" ref="Z56" si="159">Y56-Z54+Z55</f>
        <v>4</v>
      </c>
      <c r="AA56" s="97">
        <f>Z56-AA54</f>
        <v>0</v>
      </c>
      <c r="AB56" s="29"/>
      <c r="AC56" s="3">
        <f>MAX(C56:AA56)</f>
        <v>25</v>
      </c>
      <c r="AD56" s="48"/>
      <c r="AE56" s="48"/>
      <c r="AF56" s="48"/>
    </row>
    <row r="57" spans="1:32" ht="15.6" customHeight="1" x14ac:dyDescent="0.2">
      <c r="A57" s="169"/>
      <c r="B57" s="25" t="s">
        <v>9</v>
      </c>
      <c r="C57" s="118"/>
      <c r="D57" s="119"/>
      <c r="E57" s="119"/>
      <c r="F57" s="119"/>
      <c r="G57" s="119"/>
      <c r="H57" s="119"/>
      <c r="I57" s="120">
        <v>15.42</v>
      </c>
      <c r="J57" s="119"/>
      <c r="K57" s="123"/>
      <c r="L57" s="102">
        <v>15.48</v>
      </c>
      <c r="M57" s="123"/>
      <c r="N57" s="123"/>
      <c r="O57" s="123"/>
      <c r="P57" s="101">
        <v>15.55</v>
      </c>
      <c r="Q57" s="123"/>
      <c r="R57" s="123"/>
      <c r="S57" s="123"/>
      <c r="T57" s="123"/>
      <c r="U57" s="123"/>
      <c r="V57" s="123"/>
      <c r="W57" s="120">
        <v>16.059999999999999</v>
      </c>
      <c r="X57" s="119"/>
      <c r="Y57" s="119"/>
      <c r="Z57" s="119"/>
      <c r="AA57" s="162">
        <v>16.12</v>
      </c>
      <c r="AB57" s="30">
        <v>42</v>
      </c>
      <c r="AC57" s="12"/>
      <c r="AD57" s="48"/>
      <c r="AE57" s="48"/>
      <c r="AF57" s="48"/>
    </row>
    <row r="58" spans="1:32" ht="15.6" customHeight="1" x14ac:dyDescent="0.2">
      <c r="A58" s="170"/>
      <c r="B58" s="26" t="s">
        <v>10</v>
      </c>
      <c r="C58" s="163">
        <v>15.3</v>
      </c>
      <c r="D58" s="121"/>
      <c r="E58" s="121"/>
      <c r="F58" s="121"/>
      <c r="G58" s="121"/>
      <c r="H58" s="121"/>
      <c r="I58" s="122">
        <f>I57</f>
        <v>15.42</v>
      </c>
      <c r="J58" s="121"/>
      <c r="K58" s="121"/>
      <c r="L58" s="107">
        <f>L57</f>
        <v>15.48</v>
      </c>
      <c r="M58" s="121"/>
      <c r="N58" s="121"/>
      <c r="O58" s="121"/>
      <c r="P58" s="106">
        <f>P57</f>
        <v>15.55</v>
      </c>
      <c r="Q58" s="121"/>
      <c r="R58" s="121"/>
      <c r="S58" s="121"/>
      <c r="T58" s="121"/>
      <c r="U58" s="121"/>
      <c r="V58" s="121"/>
      <c r="W58" s="158">
        <f>W57</f>
        <v>16.059999999999999</v>
      </c>
      <c r="X58" s="121"/>
      <c r="Y58" s="121"/>
      <c r="Z58" s="121"/>
      <c r="AA58" s="124"/>
      <c r="AB58" s="29"/>
      <c r="AC58" s="13"/>
      <c r="AD58" s="48"/>
      <c r="AE58" s="48"/>
      <c r="AF58" s="48"/>
    </row>
    <row r="59" spans="1:32" ht="15.6" customHeight="1" thickBot="1" x14ac:dyDescent="0.25">
      <c r="A59" s="50">
        <v>526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2"/>
      <c r="AB59" s="53"/>
      <c r="AC59" s="3"/>
      <c r="AD59" s="48"/>
      <c r="AE59" s="48"/>
      <c r="AF59" s="48"/>
    </row>
    <row r="60" spans="1:32" ht="15.6" customHeight="1" x14ac:dyDescent="0.2">
      <c r="A60" s="56"/>
      <c r="B60" s="23" t="s">
        <v>5</v>
      </c>
      <c r="C60" s="76"/>
      <c r="D60" s="77">
        <v>0</v>
      </c>
      <c r="E60" s="77">
        <v>0</v>
      </c>
      <c r="F60" s="77">
        <v>2</v>
      </c>
      <c r="G60" s="77">
        <v>0</v>
      </c>
      <c r="H60" s="77">
        <v>4</v>
      </c>
      <c r="I60" s="77">
        <v>6</v>
      </c>
      <c r="J60" s="77">
        <v>1</v>
      </c>
      <c r="K60" s="77">
        <v>0</v>
      </c>
      <c r="L60" s="81">
        <v>0</v>
      </c>
      <c r="M60" s="79">
        <v>2</v>
      </c>
      <c r="N60" s="79">
        <v>8</v>
      </c>
      <c r="O60" s="79">
        <v>6</v>
      </c>
      <c r="P60" s="79">
        <v>1</v>
      </c>
      <c r="Q60" s="79">
        <v>2</v>
      </c>
      <c r="R60" s="79">
        <v>1</v>
      </c>
      <c r="S60" s="79">
        <v>4</v>
      </c>
      <c r="T60" s="79">
        <v>2</v>
      </c>
      <c r="U60" s="79">
        <v>0</v>
      </c>
      <c r="V60" s="79">
        <v>3</v>
      </c>
      <c r="W60" s="79">
        <v>0</v>
      </c>
      <c r="X60" s="79">
        <v>1</v>
      </c>
      <c r="Y60" s="79">
        <v>7</v>
      </c>
      <c r="Z60" s="79">
        <v>1</v>
      </c>
      <c r="AA60" s="82">
        <v>3</v>
      </c>
      <c r="AB60" s="27" t="s">
        <v>6</v>
      </c>
      <c r="AC60" s="44"/>
      <c r="AD60" s="48"/>
      <c r="AE60" s="48"/>
      <c r="AF60" s="48"/>
    </row>
    <row r="61" spans="1:32" ht="15.6" customHeight="1" x14ac:dyDescent="0.2">
      <c r="A61" s="24">
        <v>16.02</v>
      </c>
      <c r="B61" s="25" t="s">
        <v>7</v>
      </c>
      <c r="C61" s="83">
        <v>5</v>
      </c>
      <c r="D61" s="84">
        <v>9</v>
      </c>
      <c r="E61" s="84">
        <v>2</v>
      </c>
      <c r="F61" s="84">
        <v>1</v>
      </c>
      <c r="G61" s="84">
        <v>0</v>
      </c>
      <c r="H61" s="84">
        <v>4</v>
      </c>
      <c r="I61" s="84">
        <v>16</v>
      </c>
      <c r="J61" s="84">
        <v>3</v>
      </c>
      <c r="K61" s="84">
        <v>3</v>
      </c>
      <c r="L61" s="88">
        <v>3</v>
      </c>
      <c r="M61" s="86">
        <v>1</v>
      </c>
      <c r="N61" s="86">
        <v>0</v>
      </c>
      <c r="O61" s="86">
        <v>5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1</v>
      </c>
      <c r="W61" s="86">
        <v>1</v>
      </c>
      <c r="X61" s="86">
        <v>0</v>
      </c>
      <c r="Y61" s="86">
        <v>0</v>
      </c>
      <c r="Z61" s="86">
        <v>0</v>
      </c>
      <c r="AA61" s="89"/>
      <c r="AB61" s="28">
        <f>SUM(C61:Z61)</f>
        <v>54</v>
      </c>
      <c r="AC61" s="12"/>
      <c r="AD61" s="48"/>
      <c r="AE61" s="48"/>
      <c r="AF61" s="48"/>
    </row>
    <row r="62" spans="1:32" ht="15.6" customHeight="1" x14ac:dyDescent="0.2">
      <c r="A62" s="168" t="s">
        <v>73</v>
      </c>
      <c r="B62" s="25" t="s">
        <v>8</v>
      </c>
      <c r="C62" s="83">
        <f>C61</f>
        <v>5</v>
      </c>
      <c r="D62" s="90">
        <f t="shared" ref="D62" si="160">C62-D60+D61</f>
        <v>14</v>
      </c>
      <c r="E62" s="90">
        <f>D62-E60+E61</f>
        <v>16</v>
      </c>
      <c r="F62" s="90">
        <f>E62-F60+F61</f>
        <v>15</v>
      </c>
      <c r="G62" s="90">
        <f t="shared" ref="G62" si="161">F62-G60+G61</f>
        <v>15</v>
      </c>
      <c r="H62" s="90">
        <f t="shared" ref="H62" si="162">G62-H60+H61</f>
        <v>15</v>
      </c>
      <c r="I62" s="90">
        <f t="shared" ref="I62" si="163">H62-I60+I61</f>
        <v>25</v>
      </c>
      <c r="J62" s="91">
        <f t="shared" ref="J62" si="164">I62-J60+J61</f>
        <v>27</v>
      </c>
      <c r="K62" s="93">
        <f t="shared" ref="K62" si="165">J62-K60+K61</f>
        <v>30</v>
      </c>
      <c r="L62" s="95">
        <f t="shared" ref="L62" si="166">K62-L60+L61</f>
        <v>33</v>
      </c>
      <c r="M62" s="93">
        <f t="shared" ref="M62" si="167">L62-M60+M61</f>
        <v>32</v>
      </c>
      <c r="N62" s="93">
        <f t="shared" ref="N62" si="168">M62-N60+N61</f>
        <v>24</v>
      </c>
      <c r="O62" s="93">
        <f t="shared" ref="O62" si="169">N62-O60+O61</f>
        <v>23</v>
      </c>
      <c r="P62" s="93">
        <f t="shared" ref="P62" si="170">O62-P60+P61</f>
        <v>22</v>
      </c>
      <c r="Q62" s="93">
        <f t="shared" ref="Q62" si="171">P62-Q60+Q61</f>
        <v>20</v>
      </c>
      <c r="R62" s="93">
        <f t="shared" ref="R62" si="172">Q62-R60+R61</f>
        <v>19</v>
      </c>
      <c r="S62" s="93">
        <f t="shared" ref="S62" si="173">R62-S60+S61</f>
        <v>15</v>
      </c>
      <c r="T62" s="93">
        <f t="shared" ref="T62" si="174">S62-T60+T61</f>
        <v>13</v>
      </c>
      <c r="U62" s="93">
        <f t="shared" ref="U62" si="175">T62-U60+U61</f>
        <v>13</v>
      </c>
      <c r="V62" s="157">
        <f>U62-V60+V61</f>
        <v>11</v>
      </c>
      <c r="W62" s="148">
        <f t="shared" ref="W62" si="176">V62-W60+W61</f>
        <v>12</v>
      </c>
      <c r="X62" s="148">
        <f t="shared" ref="X62" si="177">W62-X60+X61</f>
        <v>11</v>
      </c>
      <c r="Y62" s="148">
        <f t="shared" ref="Y62" si="178">X62-Y60+Y61</f>
        <v>4</v>
      </c>
      <c r="Z62" s="148">
        <f t="shared" ref="Z62" si="179">Y62-Z60+Z61</f>
        <v>3</v>
      </c>
      <c r="AA62" s="97">
        <f>Z62-AA60</f>
        <v>0</v>
      </c>
      <c r="AB62" s="29"/>
      <c r="AC62" s="3">
        <f>MAX(C62:AA62)</f>
        <v>33</v>
      </c>
      <c r="AD62" s="48"/>
      <c r="AE62" s="48"/>
      <c r="AF62" s="48"/>
    </row>
    <row r="63" spans="1:32" ht="15.6" customHeight="1" x14ac:dyDescent="0.2">
      <c r="A63" s="169"/>
      <c r="B63" s="25" t="s">
        <v>9</v>
      </c>
      <c r="C63" s="118"/>
      <c r="D63" s="119"/>
      <c r="E63" s="119"/>
      <c r="F63" s="119"/>
      <c r="G63" s="119"/>
      <c r="H63" s="119"/>
      <c r="I63" s="120">
        <v>16.14</v>
      </c>
      <c r="J63" s="119"/>
      <c r="K63" s="123"/>
      <c r="L63" s="102">
        <v>16.22</v>
      </c>
      <c r="M63" s="123"/>
      <c r="N63" s="123"/>
      <c r="O63" s="123"/>
      <c r="P63" s="101">
        <v>16.28</v>
      </c>
      <c r="Q63" s="123"/>
      <c r="R63" s="123"/>
      <c r="S63" s="123"/>
      <c r="T63" s="123"/>
      <c r="U63" s="123"/>
      <c r="V63" s="123"/>
      <c r="W63" s="120">
        <v>16.39</v>
      </c>
      <c r="X63" s="119"/>
      <c r="Y63" s="119"/>
      <c r="Z63" s="119"/>
      <c r="AA63" s="162">
        <v>16.420000000000002</v>
      </c>
      <c r="AB63" s="30">
        <v>40</v>
      </c>
      <c r="AC63" s="12"/>
      <c r="AD63" s="48"/>
      <c r="AE63" s="48"/>
      <c r="AF63" s="48"/>
    </row>
    <row r="64" spans="1:32" ht="15.6" customHeight="1" x14ac:dyDescent="0.2">
      <c r="A64" s="170"/>
      <c r="B64" s="26" t="s">
        <v>10</v>
      </c>
      <c r="C64" s="163">
        <v>16.02</v>
      </c>
      <c r="D64" s="121"/>
      <c r="E64" s="121"/>
      <c r="F64" s="121"/>
      <c r="G64" s="121"/>
      <c r="H64" s="121"/>
      <c r="I64" s="122">
        <f>I63</f>
        <v>16.14</v>
      </c>
      <c r="J64" s="121"/>
      <c r="K64" s="121"/>
      <c r="L64" s="107">
        <f>L63</f>
        <v>16.22</v>
      </c>
      <c r="M64" s="121"/>
      <c r="N64" s="121"/>
      <c r="O64" s="121"/>
      <c r="P64" s="106">
        <f>P63</f>
        <v>16.28</v>
      </c>
      <c r="Q64" s="121"/>
      <c r="R64" s="121"/>
      <c r="S64" s="121"/>
      <c r="T64" s="121"/>
      <c r="U64" s="121"/>
      <c r="V64" s="121"/>
      <c r="W64" s="158">
        <f>W63</f>
        <v>16.39</v>
      </c>
      <c r="X64" s="121"/>
      <c r="Y64" s="121"/>
      <c r="Z64" s="121"/>
      <c r="AA64" s="124"/>
      <c r="AB64" s="29"/>
      <c r="AC64" s="13"/>
      <c r="AD64" s="48"/>
      <c r="AE64" s="48"/>
      <c r="AF64" s="48"/>
    </row>
    <row r="65" spans="1:32" ht="15.6" customHeight="1" thickBot="1" x14ac:dyDescent="0.25">
      <c r="A65" s="50">
        <v>520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2"/>
      <c r="AB65" s="53"/>
      <c r="AC65" s="3"/>
      <c r="AD65" s="48"/>
      <c r="AE65" s="48"/>
      <c r="AF65" s="48"/>
    </row>
    <row r="66" spans="1:32" ht="15.6" customHeight="1" x14ac:dyDescent="0.2">
      <c r="A66" s="56"/>
      <c r="B66" s="23" t="s">
        <v>5</v>
      </c>
      <c r="C66" s="76"/>
      <c r="D66" s="77">
        <v>0</v>
      </c>
      <c r="E66" s="77">
        <v>1</v>
      </c>
      <c r="F66" s="77">
        <v>0</v>
      </c>
      <c r="G66" s="77">
        <v>0</v>
      </c>
      <c r="H66" s="77">
        <v>8</v>
      </c>
      <c r="I66" s="77">
        <v>3</v>
      </c>
      <c r="J66" s="77">
        <v>0</v>
      </c>
      <c r="K66" s="77">
        <v>4</v>
      </c>
      <c r="L66" s="81">
        <v>1</v>
      </c>
      <c r="M66" s="79">
        <v>1</v>
      </c>
      <c r="N66" s="79">
        <v>1</v>
      </c>
      <c r="O66" s="79">
        <v>6</v>
      </c>
      <c r="P66" s="79">
        <v>4</v>
      </c>
      <c r="Q66" s="79">
        <v>1</v>
      </c>
      <c r="R66" s="79">
        <v>1</v>
      </c>
      <c r="S66" s="79">
        <v>4</v>
      </c>
      <c r="T66" s="79">
        <v>2</v>
      </c>
      <c r="U66" s="79">
        <v>2</v>
      </c>
      <c r="V66" s="79">
        <v>3</v>
      </c>
      <c r="W66" s="79">
        <v>0</v>
      </c>
      <c r="X66" s="79">
        <v>4</v>
      </c>
      <c r="Y66" s="79">
        <v>2</v>
      </c>
      <c r="Z66" s="79">
        <v>4</v>
      </c>
      <c r="AA66" s="82">
        <v>4</v>
      </c>
      <c r="AB66" s="27" t="s">
        <v>6</v>
      </c>
      <c r="AC66" s="44"/>
      <c r="AD66" s="48"/>
      <c r="AE66" s="48"/>
      <c r="AF66" s="48"/>
    </row>
    <row r="67" spans="1:32" ht="15.6" customHeight="1" x14ac:dyDescent="0.2">
      <c r="A67" s="24">
        <v>17.45</v>
      </c>
      <c r="B67" s="25" t="s">
        <v>7</v>
      </c>
      <c r="C67" s="83">
        <v>0</v>
      </c>
      <c r="D67" s="84">
        <v>4</v>
      </c>
      <c r="E67" s="84">
        <v>10</v>
      </c>
      <c r="F67" s="84">
        <v>0</v>
      </c>
      <c r="G67" s="84">
        <v>5</v>
      </c>
      <c r="H67" s="84">
        <v>5</v>
      </c>
      <c r="I67" s="84">
        <v>8</v>
      </c>
      <c r="J67" s="84">
        <v>9</v>
      </c>
      <c r="K67" s="84">
        <v>5</v>
      </c>
      <c r="L67" s="88">
        <v>2</v>
      </c>
      <c r="M67" s="86">
        <v>1</v>
      </c>
      <c r="N67" s="86">
        <v>0</v>
      </c>
      <c r="O67" s="86">
        <v>4</v>
      </c>
      <c r="P67" s="86">
        <v>1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2</v>
      </c>
      <c r="X67" s="86">
        <v>0</v>
      </c>
      <c r="Y67" s="86">
        <v>0</v>
      </c>
      <c r="Z67" s="86">
        <v>0</v>
      </c>
      <c r="AA67" s="89"/>
      <c r="AB67" s="28">
        <f>SUM(C67:Z67)</f>
        <v>56</v>
      </c>
      <c r="AC67" s="12"/>
      <c r="AD67" s="48"/>
      <c r="AE67" s="48"/>
      <c r="AF67" s="48"/>
    </row>
    <row r="68" spans="1:32" ht="15.6" customHeight="1" x14ac:dyDescent="0.2">
      <c r="A68" s="168" t="s">
        <v>73</v>
      </c>
      <c r="B68" s="25" t="s">
        <v>8</v>
      </c>
      <c r="C68" s="83">
        <f>C67</f>
        <v>0</v>
      </c>
      <c r="D68" s="90">
        <f t="shared" ref="D68" si="180">C68-D66+D67</f>
        <v>4</v>
      </c>
      <c r="E68" s="90">
        <f>D68-E66+E67</f>
        <v>13</v>
      </c>
      <c r="F68" s="90">
        <f>E68-F66+F67</f>
        <v>13</v>
      </c>
      <c r="G68" s="90">
        <f t="shared" ref="G68" si="181">F68-G66+G67</f>
        <v>18</v>
      </c>
      <c r="H68" s="90">
        <f t="shared" ref="H68" si="182">G68-H66+H67</f>
        <v>15</v>
      </c>
      <c r="I68" s="90">
        <f t="shared" ref="I68" si="183">H68-I66+I67</f>
        <v>20</v>
      </c>
      <c r="J68" s="91">
        <f t="shared" ref="J68" si="184">I68-J66+J67</f>
        <v>29</v>
      </c>
      <c r="K68" s="93">
        <f t="shared" ref="K68" si="185">J68-K66+K67</f>
        <v>30</v>
      </c>
      <c r="L68" s="95">
        <f t="shared" ref="L68" si="186">K68-L66+L67</f>
        <v>31</v>
      </c>
      <c r="M68" s="93">
        <f t="shared" ref="M68" si="187">L68-M66+M67</f>
        <v>31</v>
      </c>
      <c r="N68" s="93">
        <f t="shared" ref="N68" si="188">M68-N66+N67</f>
        <v>30</v>
      </c>
      <c r="O68" s="93">
        <f t="shared" ref="O68" si="189">N68-O66+O67</f>
        <v>28</v>
      </c>
      <c r="P68" s="93">
        <f t="shared" ref="P68" si="190">O68-P66+P67</f>
        <v>25</v>
      </c>
      <c r="Q68" s="93">
        <f t="shared" ref="Q68" si="191">P68-Q66+Q67</f>
        <v>24</v>
      </c>
      <c r="R68" s="93">
        <f t="shared" ref="R68" si="192">Q68-R66+R67</f>
        <v>23</v>
      </c>
      <c r="S68" s="93">
        <f t="shared" ref="S68" si="193">R68-S66+S67</f>
        <v>19</v>
      </c>
      <c r="T68" s="93">
        <f t="shared" ref="T68" si="194">S68-T66+T67</f>
        <v>17</v>
      </c>
      <c r="U68" s="93">
        <f t="shared" ref="U68" si="195">T68-U66+U67</f>
        <v>15</v>
      </c>
      <c r="V68" s="157">
        <f>U68-V66+V67</f>
        <v>12</v>
      </c>
      <c r="W68" s="148">
        <f t="shared" ref="W68" si="196">V68-W66+W67</f>
        <v>14</v>
      </c>
      <c r="X68" s="148">
        <f t="shared" ref="X68" si="197">W68-X66+X67</f>
        <v>10</v>
      </c>
      <c r="Y68" s="148">
        <f t="shared" ref="Y68" si="198">X68-Y66+Y67</f>
        <v>8</v>
      </c>
      <c r="Z68" s="148">
        <f t="shared" ref="Z68" si="199">Y68-Z66+Z67</f>
        <v>4</v>
      </c>
      <c r="AA68" s="97">
        <f>Z68-AA66</f>
        <v>0</v>
      </c>
      <c r="AB68" s="29"/>
      <c r="AC68" s="3">
        <f>MAX(C68:AA68)</f>
        <v>31</v>
      </c>
      <c r="AD68" s="48"/>
      <c r="AE68" s="48"/>
      <c r="AF68" s="48"/>
    </row>
    <row r="69" spans="1:32" ht="15.6" customHeight="1" x14ac:dyDescent="0.2">
      <c r="A69" s="169"/>
      <c r="B69" s="25" t="s">
        <v>9</v>
      </c>
      <c r="C69" s="118"/>
      <c r="D69" s="119"/>
      <c r="E69" s="119"/>
      <c r="F69" s="119"/>
      <c r="G69" s="119"/>
      <c r="H69" s="119"/>
      <c r="I69" s="120">
        <v>17.579999999999998</v>
      </c>
      <c r="J69" s="119"/>
      <c r="K69" s="123"/>
      <c r="L69" s="102">
        <v>18.04</v>
      </c>
      <c r="M69" s="123"/>
      <c r="N69" s="123"/>
      <c r="O69" s="123"/>
      <c r="P69" s="101">
        <v>18.16</v>
      </c>
      <c r="Q69" s="123"/>
      <c r="R69" s="123"/>
      <c r="S69" s="123"/>
      <c r="T69" s="123"/>
      <c r="U69" s="123"/>
      <c r="V69" s="123"/>
      <c r="W69" s="120">
        <v>18.22</v>
      </c>
      <c r="X69" s="119"/>
      <c r="Y69" s="119"/>
      <c r="Z69" s="119"/>
      <c r="AA69" s="162">
        <v>18.260000000000002</v>
      </c>
      <c r="AB69" s="30">
        <v>41</v>
      </c>
      <c r="AC69" s="12"/>
      <c r="AD69" s="48"/>
      <c r="AE69" s="48"/>
      <c r="AF69" s="48"/>
    </row>
    <row r="70" spans="1:32" ht="15.6" customHeight="1" x14ac:dyDescent="0.2">
      <c r="A70" s="170"/>
      <c r="B70" s="26" t="s">
        <v>10</v>
      </c>
      <c r="C70" s="163">
        <v>17.45</v>
      </c>
      <c r="D70" s="121"/>
      <c r="E70" s="121"/>
      <c r="F70" s="121"/>
      <c r="G70" s="121"/>
      <c r="H70" s="121"/>
      <c r="I70" s="122">
        <f>I69</f>
        <v>17.579999999999998</v>
      </c>
      <c r="J70" s="121"/>
      <c r="K70" s="121"/>
      <c r="L70" s="107">
        <f>L69</f>
        <v>18.04</v>
      </c>
      <c r="M70" s="121"/>
      <c r="N70" s="121"/>
      <c r="O70" s="121"/>
      <c r="P70" s="106">
        <f>P69</f>
        <v>18.16</v>
      </c>
      <c r="Q70" s="121"/>
      <c r="R70" s="121"/>
      <c r="S70" s="121"/>
      <c r="T70" s="121"/>
      <c r="U70" s="121"/>
      <c r="V70" s="121"/>
      <c r="W70" s="158">
        <f>W69</f>
        <v>18.22</v>
      </c>
      <c r="X70" s="121"/>
      <c r="Y70" s="121"/>
      <c r="Z70" s="121"/>
      <c r="AA70" s="124"/>
      <c r="AB70" s="29" t="s">
        <v>6</v>
      </c>
      <c r="AC70" s="13"/>
      <c r="AD70" s="48"/>
      <c r="AE70" s="48"/>
      <c r="AF70" s="48"/>
    </row>
    <row r="71" spans="1:32" ht="15.6" customHeight="1" thickBot="1" x14ac:dyDescent="0.25">
      <c r="A71" s="50">
        <v>520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2"/>
      <c r="AB71" s="53"/>
      <c r="AC71" s="3"/>
      <c r="AD71" s="48"/>
      <c r="AE71" s="48"/>
      <c r="AF71" s="48"/>
    </row>
    <row r="72" spans="1:32" ht="15.6" customHeight="1" x14ac:dyDescent="0.2">
      <c r="A72" s="56"/>
      <c r="B72" s="23" t="s">
        <v>5</v>
      </c>
      <c r="C72" s="76"/>
      <c r="D72" s="77">
        <v>0</v>
      </c>
      <c r="E72" s="77">
        <v>0</v>
      </c>
      <c r="F72" s="77">
        <v>0</v>
      </c>
      <c r="G72" s="77">
        <v>2</v>
      </c>
      <c r="H72" s="77">
        <v>0</v>
      </c>
      <c r="I72" s="77">
        <v>3</v>
      </c>
      <c r="J72" s="77">
        <v>2</v>
      </c>
      <c r="K72" s="77">
        <v>0</v>
      </c>
      <c r="L72" s="81">
        <v>0</v>
      </c>
      <c r="M72" s="79">
        <v>2</v>
      </c>
      <c r="N72" s="79">
        <v>3</v>
      </c>
      <c r="O72" s="79">
        <v>0</v>
      </c>
      <c r="P72" s="79">
        <v>0</v>
      </c>
      <c r="Q72" s="79">
        <v>0</v>
      </c>
      <c r="R72" s="79">
        <v>7</v>
      </c>
      <c r="S72" s="79">
        <v>10</v>
      </c>
      <c r="T72" s="79">
        <v>1</v>
      </c>
      <c r="U72" s="79">
        <v>0</v>
      </c>
      <c r="V72" s="79">
        <v>0</v>
      </c>
      <c r="W72" s="79">
        <v>1</v>
      </c>
      <c r="X72" s="79">
        <v>0</v>
      </c>
      <c r="Y72" s="79">
        <v>8</v>
      </c>
      <c r="Z72" s="79">
        <v>2</v>
      </c>
      <c r="AA72" s="82">
        <v>2</v>
      </c>
      <c r="AB72" s="27" t="s">
        <v>6</v>
      </c>
      <c r="AC72" s="44"/>
      <c r="AD72" s="48"/>
      <c r="AE72" s="48"/>
      <c r="AF72" s="48"/>
    </row>
    <row r="73" spans="1:32" ht="15.6" customHeight="1" x14ac:dyDescent="0.2">
      <c r="A73" s="24">
        <v>18.5</v>
      </c>
      <c r="B73" s="25" t="s">
        <v>7</v>
      </c>
      <c r="C73" s="83">
        <v>1</v>
      </c>
      <c r="D73" s="84">
        <v>2</v>
      </c>
      <c r="E73" s="84">
        <v>4</v>
      </c>
      <c r="F73" s="84">
        <v>1</v>
      </c>
      <c r="G73" s="84">
        <v>4</v>
      </c>
      <c r="H73" s="84">
        <v>3</v>
      </c>
      <c r="I73" s="84">
        <v>12</v>
      </c>
      <c r="J73" s="84">
        <v>2</v>
      </c>
      <c r="K73" s="84">
        <v>0</v>
      </c>
      <c r="L73" s="88">
        <v>0</v>
      </c>
      <c r="M73" s="86">
        <v>1</v>
      </c>
      <c r="N73" s="86">
        <v>4</v>
      </c>
      <c r="O73" s="86">
        <v>2</v>
      </c>
      <c r="P73" s="86">
        <v>0</v>
      </c>
      <c r="Q73" s="86">
        <v>0</v>
      </c>
      <c r="R73" s="86">
        <v>0</v>
      </c>
      <c r="S73" s="86">
        <v>4</v>
      </c>
      <c r="T73" s="86">
        <v>0</v>
      </c>
      <c r="U73" s="86">
        <v>1</v>
      </c>
      <c r="V73" s="86">
        <v>2</v>
      </c>
      <c r="W73" s="86">
        <v>0</v>
      </c>
      <c r="X73" s="86">
        <v>0</v>
      </c>
      <c r="Y73" s="86">
        <v>0</v>
      </c>
      <c r="Z73" s="86">
        <v>0</v>
      </c>
      <c r="AA73" s="89"/>
      <c r="AB73" s="28">
        <f>SUM(C73:Z73)</f>
        <v>43</v>
      </c>
      <c r="AC73" s="12"/>
      <c r="AD73" s="48"/>
      <c r="AE73" s="48"/>
      <c r="AF73" s="48"/>
    </row>
    <row r="74" spans="1:32" ht="15.6" customHeight="1" x14ac:dyDescent="0.2">
      <c r="A74" s="168" t="s">
        <v>73</v>
      </c>
      <c r="B74" s="25" t="s">
        <v>8</v>
      </c>
      <c r="C74" s="83">
        <f>C73</f>
        <v>1</v>
      </c>
      <c r="D74" s="90">
        <f t="shared" ref="D74" si="200">C74-D72+D73</f>
        <v>3</v>
      </c>
      <c r="E74" s="90">
        <f>D74-E72+E73</f>
        <v>7</v>
      </c>
      <c r="F74" s="90">
        <f>E74-F72+F73</f>
        <v>8</v>
      </c>
      <c r="G74" s="90">
        <f t="shared" ref="G74:U74" si="201">F74-G72+G73</f>
        <v>10</v>
      </c>
      <c r="H74" s="90">
        <f t="shared" si="201"/>
        <v>13</v>
      </c>
      <c r="I74" s="90">
        <f t="shared" si="201"/>
        <v>22</v>
      </c>
      <c r="J74" s="91">
        <f t="shared" si="201"/>
        <v>22</v>
      </c>
      <c r="K74" s="93">
        <f t="shared" si="201"/>
        <v>22</v>
      </c>
      <c r="L74" s="95">
        <f t="shared" si="201"/>
        <v>22</v>
      </c>
      <c r="M74" s="93">
        <f t="shared" si="201"/>
        <v>21</v>
      </c>
      <c r="N74" s="93">
        <f t="shared" si="201"/>
        <v>22</v>
      </c>
      <c r="O74" s="93">
        <f t="shared" si="201"/>
        <v>24</v>
      </c>
      <c r="P74" s="93">
        <f t="shared" si="201"/>
        <v>24</v>
      </c>
      <c r="Q74" s="93">
        <f t="shared" si="201"/>
        <v>24</v>
      </c>
      <c r="R74" s="93">
        <f t="shared" si="201"/>
        <v>17</v>
      </c>
      <c r="S74" s="93">
        <f t="shared" si="201"/>
        <v>11</v>
      </c>
      <c r="T74" s="93">
        <f t="shared" si="201"/>
        <v>10</v>
      </c>
      <c r="U74" s="93">
        <f t="shared" si="201"/>
        <v>11</v>
      </c>
      <c r="V74" s="157">
        <f>U74-V72+V73</f>
        <v>13</v>
      </c>
      <c r="W74" s="148">
        <f t="shared" ref="W74" si="202">V74-W72+W73</f>
        <v>12</v>
      </c>
      <c r="X74" s="148">
        <f t="shared" ref="X74" si="203">W74-X72+X73</f>
        <v>12</v>
      </c>
      <c r="Y74" s="148">
        <f t="shared" ref="Y74" si="204">X74-Y72+Y73</f>
        <v>4</v>
      </c>
      <c r="Z74" s="148">
        <f t="shared" ref="Z74" si="205">Y74-Z72+Z73</f>
        <v>2</v>
      </c>
      <c r="AA74" s="97">
        <f>Z74-AA72</f>
        <v>0</v>
      </c>
      <c r="AB74" s="29"/>
      <c r="AC74" s="3">
        <f>MAX(C74:AA74)</f>
        <v>24</v>
      </c>
      <c r="AD74" s="48"/>
      <c r="AE74" s="48"/>
      <c r="AF74" s="48"/>
    </row>
    <row r="75" spans="1:32" ht="15.6" customHeight="1" x14ac:dyDescent="0.2">
      <c r="A75" s="169"/>
      <c r="B75" s="25" t="s">
        <v>9</v>
      </c>
      <c r="C75" s="118"/>
      <c r="D75" s="119"/>
      <c r="E75" s="119"/>
      <c r="F75" s="119"/>
      <c r="G75" s="119"/>
      <c r="H75" s="119"/>
      <c r="I75" s="120">
        <v>19.02</v>
      </c>
      <c r="J75" s="119"/>
      <c r="K75" s="123"/>
      <c r="L75" s="102">
        <v>19.09</v>
      </c>
      <c r="M75" s="123"/>
      <c r="N75" s="123"/>
      <c r="O75" s="123"/>
      <c r="P75" s="101">
        <v>19.170000000000002</v>
      </c>
      <c r="Q75" s="123"/>
      <c r="R75" s="123"/>
      <c r="S75" s="123"/>
      <c r="T75" s="123"/>
      <c r="U75" s="123"/>
      <c r="V75" s="123"/>
      <c r="W75" s="120">
        <v>19.29</v>
      </c>
      <c r="X75" s="119"/>
      <c r="Y75" s="119"/>
      <c r="Z75" s="119"/>
      <c r="AA75" s="162">
        <v>19.329999999999998</v>
      </c>
      <c r="AB75" s="30">
        <v>43</v>
      </c>
      <c r="AC75" s="12"/>
      <c r="AD75" s="48"/>
      <c r="AE75" s="48"/>
      <c r="AF75" s="48"/>
    </row>
    <row r="76" spans="1:32" ht="15.6" customHeight="1" x14ac:dyDescent="0.2">
      <c r="A76" s="170"/>
      <c r="B76" s="26" t="s">
        <v>10</v>
      </c>
      <c r="C76" s="163">
        <v>18.5</v>
      </c>
      <c r="D76" s="121"/>
      <c r="E76" s="121"/>
      <c r="F76" s="121"/>
      <c r="G76" s="121"/>
      <c r="H76" s="121"/>
      <c r="I76" s="122">
        <f>I75</f>
        <v>19.02</v>
      </c>
      <c r="J76" s="121"/>
      <c r="K76" s="121"/>
      <c r="L76" s="107">
        <f>L75</f>
        <v>19.09</v>
      </c>
      <c r="M76" s="121"/>
      <c r="N76" s="121"/>
      <c r="O76" s="121"/>
      <c r="P76" s="106">
        <f>P75</f>
        <v>19.170000000000002</v>
      </c>
      <c r="Q76" s="121"/>
      <c r="R76" s="121"/>
      <c r="S76" s="121"/>
      <c r="T76" s="121"/>
      <c r="U76" s="121"/>
      <c r="V76" s="121"/>
      <c r="W76" s="158">
        <f>W75</f>
        <v>19.29</v>
      </c>
      <c r="X76" s="121"/>
      <c r="Y76" s="121"/>
      <c r="Z76" s="121"/>
      <c r="AA76" s="124"/>
      <c r="AB76" s="29"/>
      <c r="AC76" s="13"/>
      <c r="AD76" s="48"/>
      <c r="AE76" s="48"/>
      <c r="AF76" s="48"/>
    </row>
    <row r="77" spans="1:32" ht="15.6" customHeight="1" thickBot="1" x14ac:dyDescent="0.25">
      <c r="A77" s="50">
        <v>526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2"/>
      <c r="AB77" s="53"/>
      <c r="AC77" s="3"/>
      <c r="AD77" s="48"/>
      <c r="AE77" s="48"/>
      <c r="AF77" s="48"/>
    </row>
    <row r="78" spans="1:32" ht="15.6" customHeight="1" x14ac:dyDescent="0.2">
      <c r="A78" s="56"/>
      <c r="B78" s="23" t="s">
        <v>5</v>
      </c>
      <c r="C78" s="76"/>
      <c r="D78" s="77">
        <v>0</v>
      </c>
      <c r="E78" s="77">
        <v>1</v>
      </c>
      <c r="F78" s="77">
        <v>0</v>
      </c>
      <c r="G78" s="77">
        <v>0</v>
      </c>
      <c r="H78" s="77">
        <v>0</v>
      </c>
      <c r="I78" s="77">
        <v>3</v>
      </c>
      <c r="J78" s="77">
        <v>4</v>
      </c>
      <c r="K78" s="77">
        <v>0</v>
      </c>
      <c r="L78" s="81" t="s">
        <v>64</v>
      </c>
      <c r="M78" s="79">
        <v>2</v>
      </c>
      <c r="N78" s="79">
        <v>4</v>
      </c>
      <c r="O78" s="79">
        <v>7</v>
      </c>
      <c r="P78" s="79">
        <v>3</v>
      </c>
      <c r="Q78" s="79">
        <v>0</v>
      </c>
      <c r="R78" s="79">
        <v>1</v>
      </c>
      <c r="S78" s="79">
        <v>6</v>
      </c>
      <c r="T78" s="79">
        <v>0</v>
      </c>
      <c r="U78" s="79">
        <v>0</v>
      </c>
      <c r="V78" s="79">
        <v>0</v>
      </c>
      <c r="W78" s="79">
        <v>2</v>
      </c>
      <c r="X78" s="79">
        <v>3</v>
      </c>
      <c r="Y78" s="79">
        <v>3</v>
      </c>
      <c r="Z78" s="79">
        <v>0</v>
      </c>
      <c r="AA78" s="82">
        <v>0</v>
      </c>
      <c r="AB78" s="27" t="s">
        <v>6</v>
      </c>
      <c r="AC78" s="44"/>
      <c r="AD78" s="48"/>
      <c r="AE78" s="48"/>
      <c r="AF78" s="48"/>
    </row>
    <row r="79" spans="1:32" ht="15.6" customHeight="1" x14ac:dyDescent="0.2">
      <c r="A79" s="24">
        <v>20.2</v>
      </c>
      <c r="B79" s="25" t="s">
        <v>7</v>
      </c>
      <c r="C79" s="83">
        <v>2</v>
      </c>
      <c r="D79" s="84">
        <v>2</v>
      </c>
      <c r="E79" s="84">
        <v>6</v>
      </c>
      <c r="F79" s="84">
        <v>0</v>
      </c>
      <c r="G79" s="84">
        <v>3</v>
      </c>
      <c r="H79" s="84">
        <v>5</v>
      </c>
      <c r="I79" s="84">
        <v>9</v>
      </c>
      <c r="J79" s="84">
        <v>4</v>
      </c>
      <c r="K79" s="84">
        <v>4</v>
      </c>
      <c r="L79" s="88" t="s">
        <v>64</v>
      </c>
      <c r="M79" s="86">
        <v>1</v>
      </c>
      <c r="N79" s="86">
        <v>1</v>
      </c>
      <c r="O79" s="86">
        <v>2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9"/>
      <c r="AB79" s="28">
        <f>SUM(C79:Z79)</f>
        <v>39</v>
      </c>
      <c r="AC79" s="12"/>
      <c r="AD79" s="48"/>
      <c r="AE79" s="48"/>
      <c r="AF79" s="48"/>
    </row>
    <row r="80" spans="1:32" ht="15.6" customHeight="1" x14ac:dyDescent="0.2">
      <c r="A80" s="168" t="s">
        <v>73</v>
      </c>
      <c r="B80" s="25" t="s">
        <v>8</v>
      </c>
      <c r="C80" s="83">
        <f>C79</f>
        <v>2</v>
      </c>
      <c r="D80" s="90">
        <f t="shared" ref="D80" si="206">C80-D78+D79</f>
        <v>4</v>
      </c>
      <c r="E80" s="90">
        <f>D80-E78+E79</f>
        <v>9</v>
      </c>
      <c r="F80" s="90">
        <f>E80-F78+F79</f>
        <v>9</v>
      </c>
      <c r="G80" s="90">
        <f t="shared" ref="G80" si="207">F80-G78+G79</f>
        <v>12</v>
      </c>
      <c r="H80" s="90">
        <f t="shared" ref="H80" si="208">G80-H78+H79</f>
        <v>17</v>
      </c>
      <c r="I80" s="90">
        <f t="shared" ref="I80" si="209">H80-I78+I79</f>
        <v>23</v>
      </c>
      <c r="J80" s="91">
        <f t="shared" ref="J80" si="210">I80-J78+J79</f>
        <v>23</v>
      </c>
      <c r="K80" s="93">
        <f t="shared" ref="K80" si="211">J80-K78+K79</f>
        <v>27</v>
      </c>
      <c r="L80" s="95" t="s">
        <v>64</v>
      </c>
      <c r="M80" s="93">
        <f>K80-M78+M79</f>
        <v>26</v>
      </c>
      <c r="N80" s="93">
        <f t="shared" ref="N80" si="212">M80-N78+N79</f>
        <v>23</v>
      </c>
      <c r="O80" s="93">
        <f t="shared" ref="O80" si="213">N80-O78+O79</f>
        <v>18</v>
      </c>
      <c r="P80" s="93">
        <f t="shared" ref="P80" si="214">O80-P78+P79</f>
        <v>15</v>
      </c>
      <c r="Q80" s="93">
        <f t="shared" ref="Q80" si="215">P80-Q78+Q79</f>
        <v>15</v>
      </c>
      <c r="R80" s="93">
        <f t="shared" ref="R80" si="216">Q80-R78+R79</f>
        <v>14</v>
      </c>
      <c r="S80" s="93">
        <f t="shared" ref="S80" si="217">R80-S78+S79</f>
        <v>8</v>
      </c>
      <c r="T80" s="93">
        <f t="shared" ref="T80" si="218">S80-T78+T79</f>
        <v>8</v>
      </c>
      <c r="U80" s="93">
        <f t="shared" ref="U80" si="219">T80-U78+U79</f>
        <v>8</v>
      </c>
      <c r="V80" s="157">
        <f>U80-V78+V79</f>
        <v>8</v>
      </c>
      <c r="W80" s="148">
        <f t="shared" ref="W80" si="220">V80-W78+W79</f>
        <v>6</v>
      </c>
      <c r="X80" s="148">
        <f t="shared" ref="X80" si="221">W80-X78+X79</f>
        <v>3</v>
      </c>
      <c r="Y80" s="148">
        <f t="shared" ref="Y80" si="222">X80-Y78+Y79</f>
        <v>0</v>
      </c>
      <c r="Z80" s="148">
        <f t="shared" ref="Z80" si="223">Y80-Z78+Z79</f>
        <v>0</v>
      </c>
      <c r="AA80" s="97">
        <f>Z80-AA78</f>
        <v>0</v>
      </c>
      <c r="AB80" s="29"/>
      <c r="AC80" s="3">
        <f>MAX(C80:AA80)</f>
        <v>27</v>
      </c>
      <c r="AD80" s="48"/>
      <c r="AE80" s="48"/>
      <c r="AF80" s="48"/>
    </row>
    <row r="81" spans="1:32" ht="15.6" customHeight="1" x14ac:dyDescent="0.2">
      <c r="A81" s="169"/>
      <c r="B81" s="25" t="s">
        <v>9</v>
      </c>
      <c r="C81" s="118"/>
      <c r="D81" s="119"/>
      <c r="E81" s="119"/>
      <c r="F81" s="119"/>
      <c r="G81" s="119"/>
      <c r="H81" s="119"/>
      <c r="I81" s="120">
        <v>20.32</v>
      </c>
      <c r="J81" s="119"/>
      <c r="K81" s="123"/>
      <c r="L81" s="102" t="s">
        <v>64</v>
      </c>
      <c r="M81" s="123"/>
      <c r="N81" s="123"/>
      <c r="O81" s="123"/>
      <c r="P81" s="101">
        <v>20.420000000000002</v>
      </c>
      <c r="Q81" s="123"/>
      <c r="R81" s="123"/>
      <c r="S81" s="123"/>
      <c r="T81" s="123"/>
      <c r="U81" s="123"/>
      <c r="V81" s="123"/>
      <c r="W81" s="120">
        <v>20.55</v>
      </c>
      <c r="X81" s="119"/>
      <c r="Y81" s="119"/>
      <c r="Z81" s="119"/>
      <c r="AA81" s="162">
        <v>21.02</v>
      </c>
      <c r="AB81" s="30">
        <v>42</v>
      </c>
      <c r="AC81" s="12"/>
      <c r="AD81" s="48"/>
      <c r="AE81" s="48"/>
      <c r="AF81" s="48"/>
    </row>
    <row r="82" spans="1:32" ht="15.6" customHeight="1" x14ac:dyDescent="0.2">
      <c r="A82" s="170"/>
      <c r="B82" s="26" t="s">
        <v>10</v>
      </c>
      <c r="C82" s="163">
        <v>20.2</v>
      </c>
      <c r="D82" s="121"/>
      <c r="E82" s="121"/>
      <c r="F82" s="121"/>
      <c r="G82" s="121"/>
      <c r="H82" s="121"/>
      <c r="I82" s="122">
        <f>I81</f>
        <v>20.32</v>
      </c>
      <c r="J82" s="121"/>
      <c r="K82" s="121"/>
      <c r="L82" s="107" t="s">
        <v>64</v>
      </c>
      <c r="M82" s="121"/>
      <c r="N82" s="121"/>
      <c r="O82" s="121"/>
      <c r="P82" s="106">
        <f>P81</f>
        <v>20.420000000000002</v>
      </c>
      <c r="Q82" s="121"/>
      <c r="R82" s="121"/>
      <c r="S82" s="121"/>
      <c r="T82" s="121"/>
      <c r="U82" s="121"/>
      <c r="V82" s="121"/>
      <c r="W82" s="158">
        <f>W81</f>
        <v>20.55</v>
      </c>
      <c r="X82" s="121"/>
      <c r="Y82" s="121"/>
      <c r="Z82" s="121"/>
      <c r="AA82" s="124"/>
      <c r="AB82" s="29"/>
      <c r="AC82" s="13"/>
      <c r="AD82" s="48"/>
      <c r="AE82" s="48"/>
      <c r="AF82" s="48"/>
    </row>
    <row r="83" spans="1:32" ht="15.6" customHeight="1" thickBot="1" x14ac:dyDescent="0.25">
      <c r="A83" s="50">
        <v>526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2"/>
      <c r="AB83" s="53"/>
      <c r="AC83" s="3"/>
      <c r="AD83" s="48"/>
      <c r="AE83" s="48"/>
      <c r="AF83" s="48"/>
    </row>
    <row r="84" spans="1:32" s="48" customFormat="1" ht="15.6" customHeight="1" x14ac:dyDescent="0.2">
      <c r="A84" s="61" t="s">
        <v>12</v>
      </c>
      <c r="B84" s="58"/>
      <c r="C84" s="4"/>
      <c r="D84" s="5">
        <f t="shared" ref="D84:AA84" si="224">SUMIF($B6:$B83,"l. wys.",D6:D83)</f>
        <v>0</v>
      </c>
      <c r="E84" s="5">
        <f t="shared" si="224"/>
        <v>7</v>
      </c>
      <c r="F84" s="5">
        <f t="shared" si="224"/>
        <v>11</v>
      </c>
      <c r="G84" s="5">
        <f t="shared" si="224"/>
        <v>17</v>
      </c>
      <c r="H84" s="5">
        <f t="shared" si="224"/>
        <v>63</v>
      </c>
      <c r="I84" s="5">
        <f t="shared" si="224"/>
        <v>80</v>
      </c>
      <c r="J84" s="5">
        <f t="shared" si="224"/>
        <v>58</v>
      </c>
      <c r="K84" s="5">
        <f t="shared" si="224"/>
        <v>21</v>
      </c>
      <c r="L84" s="5">
        <f t="shared" si="224"/>
        <v>27</v>
      </c>
      <c r="M84" s="5">
        <f t="shared" si="224"/>
        <v>25</v>
      </c>
      <c r="N84" s="5">
        <f t="shared" si="224"/>
        <v>56</v>
      </c>
      <c r="O84" s="5">
        <f t="shared" si="224"/>
        <v>91</v>
      </c>
      <c r="P84" s="5">
        <f t="shared" si="224"/>
        <v>32</v>
      </c>
      <c r="Q84" s="5">
        <f t="shared" si="224"/>
        <v>25</v>
      </c>
      <c r="R84" s="5">
        <f t="shared" si="224"/>
        <v>40</v>
      </c>
      <c r="S84" s="5">
        <f t="shared" si="224"/>
        <v>79</v>
      </c>
      <c r="T84" s="5">
        <f t="shared" si="224"/>
        <v>23</v>
      </c>
      <c r="U84" s="5">
        <f t="shared" si="224"/>
        <v>22</v>
      </c>
      <c r="V84" s="5">
        <f t="shared" si="224"/>
        <v>36</v>
      </c>
      <c r="W84" s="5">
        <f t="shared" si="224"/>
        <v>11</v>
      </c>
      <c r="X84" s="5">
        <f t="shared" si="224"/>
        <v>24</v>
      </c>
      <c r="Y84" s="5">
        <f t="shared" si="224"/>
        <v>52</v>
      </c>
      <c r="Z84" s="5">
        <f t="shared" si="224"/>
        <v>31</v>
      </c>
      <c r="AA84" s="5">
        <f t="shared" si="224"/>
        <v>45</v>
      </c>
      <c r="AB84" s="46" t="str">
        <f>"Σ: "&amp;SUM(C84:AA84)</f>
        <v>Σ: 876</v>
      </c>
      <c r="AC84" s="47"/>
    </row>
    <row r="85" spans="1:32" s="48" customFormat="1" ht="15.6" customHeight="1" thickBot="1" x14ac:dyDescent="0.25">
      <c r="A85" s="62" t="s">
        <v>13</v>
      </c>
      <c r="B85" s="59"/>
      <c r="C85" s="6">
        <f t="shared" ref="C85:Z85" si="225">SUMIF($B6:$B83,"l. wsiad.",C6:C83)</f>
        <v>68</v>
      </c>
      <c r="D85" s="7">
        <f t="shared" si="225"/>
        <v>95</v>
      </c>
      <c r="E85" s="7">
        <f t="shared" si="225"/>
        <v>125</v>
      </c>
      <c r="F85" s="7">
        <f t="shared" si="225"/>
        <v>28</v>
      </c>
      <c r="G85" s="7">
        <f t="shared" si="225"/>
        <v>44</v>
      </c>
      <c r="H85" s="7">
        <f t="shared" si="225"/>
        <v>57</v>
      </c>
      <c r="I85" s="7">
        <f t="shared" si="225"/>
        <v>146</v>
      </c>
      <c r="J85" s="7">
        <f t="shared" si="225"/>
        <v>94</v>
      </c>
      <c r="K85" s="7">
        <f t="shared" si="225"/>
        <v>48</v>
      </c>
      <c r="L85" s="7">
        <f t="shared" si="225"/>
        <v>23</v>
      </c>
      <c r="M85" s="7">
        <f t="shared" si="225"/>
        <v>12</v>
      </c>
      <c r="N85" s="7">
        <f t="shared" si="225"/>
        <v>32</v>
      </c>
      <c r="O85" s="7">
        <f t="shared" si="225"/>
        <v>55</v>
      </c>
      <c r="P85" s="7">
        <f t="shared" si="225"/>
        <v>20</v>
      </c>
      <c r="Q85" s="7">
        <f t="shared" si="225"/>
        <v>1</v>
      </c>
      <c r="R85" s="7">
        <f t="shared" si="225"/>
        <v>2</v>
      </c>
      <c r="S85" s="7">
        <f t="shared" si="225"/>
        <v>8</v>
      </c>
      <c r="T85" s="7">
        <f t="shared" si="225"/>
        <v>2</v>
      </c>
      <c r="U85" s="7">
        <f t="shared" si="225"/>
        <v>5</v>
      </c>
      <c r="V85" s="7">
        <f t="shared" si="225"/>
        <v>8</v>
      </c>
      <c r="W85" s="7">
        <f t="shared" si="225"/>
        <v>3</v>
      </c>
      <c r="X85" s="7">
        <f t="shared" si="225"/>
        <v>0</v>
      </c>
      <c r="Y85" s="7">
        <f t="shared" si="225"/>
        <v>0</v>
      </c>
      <c r="Z85" s="8">
        <f t="shared" si="225"/>
        <v>0</v>
      </c>
      <c r="AA85" s="9"/>
      <c r="AB85" s="49" t="str">
        <f>"Σ: "&amp;SUM(C85:AA85)</f>
        <v>Σ: 876</v>
      </c>
      <c r="AC85" s="10"/>
    </row>
    <row r="86" spans="1:32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63" t="s">
        <v>12</v>
      </c>
      <c r="W86" s="64"/>
      <c r="X86" s="64"/>
      <c r="Y86" s="64"/>
      <c r="Z86" s="64"/>
      <c r="AA86" s="64"/>
      <c r="AB86" s="65" t="str">
        <f>"Σ: "&amp;SUM(C84:AA84)+SUM('S Dębowa&gt;Promienna'!C84:AA84)</f>
        <v>Σ: 1691</v>
      </c>
      <c r="AC86" s="48"/>
      <c r="AD86" s="48"/>
      <c r="AE86" s="48"/>
      <c r="AF86" s="48"/>
    </row>
    <row r="87" spans="1:32" ht="15.75" thickBo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66" t="s">
        <v>13</v>
      </c>
      <c r="W87" s="67"/>
      <c r="X87" s="67"/>
      <c r="Y87" s="67"/>
      <c r="Z87" s="67"/>
      <c r="AA87" s="67"/>
      <c r="AB87" s="68" t="str">
        <f>"Σ: "&amp;SUM(C85:AA85)+SUM('S Dębowa&gt;Promienna'!C85:AA85)</f>
        <v>Σ: 1691</v>
      </c>
      <c r="AC87" s="60"/>
      <c r="AD87" s="48"/>
      <c r="AE87" s="48"/>
      <c r="AF87" s="48"/>
    </row>
    <row r="88" spans="1:32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2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</row>
    <row r="90" spans="1:32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</row>
    <row r="91" spans="1:32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</row>
    <row r="92" spans="1:32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</row>
    <row r="93" spans="1:32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</row>
    <row r="94" spans="1:32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</row>
    <row r="95" spans="1:32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</row>
    <row r="96" spans="1:32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</row>
    <row r="97" spans="1:32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</row>
  </sheetData>
  <sheetProtection selectLockedCells="1" selectUnlockedCells="1"/>
  <mergeCells count="13">
    <mergeCell ref="A80:A82"/>
    <mergeCell ref="A44:A46"/>
    <mergeCell ref="A50:A52"/>
    <mergeCell ref="A56:A58"/>
    <mergeCell ref="A62:A64"/>
    <mergeCell ref="A68:A70"/>
    <mergeCell ref="A74:A76"/>
    <mergeCell ref="A38:A40"/>
    <mergeCell ref="A8:A10"/>
    <mergeCell ref="A14:A16"/>
    <mergeCell ref="A20:A22"/>
    <mergeCell ref="A26:A28"/>
    <mergeCell ref="A32:A34"/>
  </mergeCells>
  <conditionalFormatting sqref="AB8:AB83">
    <cfRule type="expression" dxfId="566" priority="436" stopIfTrue="1">
      <formula>AM8</formula>
    </cfRule>
  </conditionalFormatting>
  <conditionalFormatting sqref="AB26:AB29">
    <cfRule type="expression" dxfId="565" priority="354" stopIfTrue="1">
      <formula>AM26</formula>
    </cfRule>
  </conditionalFormatting>
  <conditionalFormatting sqref="AB26:AB29">
    <cfRule type="expression" dxfId="564" priority="351" stopIfTrue="1">
      <formula>AM26</formula>
    </cfRule>
  </conditionalFormatting>
  <conditionalFormatting sqref="AB26:AB29">
    <cfRule type="expression" dxfId="563" priority="349" stopIfTrue="1">
      <formula>AM26</formula>
    </cfRule>
  </conditionalFormatting>
  <conditionalFormatting sqref="AB14:AB17">
    <cfRule type="expression" dxfId="562" priority="347" stopIfTrue="1">
      <formula>AM14</formula>
    </cfRule>
  </conditionalFormatting>
  <conditionalFormatting sqref="AB14:AB17">
    <cfRule type="expression" dxfId="561" priority="344" stopIfTrue="1">
      <formula>AM14</formula>
    </cfRule>
  </conditionalFormatting>
  <conditionalFormatting sqref="AB14:AB17">
    <cfRule type="expression" dxfId="560" priority="342" stopIfTrue="1">
      <formula>AM14</formula>
    </cfRule>
  </conditionalFormatting>
  <conditionalFormatting sqref="AB20:AB23">
    <cfRule type="expression" dxfId="559" priority="340" stopIfTrue="1">
      <formula>AM20</formula>
    </cfRule>
  </conditionalFormatting>
  <conditionalFormatting sqref="AB20:AB23">
    <cfRule type="expression" dxfId="558" priority="337" stopIfTrue="1">
      <formula>AM20</formula>
    </cfRule>
  </conditionalFormatting>
  <conditionalFormatting sqref="AB20:AB23">
    <cfRule type="expression" dxfId="557" priority="335" stopIfTrue="1">
      <formula>AM20</formula>
    </cfRule>
  </conditionalFormatting>
  <conditionalFormatting sqref="AB44:AB47">
    <cfRule type="expression" dxfId="556" priority="333" stopIfTrue="1">
      <formula>AM44</formula>
    </cfRule>
  </conditionalFormatting>
  <conditionalFormatting sqref="AB44:AB47">
    <cfRule type="expression" dxfId="555" priority="330" stopIfTrue="1">
      <formula>AM44</formula>
    </cfRule>
  </conditionalFormatting>
  <conditionalFormatting sqref="AB44:AB47">
    <cfRule type="expression" dxfId="554" priority="328" stopIfTrue="1">
      <formula>AM44</formula>
    </cfRule>
  </conditionalFormatting>
  <conditionalFormatting sqref="AB32:AB35">
    <cfRule type="expression" dxfId="553" priority="326" stopIfTrue="1">
      <formula>AM32</formula>
    </cfRule>
  </conditionalFormatting>
  <conditionalFormatting sqref="AB32:AB35">
    <cfRule type="expression" dxfId="552" priority="323" stopIfTrue="1">
      <formula>AM32</formula>
    </cfRule>
  </conditionalFormatting>
  <conditionalFormatting sqref="AB32:AB35">
    <cfRule type="expression" dxfId="551" priority="321" stopIfTrue="1">
      <formula>AM32</formula>
    </cfRule>
  </conditionalFormatting>
  <conditionalFormatting sqref="AB38:AB41">
    <cfRule type="expression" dxfId="550" priority="319" stopIfTrue="1">
      <formula>AM38</formula>
    </cfRule>
  </conditionalFormatting>
  <conditionalFormatting sqref="AB38:AB41">
    <cfRule type="expression" dxfId="549" priority="316" stopIfTrue="1">
      <formula>AM38</formula>
    </cfRule>
  </conditionalFormatting>
  <conditionalFormatting sqref="AB38:AB41">
    <cfRule type="expression" dxfId="548" priority="314" stopIfTrue="1">
      <formula>AM38</formula>
    </cfRule>
  </conditionalFormatting>
  <conditionalFormatting sqref="AB62:AB65">
    <cfRule type="expression" dxfId="547" priority="312" stopIfTrue="1">
      <formula>AM62</formula>
    </cfRule>
  </conditionalFormatting>
  <conditionalFormatting sqref="AB62:AB65">
    <cfRule type="expression" dxfId="546" priority="309" stopIfTrue="1">
      <formula>AM62</formula>
    </cfRule>
  </conditionalFormatting>
  <conditionalFormatting sqref="AB62:AB65">
    <cfRule type="expression" dxfId="545" priority="307" stopIfTrue="1">
      <formula>AM62</formula>
    </cfRule>
  </conditionalFormatting>
  <conditionalFormatting sqref="AB50:AB53">
    <cfRule type="expression" dxfId="544" priority="305" stopIfTrue="1">
      <formula>AM50</formula>
    </cfRule>
  </conditionalFormatting>
  <conditionalFormatting sqref="AB50:AB53">
    <cfRule type="expression" dxfId="543" priority="302" stopIfTrue="1">
      <formula>AM50</formula>
    </cfRule>
  </conditionalFormatting>
  <conditionalFormatting sqref="AB50:AB53">
    <cfRule type="expression" dxfId="542" priority="300" stopIfTrue="1">
      <formula>AM50</formula>
    </cfRule>
  </conditionalFormatting>
  <conditionalFormatting sqref="AB56:AB59">
    <cfRule type="expression" dxfId="541" priority="298" stopIfTrue="1">
      <formula>AM56</formula>
    </cfRule>
  </conditionalFormatting>
  <conditionalFormatting sqref="AB56:AB59">
    <cfRule type="expression" dxfId="540" priority="295" stopIfTrue="1">
      <formula>AM56</formula>
    </cfRule>
  </conditionalFormatting>
  <conditionalFormatting sqref="AB56:AB59">
    <cfRule type="expression" dxfId="539" priority="293" stopIfTrue="1">
      <formula>AM56</formula>
    </cfRule>
  </conditionalFormatting>
  <conditionalFormatting sqref="AB68:AB71">
    <cfRule type="expression" dxfId="538" priority="291" stopIfTrue="1">
      <formula>AM68</formula>
    </cfRule>
  </conditionalFormatting>
  <conditionalFormatting sqref="AB68:AB71">
    <cfRule type="expression" dxfId="537" priority="288" stopIfTrue="1">
      <formula>AM68</formula>
    </cfRule>
  </conditionalFormatting>
  <conditionalFormatting sqref="AB68:AB71">
    <cfRule type="expression" dxfId="536" priority="286" stopIfTrue="1">
      <formula>AM68</formula>
    </cfRule>
  </conditionalFormatting>
  <conditionalFormatting sqref="AB74:AB77">
    <cfRule type="expression" dxfId="535" priority="267" stopIfTrue="1">
      <formula>AM74</formula>
    </cfRule>
  </conditionalFormatting>
  <conditionalFormatting sqref="AB74:AB77">
    <cfRule type="expression" dxfId="534" priority="264" stopIfTrue="1">
      <formula>AM74</formula>
    </cfRule>
  </conditionalFormatting>
  <conditionalFormatting sqref="AB74:AB77">
    <cfRule type="expression" dxfId="533" priority="262" stopIfTrue="1">
      <formula>AM74</formula>
    </cfRule>
  </conditionalFormatting>
  <conditionalFormatting sqref="AB80:AB83">
    <cfRule type="expression" dxfId="532" priority="260" stopIfTrue="1">
      <formula>AM80</formula>
    </cfRule>
  </conditionalFormatting>
  <conditionalFormatting sqref="AB80:AB83">
    <cfRule type="expression" dxfId="531" priority="257" stopIfTrue="1">
      <formula>AM80</formula>
    </cfRule>
  </conditionalFormatting>
  <conditionalFormatting sqref="AB80:AB83">
    <cfRule type="expression" dxfId="530" priority="255" stopIfTrue="1">
      <formula>AM80</formula>
    </cfRule>
  </conditionalFormatting>
  <conditionalFormatting sqref="C8:AA8 C74:U74 AA74">
    <cfRule type="cellIs" dxfId="529" priority="34" stopIfTrue="1" operator="equal">
      <formula>$AC8</formula>
    </cfRule>
  </conditionalFormatting>
  <conditionalFormatting sqref="V74:Z74">
    <cfRule type="cellIs" dxfId="528" priority="22" stopIfTrue="1" operator="equal">
      <formula>$AC74</formula>
    </cfRule>
  </conditionalFormatting>
  <conditionalFormatting sqref="C50:AA50">
    <cfRule type="cellIs" dxfId="527" priority="20" stopIfTrue="1" operator="equal">
      <formula>$AC50</formula>
    </cfRule>
  </conditionalFormatting>
  <conditionalFormatting sqref="C80:AA80">
    <cfRule type="cellIs" dxfId="526" priority="19" stopIfTrue="1" operator="equal">
      <formula>$AC80</formula>
    </cfRule>
  </conditionalFormatting>
  <conditionalFormatting sqref="C68:U68 AA68">
    <cfRule type="cellIs" dxfId="525" priority="18" stopIfTrue="1" operator="equal">
      <formula>$AC68</formula>
    </cfRule>
  </conditionalFormatting>
  <conditionalFormatting sqref="V68:Z68">
    <cfRule type="cellIs" dxfId="524" priority="17" stopIfTrue="1" operator="equal">
      <formula>$AC68</formula>
    </cfRule>
  </conditionalFormatting>
  <conditionalFormatting sqref="C62:U62 AA62">
    <cfRule type="cellIs" dxfId="523" priority="16" stopIfTrue="1" operator="equal">
      <formula>$AC62</formula>
    </cfRule>
  </conditionalFormatting>
  <conditionalFormatting sqref="V62:Z62">
    <cfRule type="cellIs" dxfId="522" priority="15" stopIfTrue="1" operator="equal">
      <formula>$AC62</formula>
    </cfRule>
  </conditionalFormatting>
  <conditionalFormatting sqref="C56:U56 AA56">
    <cfRule type="cellIs" dxfId="521" priority="14" stopIfTrue="1" operator="equal">
      <formula>$AC56</formula>
    </cfRule>
  </conditionalFormatting>
  <conditionalFormatting sqref="V56:Z56">
    <cfRule type="cellIs" dxfId="520" priority="13" stopIfTrue="1" operator="equal">
      <formula>$AC56</formula>
    </cfRule>
  </conditionalFormatting>
  <conditionalFormatting sqref="C44:U44 AA44">
    <cfRule type="cellIs" dxfId="519" priority="12" stopIfTrue="1" operator="equal">
      <formula>$AC44</formula>
    </cfRule>
  </conditionalFormatting>
  <conditionalFormatting sqref="V44:Z44">
    <cfRule type="cellIs" dxfId="518" priority="11" stopIfTrue="1" operator="equal">
      <formula>$AC44</formula>
    </cfRule>
  </conditionalFormatting>
  <conditionalFormatting sqref="C38:U38 AA38">
    <cfRule type="cellIs" dxfId="517" priority="10" stopIfTrue="1" operator="equal">
      <formula>$AC38</formula>
    </cfRule>
  </conditionalFormatting>
  <conditionalFormatting sqref="V38:Z38">
    <cfRule type="cellIs" dxfId="516" priority="9" stopIfTrue="1" operator="equal">
      <formula>$AC38</formula>
    </cfRule>
  </conditionalFormatting>
  <conditionalFormatting sqref="C32:U32 AA32">
    <cfRule type="cellIs" dxfId="515" priority="8" stopIfTrue="1" operator="equal">
      <formula>$AC32</formula>
    </cfRule>
  </conditionalFormatting>
  <conditionalFormatting sqref="V32:Z32">
    <cfRule type="cellIs" dxfId="514" priority="7" stopIfTrue="1" operator="equal">
      <formula>$AC32</formula>
    </cfRule>
  </conditionalFormatting>
  <conditionalFormatting sqref="C26:U26 AA26">
    <cfRule type="cellIs" dxfId="513" priority="6" stopIfTrue="1" operator="equal">
      <formula>$AC26</formula>
    </cfRule>
  </conditionalFormatting>
  <conditionalFormatting sqref="V26:Z26">
    <cfRule type="cellIs" dxfId="512" priority="5" stopIfTrue="1" operator="equal">
      <formula>$AC26</formula>
    </cfRule>
  </conditionalFormatting>
  <conditionalFormatting sqref="C20:U20 AA20">
    <cfRule type="cellIs" dxfId="511" priority="4" stopIfTrue="1" operator="equal">
      <formula>$AC20</formula>
    </cfRule>
  </conditionalFormatting>
  <conditionalFormatting sqref="V20:Z20">
    <cfRule type="cellIs" dxfId="510" priority="3" stopIfTrue="1" operator="equal">
      <formula>$AC20</formula>
    </cfRule>
  </conditionalFormatting>
  <conditionalFormatting sqref="C14:U14 AA14">
    <cfRule type="cellIs" dxfId="509" priority="2" stopIfTrue="1" operator="equal">
      <formula>$AC14</formula>
    </cfRule>
  </conditionalFormatting>
  <conditionalFormatting sqref="V14:Z14">
    <cfRule type="cellIs" dxfId="508" priority="1" stopIfTrue="1" operator="equal">
      <formula>$AC14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7" man="1"/>
    <brk id="53" max="27" man="1"/>
    <brk id="77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zoomScaleNormal="100" workbookViewId="0">
      <pane xSplit="2" ySplit="5" topLeftCell="C6" activePane="bottomRight" state="frozen"/>
      <selection activeCell="N174" sqref="N174"/>
      <selection pane="topRight" activeCell="N174" sqref="N174"/>
      <selection pane="bottomLeft" activeCell="N174" sqref="N174"/>
      <selection pane="bottomRight" activeCell="N174" sqref="N174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7" width="4.42578125" style="36" customWidth="1"/>
    <col min="28" max="28" width="11.7109375" style="36" customWidth="1"/>
    <col min="29" max="29" width="6.7109375" style="36" customWidth="1"/>
    <col min="30" max="16384" width="9.140625" style="36"/>
  </cols>
  <sheetData>
    <row r="1" spans="1:32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75</v>
      </c>
      <c r="Q1" s="15"/>
      <c r="R1" s="15"/>
      <c r="S1" s="15"/>
      <c r="T1" s="15"/>
      <c r="U1" s="15"/>
      <c r="V1" s="15"/>
      <c r="W1" s="15"/>
      <c r="X1" s="15"/>
      <c r="Y1" s="15"/>
      <c r="Z1" s="15"/>
      <c r="AA1" s="34"/>
      <c r="AB1" s="35"/>
    </row>
    <row r="2" spans="1:32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1"/>
      <c r="X2" s="37"/>
      <c r="Y2" s="37"/>
      <c r="Z2" s="37"/>
      <c r="AA2" s="37"/>
      <c r="AB2" s="40"/>
    </row>
    <row r="3" spans="1:32" ht="21.95" customHeight="1" thickBot="1" x14ac:dyDescent="0.25">
      <c r="A3" s="16" t="s">
        <v>0</v>
      </c>
      <c r="B3" s="17">
        <v>17</v>
      </c>
      <c r="C3" s="113" t="s">
        <v>33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39"/>
      <c r="P3" s="70" t="s">
        <v>34</v>
      </c>
      <c r="Q3" s="1"/>
      <c r="R3" s="1"/>
      <c r="S3" s="1"/>
      <c r="T3" s="1"/>
      <c r="U3" s="1"/>
      <c r="V3" s="1"/>
      <c r="W3" s="1"/>
      <c r="X3" s="37"/>
      <c r="Y3" s="37"/>
      <c r="Z3" s="37"/>
      <c r="AA3" s="37"/>
      <c r="AB3" s="40"/>
    </row>
    <row r="4" spans="1:32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19"/>
      <c r="X4" s="42"/>
      <c r="Y4" s="42"/>
      <c r="Z4" s="42"/>
      <c r="AA4" s="42"/>
      <c r="AB4" s="43"/>
    </row>
    <row r="5" spans="1:32" s="55" customFormat="1" ht="114.95" customHeight="1" thickBot="1" x14ac:dyDescent="0.25">
      <c r="A5" s="22" t="s">
        <v>2</v>
      </c>
      <c r="B5" s="22" t="s">
        <v>3</v>
      </c>
      <c r="C5" s="72" t="s">
        <v>23</v>
      </c>
      <c r="D5" s="145" t="s">
        <v>49</v>
      </c>
      <c r="E5" s="145" t="s">
        <v>47</v>
      </c>
      <c r="F5" s="145" t="s">
        <v>46</v>
      </c>
      <c r="G5" s="146" t="s">
        <v>50</v>
      </c>
      <c r="H5" s="71" t="s">
        <v>63</v>
      </c>
      <c r="I5" s="71" t="s">
        <v>24</v>
      </c>
      <c r="J5" s="71" t="s">
        <v>25</v>
      </c>
      <c r="K5" s="71" t="s">
        <v>26</v>
      </c>
      <c r="L5" s="71" t="s">
        <v>27</v>
      </c>
      <c r="M5" s="71" t="s">
        <v>28</v>
      </c>
      <c r="N5" s="71" t="s">
        <v>29</v>
      </c>
      <c r="O5" s="71" t="s">
        <v>43</v>
      </c>
      <c r="P5" s="71" t="s">
        <v>42</v>
      </c>
      <c r="Q5" s="71" t="s">
        <v>52</v>
      </c>
      <c r="R5" s="75" t="s">
        <v>41</v>
      </c>
      <c r="S5" s="71" t="s">
        <v>30</v>
      </c>
      <c r="T5" s="71" t="s">
        <v>53</v>
      </c>
      <c r="U5" s="72" t="s">
        <v>54</v>
      </c>
      <c r="V5" s="72" t="s">
        <v>61</v>
      </c>
      <c r="W5" s="72" t="s">
        <v>55</v>
      </c>
      <c r="X5" s="72" t="s">
        <v>56</v>
      </c>
      <c r="Y5" s="72" t="s">
        <v>57</v>
      </c>
      <c r="Z5" s="72" t="s">
        <v>62</v>
      </c>
      <c r="AA5" s="71" t="s">
        <v>35</v>
      </c>
      <c r="AB5" s="22" t="s">
        <v>14</v>
      </c>
      <c r="AC5" s="11" t="s">
        <v>4</v>
      </c>
    </row>
    <row r="6" spans="1:32" s="45" customFormat="1" ht="15.6" customHeight="1" x14ac:dyDescent="0.2">
      <c r="A6" s="56"/>
      <c r="B6" s="23" t="s">
        <v>5</v>
      </c>
      <c r="C6" s="76"/>
      <c r="D6" s="147">
        <v>0</v>
      </c>
      <c r="E6" s="147">
        <v>0</v>
      </c>
      <c r="F6" s="147">
        <v>0</v>
      </c>
      <c r="G6" s="147">
        <v>0</v>
      </c>
      <c r="H6" s="147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7">
        <v>0</v>
      </c>
      <c r="O6" s="147">
        <v>1</v>
      </c>
      <c r="P6" s="147">
        <v>0</v>
      </c>
      <c r="Q6" s="147">
        <v>0</v>
      </c>
      <c r="R6" s="81" t="s">
        <v>64</v>
      </c>
      <c r="S6" s="79">
        <v>1</v>
      </c>
      <c r="T6" s="79">
        <v>0</v>
      </c>
      <c r="U6" s="79">
        <v>1</v>
      </c>
      <c r="V6" s="79">
        <v>0</v>
      </c>
      <c r="W6" s="79">
        <v>4</v>
      </c>
      <c r="X6" s="79">
        <v>2</v>
      </c>
      <c r="Y6" s="79">
        <v>0</v>
      </c>
      <c r="Z6" s="79">
        <v>1</v>
      </c>
      <c r="AA6" s="82">
        <v>1</v>
      </c>
      <c r="AB6" s="27" t="s">
        <v>6</v>
      </c>
      <c r="AC6" s="44"/>
      <c r="AD6" s="48"/>
      <c r="AE6" s="48"/>
      <c r="AF6" s="48"/>
    </row>
    <row r="7" spans="1:32" s="45" customFormat="1" ht="15.6" customHeight="1" x14ac:dyDescent="0.2">
      <c r="A7" s="24">
        <v>5</v>
      </c>
      <c r="B7" s="25" t="s">
        <v>7</v>
      </c>
      <c r="C7" s="83">
        <v>2</v>
      </c>
      <c r="D7" s="148">
        <v>0</v>
      </c>
      <c r="E7" s="148">
        <v>0</v>
      </c>
      <c r="F7" s="148">
        <v>0</v>
      </c>
      <c r="G7" s="148">
        <v>0</v>
      </c>
      <c r="H7" s="148">
        <v>1</v>
      </c>
      <c r="I7" s="148">
        <v>0</v>
      </c>
      <c r="J7" s="148">
        <v>1</v>
      </c>
      <c r="K7" s="148">
        <v>3</v>
      </c>
      <c r="L7" s="148">
        <v>0</v>
      </c>
      <c r="M7" s="148">
        <v>1</v>
      </c>
      <c r="N7" s="148">
        <v>0</v>
      </c>
      <c r="O7" s="148">
        <v>0</v>
      </c>
      <c r="P7" s="148">
        <v>1</v>
      </c>
      <c r="Q7" s="148">
        <v>0</v>
      </c>
      <c r="R7" s="88" t="s">
        <v>64</v>
      </c>
      <c r="S7" s="86">
        <v>0</v>
      </c>
      <c r="T7" s="86">
        <v>0</v>
      </c>
      <c r="U7" s="86">
        <v>2</v>
      </c>
      <c r="V7" s="86">
        <v>0</v>
      </c>
      <c r="W7" s="86">
        <v>0</v>
      </c>
      <c r="X7" s="86">
        <v>0</v>
      </c>
      <c r="Y7" s="86">
        <v>0</v>
      </c>
      <c r="Z7" s="86">
        <v>0</v>
      </c>
      <c r="AA7" s="89"/>
      <c r="AB7" s="28">
        <f>SUM(C7:Z7)</f>
        <v>11</v>
      </c>
      <c r="AC7" s="12"/>
      <c r="AD7" s="48"/>
      <c r="AE7" s="48"/>
      <c r="AF7" s="48"/>
    </row>
    <row r="8" spans="1:32" s="45" customFormat="1" ht="15.6" customHeight="1" x14ac:dyDescent="0.2">
      <c r="A8" s="168" t="s">
        <v>31</v>
      </c>
      <c r="B8" s="25" t="s">
        <v>8</v>
      </c>
      <c r="C8" s="83">
        <f>C7</f>
        <v>2</v>
      </c>
      <c r="D8" s="148">
        <f t="shared" ref="D8" si="0">C8-D6+D7</f>
        <v>2</v>
      </c>
      <c r="E8" s="148">
        <f>D8-E6+E7</f>
        <v>2</v>
      </c>
      <c r="F8" s="148">
        <f>E8-F6+F7</f>
        <v>2</v>
      </c>
      <c r="G8" s="149">
        <f t="shared" ref="G8" si="1">F8-G6+G7</f>
        <v>2</v>
      </c>
      <c r="H8" s="93">
        <f>G8-H6+H7</f>
        <v>3</v>
      </c>
      <c r="I8" s="93">
        <f t="shared" ref="I8:Z8" si="2">H8-I6+I7</f>
        <v>3</v>
      </c>
      <c r="J8" s="93">
        <f t="shared" si="2"/>
        <v>4</v>
      </c>
      <c r="K8" s="93">
        <f t="shared" si="2"/>
        <v>7</v>
      </c>
      <c r="L8" s="93">
        <f t="shared" si="2"/>
        <v>7</v>
      </c>
      <c r="M8" s="93">
        <f t="shared" si="2"/>
        <v>8</v>
      </c>
      <c r="N8" s="93">
        <f t="shared" si="2"/>
        <v>8</v>
      </c>
      <c r="O8" s="93">
        <f t="shared" si="2"/>
        <v>7</v>
      </c>
      <c r="P8" s="93">
        <f t="shared" si="2"/>
        <v>8</v>
      </c>
      <c r="Q8" s="93">
        <f t="shared" si="2"/>
        <v>8</v>
      </c>
      <c r="R8" s="95" t="s">
        <v>64</v>
      </c>
      <c r="S8" s="93">
        <f>Q8-S6+S7</f>
        <v>7</v>
      </c>
      <c r="T8" s="93">
        <f t="shared" si="2"/>
        <v>7</v>
      </c>
      <c r="U8" s="96">
        <f t="shared" si="2"/>
        <v>8</v>
      </c>
      <c r="V8" s="90">
        <f t="shared" si="2"/>
        <v>8</v>
      </c>
      <c r="W8" s="90">
        <f t="shared" si="2"/>
        <v>4</v>
      </c>
      <c r="X8" s="90">
        <f t="shared" si="2"/>
        <v>2</v>
      </c>
      <c r="Y8" s="90">
        <f t="shared" si="2"/>
        <v>2</v>
      </c>
      <c r="Z8" s="90">
        <f t="shared" si="2"/>
        <v>1</v>
      </c>
      <c r="AA8" s="97">
        <f>Z8-AA6</f>
        <v>0</v>
      </c>
      <c r="AB8" s="29"/>
      <c r="AC8" s="3">
        <f>MAX(C8:AA8)</f>
        <v>8</v>
      </c>
      <c r="AD8" s="48"/>
      <c r="AE8" s="48"/>
      <c r="AF8" s="48"/>
    </row>
    <row r="9" spans="1:32" s="45" customFormat="1" ht="15.6" customHeight="1" x14ac:dyDescent="0.2">
      <c r="A9" s="169"/>
      <c r="B9" s="25" t="s">
        <v>9</v>
      </c>
      <c r="C9" s="150"/>
      <c r="D9" s="151"/>
      <c r="E9" s="151"/>
      <c r="F9" s="151"/>
      <c r="G9" s="151"/>
      <c r="H9" s="101">
        <v>5.0599999999999996</v>
      </c>
      <c r="I9" s="151"/>
      <c r="J9" s="151"/>
      <c r="K9" s="101">
        <v>5.0999999999999996</v>
      </c>
      <c r="L9" s="151"/>
      <c r="M9" s="151"/>
      <c r="N9" s="101">
        <v>5.17</v>
      </c>
      <c r="O9" s="151"/>
      <c r="P9" s="151"/>
      <c r="Q9" s="151"/>
      <c r="R9" s="102" t="s">
        <v>64</v>
      </c>
      <c r="S9" s="151"/>
      <c r="T9" s="151"/>
      <c r="U9" s="103">
        <v>5.27</v>
      </c>
      <c r="V9" s="151"/>
      <c r="W9" s="151"/>
      <c r="X9" s="151"/>
      <c r="Y9" s="151"/>
      <c r="Z9" s="151"/>
      <c r="AA9" s="152">
        <v>5.38</v>
      </c>
      <c r="AB9" s="30">
        <v>38</v>
      </c>
      <c r="AC9" s="12"/>
      <c r="AD9" s="48"/>
      <c r="AE9" s="48"/>
      <c r="AF9" s="48"/>
    </row>
    <row r="10" spans="1:32" s="45" customFormat="1" ht="15.6" customHeight="1" x14ac:dyDescent="0.2">
      <c r="A10" s="170"/>
      <c r="B10" s="26" t="s">
        <v>10</v>
      </c>
      <c r="C10" s="153">
        <v>5</v>
      </c>
      <c r="D10" s="154"/>
      <c r="E10" s="154"/>
      <c r="F10" s="154"/>
      <c r="G10" s="154"/>
      <c r="H10" s="106">
        <f>H9</f>
        <v>5.0599999999999996</v>
      </c>
      <c r="I10" s="154"/>
      <c r="J10" s="154"/>
      <c r="K10" s="106">
        <f>K9</f>
        <v>5.0999999999999996</v>
      </c>
      <c r="L10" s="154"/>
      <c r="M10" s="154"/>
      <c r="N10" s="106">
        <f>N9</f>
        <v>5.17</v>
      </c>
      <c r="O10" s="154"/>
      <c r="P10" s="154"/>
      <c r="Q10" s="154"/>
      <c r="R10" s="107" t="s">
        <v>64</v>
      </c>
      <c r="S10" s="154"/>
      <c r="T10" s="154"/>
      <c r="U10" s="108">
        <f>U9</f>
        <v>5.27</v>
      </c>
      <c r="V10" s="154"/>
      <c r="W10" s="154"/>
      <c r="X10" s="154"/>
      <c r="Y10" s="154"/>
      <c r="Z10" s="154"/>
      <c r="AA10" s="155"/>
      <c r="AB10" s="29"/>
      <c r="AC10" s="13"/>
      <c r="AD10" s="48"/>
      <c r="AE10" s="48"/>
      <c r="AF10" s="48"/>
    </row>
    <row r="11" spans="1:32" s="45" customFormat="1" ht="15.6" customHeight="1" thickBot="1" x14ac:dyDescent="0.25">
      <c r="A11" s="50">
        <v>526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2"/>
      <c r="AB11" s="53"/>
      <c r="AC11" s="3"/>
      <c r="AD11" s="48"/>
      <c r="AE11" s="48"/>
      <c r="AF11" s="48"/>
    </row>
    <row r="12" spans="1:32" ht="15.6" customHeight="1" x14ac:dyDescent="0.2">
      <c r="A12" s="56"/>
      <c r="B12" s="23" t="s">
        <v>5</v>
      </c>
      <c r="C12" s="76"/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1</v>
      </c>
      <c r="P12" s="147">
        <v>1</v>
      </c>
      <c r="Q12" s="147">
        <v>2</v>
      </c>
      <c r="R12" s="81" t="s">
        <v>64</v>
      </c>
      <c r="S12" s="79">
        <v>0</v>
      </c>
      <c r="T12" s="79">
        <v>2</v>
      </c>
      <c r="U12" s="79">
        <v>5</v>
      </c>
      <c r="V12" s="79">
        <v>0</v>
      </c>
      <c r="W12" s="79">
        <v>0</v>
      </c>
      <c r="X12" s="79">
        <v>1</v>
      </c>
      <c r="Y12" s="79">
        <v>1</v>
      </c>
      <c r="Z12" s="79">
        <v>3</v>
      </c>
      <c r="AA12" s="82">
        <v>17</v>
      </c>
      <c r="AB12" s="27" t="s">
        <v>6</v>
      </c>
      <c r="AC12" s="44"/>
      <c r="AD12" s="48"/>
      <c r="AE12" s="48"/>
      <c r="AF12" s="48"/>
    </row>
    <row r="13" spans="1:32" ht="15.6" customHeight="1" x14ac:dyDescent="0.2">
      <c r="A13" s="24">
        <v>5.55</v>
      </c>
      <c r="B13" s="25" t="s">
        <v>7</v>
      </c>
      <c r="C13" s="83">
        <v>0</v>
      </c>
      <c r="D13" s="148">
        <v>1</v>
      </c>
      <c r="E13" s="148">
        <v>0</v>
      </c>
      <c r="F13" s="148">
        <v>0</v>
      </c>
      <c r="G13" s="148">
        <v>0</v>
      </c>
      <c r="H13" s="148">
        <v>2</v>
      </c>
      <c r="I13" s="148">
        <v>0</v>
      </c>
      <c r="J13" s="148">
        <v>0</v>
      </c>
      <c r="K13" s="148">
        <v>1</v>
      </c>
      <c r="L13" s="148">
        <v>0</v>
      </c>
      <c r="M13" s="148">
        <v>1</v>
      </c>
      <c r="N13" s="148">
        <v>0</v>
      </c>
      <c r="O13" s="148">
        <v>3</v>
      </c>
      <c r="P13" s="148">
        <v>4</v>
      </c>
      <c r="Q13" s="148">
        <v>1</v>
      </c>
      <c r="R13" s="88" t="s">
        <v>64</v>
      </c>
      <c r="S13" s="86">
        <v>0</v>
      </c>
      <c r="T13" s="86">
        <v>1</v>
      </c>
      <c r="U13" s="86">
        <v>2</v>
      </c>
      <c r="V13" s="86">
        <v>0</v>
      </c>
      <c r="W13" s="86">
        <v>0</v>
      </c>
      <c r="X13" s="86">
        <v>0</v>
      </c>
      <c r="Y13" s="86">
        <v>13</v>
      </c>
      <c r="Z13" s="86">
        <v>4</v>
      </c>
      <c r="AA13" s="89"/>
      <c r="AB13" s="28">
        <f>SUM(C13:Z13)</f>
        <v>33</v>
      </c>
      <c r="AC13" s="12"/>
      <c r="AD13" s="48"/>
      <c r="AE13" s="48"/>
      <c r="AF13" s="48"/>
    </row>
    <row r="14" spans="1:32" ht="15.6" customHeight="1" x14ac:dyDescent="0.2">
      <c r="A14" s="168" t="s">
        <v>31</v>
      </c>
      <c r="B14" s="25" t="s">
        <v>8</v>
      </c>
      <c r="C14" s="83">
        <f>C13</f>
        <v>0</v>
      </c>
      <c r="D14" s="148">
        <f t="shared" ref="D14" si="3">C14-D12+D13</f>
        <v>1</v>
      </c>
      <c r="E14" s="148">
        <f>D14-E12+E13</f>
        <v>1</v>
      </c>
      <c r="F14" s="148">
        <f>E14-F12+F13</f>
        <v>1</v>
      </c>
      <c r="G14" s="149">
        <f t="shared" ref="G14" si="4">F14-G12+G13</f>
        <v>1</v>
      </c>
      <c r="H14" s="93">
        <f>G14-H12+H13</f>
        <v>3</v>
      </c>
      <c r="I14" s="93">
        <f t="shared" ref="I14:Q14" si="5">H14-I12+I13</f>
        <v>3</v>
      </c>
      <c r="J14" s="93">
        <f t="shared" si="5"/>
        <v>3</v>
      </c>
      <c r="K14" s="93">
        <f t="shared" si="5"/>
        <v>4</v>
      </c>
      <c r="L14" s="93">
        <f t="shared" si="5"/>
        <v>4</v>
      </c>
      <c r="M14" s="93">
        <f t="shared" si="5"/>
        <v>5</v>
      </c>
      <c r="N14" s="93">
        <f t="shared" si="5"/>
        <v>5</v>
      </c>
      <c r="O14" s="93">
        <f t="shared" si="5"/>
        <v>7</v>
      </c>
      <c r="P14" s="93">
        <f t="shared" si="5"/>
        <v>10</v>
      </c>
      <c r="Q14" s="93">
        <f t="shared" si="5"/>
        <v>9</v>
      </c>
      <c r="R14" s="95" t="s">
        <v>64</v>
      </c>
      <c r="S14" s="93">
        <f>Q14-S12+S13</f>
        <v>9</v>
      </c>
      <c r="T14" s="93">
        <f t="shared" ref="T14:Z14" si="6">S14-T12+T13</f>
        <v>8</v>
      </c>
      <c r="U14" s="96">
        <f t="shared" si="6"/>
        <v>5</v>
      </c>
      <c r="V14" s="90">
        <f t="shared" si="6"/>
        <v>5</v>
      </c>
      <c r="W14" s="90">
        <f t="shared" si="6"/>
        <v>5</v>
      </c>
      <c r="X14" s="90">
        <f t="shared" si="6"/>
        <v>4</v>
      </c>
      <c r="Y14" s="90">
        <f t="shared" si="6"/>
        <v>16</v>
      </c>
      <c r="Z14" s="90">
        <f t="shared" si="6"/>
        <v>17</v>
      </c>
      <c r="AA14" s="97">
        <f>Z14-AA12</f>
        <v>0</v>
      </c>
      <c r="AB14" s="29"/>
      <c r="AC14" s="3">
        <f>MAX(C14:AA14)</f>
        <v>17</v>
      </c>
      <c r="AD14" s="48"/>
      <c r="AE14" s="48"/>
      <c r="AF14" s="48"/>
    </row>
    <row r="15" spans="1:32" ht="15.6" customHeight="1" x14ac:dyDescent="0.2">
      <c r="A15" s="169"/>
      <c r="B15" s="25" t="s">
        <v>9</v>
      </c>
      <c r="C15" s="150"/>
      <c r="D15" s="151"/>
      <c r="E15" s="151"/>
      <c r="F15" s="151"/>
      <c r="G15" s="151"/>
      <c r="H15" s="101">
        <v>6.04</v>
      </c>
      <c r="I15" s="151"/>
      <c r="J15" s="151"/>
      <c r="K15" s="101">
        <v>6.07</v>
      </c>
      <c r="L15" s="151"/>
      <c r="M15" s="151"/>
      <c r="N15" s="101">
        <v>6.13</v>
      </c>
      <c r="O15" s="151"/>
      <c r="P15" s="151"/>
      <c r="Q15" s="151"/>
      <c r="R15" s="102" t="s">
        <v>64</v>
      </c>
      <c r="S15" s="151"/>
      <c r="T15" s="151"/>
      <c r="U15" s="103">
        <v>6.23</v>
      </c>
      <c r="V15" s="151"/>
      <c r="W15" s="151"/>
      <c r="X15" s="151"/>
      <c r="Y15" s="151"/>
      <c r="Z15" s="151"/>
      <c r="AA15" s="152">
        <v>6.34</v>
      </c>
      <c r="AB15" s="30">
        <v>39</v>
      </c>
      <c r="AC15" s="12"/>
      <c r="AD15" s="48"/>
      <c r="AE15" s="48"/>
      <c r="AF15" s="48"/>
    </row>
    <row r="16" spans="1:32" ht="15.6" customHeight="1" x14ac:dyDescent="0.2">
      <c r="A16" s="170"/>
      <c r="B16" s="26" t="s">
        <v>10</v>
      </c>
      <c r="C16" s="153">
        <v>5.55</v>
      </c>
      <c r="D16" s="154"/>
      <c r="E16" s="154"/>
      <c r="F16" s="154"/>
      <c r="G16" s="154"/>
      <c r="H16" s="106">
        <f>H15</f>
        <v>6.04</v>
      </c>
      <c r="I16" s="154"/>
      <c r="J16" s="154"/>
      <c r="K16" s="106">
        <f>K15</f>
        <v>6.07</v>
      </c>
      <c r="L16" s="154"/>
      <c r="M16" s="154"/>
      <c r="N16" s="106">
        <f>N15</f>
        <v>6.13</v>
      </c>
      <c r="O16" s="154"/>
      <c r="P16" s="154"/>
      <c r="Q16" s="154"/>
      <c r="R16" s="107" t="s">
        <v>64</v>
      </c>
      <c r="S16" s="154"/>
      <c r="T16" s="154"/>
      <c r="U16" s="108">
        <f>U15</f>
        <v>6.23</v>
      </c>
      <c r="V16" s="154"/>
      <c r="W16" s="154"/>
      <c r="X16" s="154"/>
      <c r="Y16" s="154"/>
      <c r="Z16" s="154"/>
      <c r="AA16" s="155"/>
      <c r="AB16" s="29"/>
      <c r="AC16" s="13"/>
      <c r="AD16" s="48"/>
      <c r="AE16" s="48"/>
      <c r="AF16" s="48"/>
    </row>
    <row r="17" spans="1:32" ht="15.6" customHeight="1" thickBot="1" x14ac:dyDescent="0.25">
      <c r="A17" s="50">
        <v>529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2"/>
      <c r="AB17" s="53"/>
      <c r="AC17" s="3"/>
      <c r="AD17" s="48"/>
      <c r="AE17" s="48"/>
      <c r="AF17" s="48"/>
    </row>
    <row r="18" spans="1:32" ht="15.6" customHeight="1" x14ac:dyDescent="0.2">
      <c r="A18" s="56"/>
      <c r="B18" s="23" t="s">
        <v>5</v>
      </c>
      <c r="C18" s="76"/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147">
        <v>0</v>
      </c>
      <c r="O18" s="147">
        <v>1</v>
      </c>
      <c r="P18" s="147">
        <v>0</v>
      </c>
      <c r="Q18" s="147">
        <v>1</v>
      </c>
      <c r="R18" s="81" t="s">
        <v>64</v>
      </c>
      <c r="S18" s="79">
        <v>3</v>
      </c>
      <c r="T18" s="79">
        <v>1</v>
      </c>
      <c r="U18" s="79">
        <v>1</v>
      </c>
      <c r="V18" s="79">
        <v>2</v>
      </c>
      <c r="W18" s="79">
        <v>1</v>
      </c>
      <c r="X18" s="79">
        <v>1</v>
      </c>
      <c r="Y18" s="79">
        <v>3</v>
      </c>
      <c r="Z18" s="79">
        <v>2</v>
      </c>
      <c r="AA18" s="82">
        <v>19</v>
      </c>
      <c r="AB18" s="27" t="s">
        <v>6</v>
      </c>
      <c r="AC18" s="44"/>
      <c r="AD18" s="48"/>
      <c r="AE18" s="48"/>
      <c r="AF18" s="48"/>
    </row>
    <row r="19" spans="1:32" ht="15.6" customHeight="1" x14ac:dyDescent="0.2">
      <c r="A19" s="24">
        <v>7.26</v>
      </c>
      <c r="B19" s="25" t="s">
        <v>7</v>
      </c>
      <c r="C19" s="83">
        <v>0</v>
      </c>
      <c r="D19" s="148">
        <v>1</v>
      </c>
      <c r="E19" s="148">
        <v>1</v>
      </c>
      <c r="F19" s="148">
        <v>0</v>
      </c>
      <c r="G19" s="148">
        <v>0</v>
      </c>
      <c r="H19" s="148">
        <v>2</v>
      </c>
      <c r="I19" s="148">
        <v>1</v>
      </c>
      <c r="J19" s="148">
        <v>0</v>
      </c>
      <c r="K19" s="148">
        <v>2</v>
      </c>
      <c r="L19" s="148">
        <v>0</v>
      </c>
      <c r="M19" s="148">
        <v>0</v>
      </c>
      <c r="N19" s="148">
        <v>0</v>
      </c>
      <c r="O19" s="148">
        <v>0</v>
      </c>
      <c r="P19" s="148">
        <v>1</v>
      </c>
      <c r="Q19" s="148">
        <v>1</v>
      </c>
      <c r="R19" s="88" t="s">
        <v>64</v>
      </c>
      <c r="S19" s="86">
        <v>0</v>
      </c>
      <c r="T19" s="86">
        <v>2</v>
      </c>
      <c r="U19" s="86">
        <v>3</v>
      </c>
      <c r="V19" s="86">
        <v>1</v>
      </c>
      <c r="W19" s="86">
        <v>0</v>
      </c>
      <c r="X19" s="86">
        <v>0</v>
      </c>
      <c r="Y19" s="86">
        <v>16</v>
      </c>
      <c r="Z19" s="86">
        <v>4</v>
      </c>
      <c r="AA19" s="89"/>
      <c r="AB19" s="28">
        <f>SUM(C19:Z19)</f>
        <v>35</v>
      </c>
      <c r="AC19" s="12"/>
      <c r="AD19" s="48"/>
      <c r="AE19" s="48"/>
      <c r="AF19" s="48"/>
    </row>
    <row r="20" spans="1:32" ht="15.6" customHeight="1" x14ac:dyDescent="0.2">
      <c r="A20" s="168" t="s">
        <v>31</v>
      </c>
      <c r="B20" s="25" t="s">
        <v>8</v>
      </c>
      <c r="C20" s="83">
        <f>C19</f>
        <v>0</v>
      </c>
      <c r="D20" s="148">
        <f t="shared" ref="D20" si="7">C20-D18+D19</f>
        <v>1</v>
      </c>
      <c r="E20" s="148">
        <f>D20-E18+E19</f>
        <v>2</v>
      </c>
      <c r="F20" s="148">
        <f>E20-F18+F19</f>
        <v>2</v>
      </c>
      <c r="G20" s="149">
        <f t="shared" ref="G20" si="8">F20-G18+G19</f>
        <v>2</v>
      </c>
      <c r="H20" s="93">
        <f>G20-H18+H19</f>
        <v>4</v>
      </c>
      <c r="I20" s="93">
        <f t="shared" ref="I20:Q20" si="9">H20-I18+I19</f>
        <v>5</v>
      </c>
      <c r="J20" s="93">
        <f t="shared" si="9"/>
        <v>5</v>
      </c>
      <c r="K20" s="93">
        <f t="shared" si="9"/>
        <v>7</v>
      </c>
      <c r="L20" s="93">
        <f t="shared" si="9"/>
        <v>7</v>
      </c>
      <c r="M20" s="93">
        <f t="shared" si="9"/>
        <v>7</v>
      </c>
      <c r="N20" s="93">
        <f t="shared" si="9"/>
        <v>7</v>
      </c>
      <c r="O20" s="93">
        <f t="shared" si="9"/>
        <v>6</v>
      </c>
      <c r="P20" s="93">
        <f t="shared" si="9"/>
        <v>7</v>
      </c>
      <c r="Q20" s="93">
        <f t="shared" si="9"/>
        <v>7</v>
      </c>
      <c r="R20" s="95" t="s">
        <v>64</v>
      </c>
      <c r="S20" s="93">
        <f>Q20-S18+S19</f>
        <v>4</v>
      </c>
      <c r="T20" s="93">
        <f t="shared" ref="T20:Z20" si="10">S20-T18+T19</f>
        <v>5</v>
      </c>
      <c r="U20" s="96">
        <f t="shared" si="10"/>
        <v>7</v>
      </c>
      <c r="V20" s="90">
        <f t="shared" si="10"/>
        <v>6</v>
      </c>
      <c r="W20" s="90">
        <f t="shared" si="10"/>
        <v>5</v>
      </c>
      <c r="X20" s="90">
        <f t="shared" si="10"/>
        <v>4</v>
      </c>
      <c r="Y20" s="90">
        <f t="shared" si="10"/>
        <v>17</v>
      </c>
      <c r="Z20" s="90">
        <f t="shared" si="10"/>
        <v>19</v>
      </c>
      <c r="AA20" s="97">
        <f>Z20-AA18</f>
        <v>0</v>
      </c>
      <c r="AB20" s="29"/>
      <c r="AC20" s="3">
        <f>MAX(C20:AA20)</f>
        <v>19</v>
      </c>
      <c r="AD20" s="48"/>
      <c r="AE20" s="48"/>
      <c r="AF20" s="48"/>
    </row>
    <row r="21" spans="1:32" ht="15.6" customHeight="1" x14ac:dyDescent="0.2">
      <c r="A21" s="169"/>
      <c r="B21" s="25" t="s">
        <v>9</v>
      </c>
      <c r="C21" s="150"/>
      <c r="D21" s="151"/>
      <c r="E21" s="151"/>
      <c r="F21" s="151"/>
      <c r="G21" s="151"/>
      <c r="H21" s="101">
        <v>7.33</v>
      </c>
      <c r="I21" s="151"/>
      <c r="J21" s="151"/>
      <c r="K21" s="101">
        <v>7.36</v>
      </c>
      <c r="L21" s="151"/>
      <c r="M21" s="151"/>
      <c r="N21" s="101">
        <v>7.44</v>
      </c>
      <c r="O21" s="151"/>
      <c r="P21" s="151"/>
      <c r="Q21" s="151"/>
      <c r="R21" s="102" t="s">
        <v>64</v>
      </c>
      <c r="S21" s="151"/>
      <c r="T21" s="151"/>
      <c r="U21" s="103">
        <v>7.54</v>
      </c>
      <c r="V21" s="151"/>
      <c r="W21" s="151"/>
      <c r="X21" s="151"/>
      <c r="Y21" s="151"/>
      <c r="Z21" s="151"/>
      <c r="AA21" s="152">
        <v>8.0500000000000007</v>
      </c>
      <c r="AB21" s="30">
        <v>39</v>
      </c>
      <c r="AC21" s="12"/>
      <c r="AD21" s="48"/>
      <c r="AE21" s="48"/>
      <c r="AF21" s="48"/>
    </row>
    <row r="22" spans="1:32" ht="15.6" customHeight="1" x14ac:dyDescent="0.2">
      <c r="A22" s="170"/>
      <c r="B22" s="26" t="s">
        <v>10</v>
      </c>
      <c r="C22" s="153">
        <v>7.26</v>
      </c>
      <c r="D22" s="154"/>
      <c r="E22" s="154"/>
      <c r="F22" s="154"/>
      <c r="G22" s="154"/>
      <c r="H22" s="106">
        <f>H21</f>
        <v>7.33</v>
      </c>
      <c r="I22" s="154"/>
      <c r="J22" s="154"/>
      <c r="K22" s="106">
        <f>K21</f>
        <v>7.36</v>
      </c>
      <c r="L22" s="154"/>
      <c r="M22" s="154"/>
      <c r="N22" s="106">
        <f>N21</f>
        <v>7.44</v>
      </c>
      <c r="O22" s="154"/>
      <c r="P22" s="154"/>
      <c r="Q22" s="154"/>
      <c r="R22" s="107" t="s">
        <v>64</v>
      </c>
      <c r="S22" s="154"/>
      <c r="T22" s="154"/>
      <c r="U22" s="108">
        <f>U21</f>
        <v>7.54</v>
      </c>
      <c r="V22" s="154"/>
      <c r="W22" s="154"/>
      <c r="X22" s="154"/>
      <c r="Y22" s="154"/>
      <c r="Z22" s="154"/>
      <c r="AA22" s="155"/>
      <c r="AB22" s="29"/>
      <c r="AC22" s="13"/>
      <c r="AD22" s="48"/>
      <c r="AE22" s="48"/>
      <c r="AF22" s="48"/>
    </row>
    <row r="23" spans="1:32" ht="15.6" customHeight="1" thickBot="1" x14ac:dyDescent="0.25">
      <c r="A23" s="50">
        <v>529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2"/>
      <c r="AB23" s="53"/>
      <c r="AC23" s="3"/>
      <c r="AD23" s="48"/>
      <c r="AE23" s="48"/>
      <c r="AF23" s="48"/>
    </row>
    <row r="24" spans="1:32" ht="15.6" customHeight="1" x14ac:dyDescent="0.2">
      <c r="A24" s="56"/>
      <c r="B24" s="23" t="s">
        <v>5</v>
      </c>
      <c r="C24" s="76"/>
      <c r="D24" s="147">
        <v>0</v>
      </c>
      <c r="E24" s="147">
        <v>0</v>
      </c>
      <c r="F24" s="147">
        <v>0</v>
      </c>
      <c r="G24" s="147">
        <v>0</v>
      </c>
      <c r="H24" s="147">
        <v>0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47">
        <v>3</v>
      </c>
      <c r="O24" s="147">
        <v>3</v>
      </c>
      <c r="P24" s="147">
        <v>1</v>
      </c>
      <c r="Q24" s="147">
        <v>1</v>
      </c>
      <c r="R24" s="81">
        <v>0</v>
      </c>
      <c r="S24" s="79">
        <v>1</v>
      </c>
      <c r="T24" s="79">
        <v>4</v>
      </c>
      <c r="U24" s="79">
        <v>10</v>
      </c>
      <c r="V24" s="79">
        <v>2</v>
      </c>
      <c r="W24" s="79">
        <v>3</v>
      </c>
      <c r="X24" s="79">
        <v>11</v>
      </c>
      <c r="Y24" s="79">
        <v>3</v>
      </c>
      <c r="Z24" s="79">
        <v>1</v>
      </c>
      <c r="AA24" s="82">
        <v>13</v>
      </c>
      <c r="AB24" s="27" t="s">
        <v>6</v>
      </c>
      <c r="AC24" s="44"/>
      <c r="AD24" s="48"/>
      <c r="AE24" s="48"/>
      <c r="AF24" s="48"/>
    </row>
    <row r="25" spans="1:32" ht="15.6" customHeight="1" x14ac:dyDescent="0.2">
      <c r="A25" s="24">
        <v>9.06</v>
      </c>
      <c r="B25" s="25" t="s">
        <v>7</v>
      </c>
      <c r="C25" s="83">
        <v>3</v>
      </c>
      <c r="D25" s="148">
        <v>0</v>
      </c>
      <c r="E25" s="148">
        <v>0</v>
      </c>
      <c r="F25" s="148">
        <v>0</v>
      </c>
      <c r="G25" s="148">
        <v>0</v>
      </c>
      <c r="H25" s="148">
        <v>1</v>
      </c>
      <c r="I25" s="148">
        <v>1</v>
      </c>
      <c r="J25" s="148">
        <v>2</v>
      </c>
      <c r="K25" s="148">
        <v>8</v>
      </c>
      <c r="L25" s="148">
        <v>1</v>
      </c>
      <c r="M25" s="148">
        <v>1</v>
      </c>
      <c r="N25" s="148">
        <v>2</v>
      </c>
      <c r="O25" s="148">
        <v>9</v>
      </c>
      <c r="P25" s="148">
        <v>7</v>
      </c>
      <c r="Q25" s="148">
        <v>2</v>
      </c>
      <c r="R25" s="88">
        <v>0</v>
      </c>
      <c r="S25" s="86">
        <v>0</v>
      </c>
      <c r="T25" s="86">
        <v>3</v>
      </c>
      <c r="U25" s="86">
        <v>1</v>
      </c>
      <c r="V25" s="86">
        <v>2</v>
      </c>
      <c r="W25" s="86">
        <v>0</v>
      </c>
      <c r="X25" s="86">
        <v>4</v>
      </c>
      <c r="Y25" s="86">
        <v>6</v>
      </c>
      <c r="Z25" s="86">
        <v>3</v>
      </c>
      <c r="AA25" s="89"/>
      <c r="AB25" s="28">
        <f>SUM(C25:Z25)</f>
        <v>56</v>
      </c>
      <c r="AC25" s="12"/>
      <c r="AD25" s="48"/>
      <c r="AE25" s="48"/>
      <c r="AF25" s="48"/>
    </row>
    <row r="26" spans="1:32" ht="15.6" customHeight="1" x14ac:dyDescent="0.2">
      <c r="A26" s="168" t="s">
        <v>31</v>
      </c>
      <c r="B26" s="25" t="s">
        <v>8</v>
      </c>
      <c r="C26" s="83">
        <f>C25</f>
        <v>3</v>
      </c>
      <c r="D26" s="148">
        <f t="shared" ref="D26" si="11">C26-D24+D25</f>
        <v>3</v>
      </c>
      <c r="E26" s="148">
        <f>D26-E24+E25</f>
        <v>3</v>
      </c>
      <c r="F26" s="148">
        <f>E26-F24+F25</f>
        <v>3</v>
      </c>
      <c r="G26" s="149">
        <f t="shared" ref="G26" si="12">F26-G24+G25</f>
        <v>3</v>
      </c>
      <c r="H26" s="93">
        <f>G26-H24+H25</f>
        <v>4</v>
      </c>
      <c r="I26" s="93">
        <f t="shared" ref="I26:Z26" si="13">H26-I24+I25</f>
        <v>5</v>
      </c>
      <c r="J26" s="93">
        <f t="shared" si="13"/>
        <v>7</v>
      </c>
      <c r="K26" s="93">
        <f t="shared" si="13"/>
        <v>15</v>
      </c>
      <c r="L26" s="93">
        <f t="shared" si="13"/>
        <v>16</v>
      </c>
      <c r="M26" s="93">
        <f t="shared" si="13"/>
        <v>17</v>
      </c>
      <c r="N26" s="93">
        <f t="shared" si="13"/>
        <v>16</v>
      </c>
      <c r="O26" s="93">
        <f t="shared" si="13"/>
        <v>22</v>
      </c>
      <c r="P26" s="93">
        <f t="shared" si="13"/>
        <v>28</v>
      </c>
      <c r="Q26" s="93">
        <f t="shared" si="13"/>
        <v>29</v>
      </c>
      <c r="R26" s="95">
        <f t="shared" si="13"/>
        <v>29</v>
      </c>
      <c r="S26" s="93">
        <f t="shared" si="13"/>
        <v>28</v>
      </c>
      <c r="T26" s="93">
        <f t="shared" si="13"/>
        <v>27</v>
      </c>
      <c r="U26" s="96">
        <f t="shared" si="13"/>
        <v>18</v>
      </c>
      <c r="V26" s="90">
        <f t="shared" si="13"/>
        <v>18</v>
      </c>
      <c r="W26" s="90">
        <f t="shared" si="13"/>
        <v>15</v>
      </c>
      <c r="X26" s="90">
        <f t="shared" si="13"/>
        <v>8</v>
      </c>
      <c r="Y26" s="90">
        <f t="shared" si="13"/>
        <v>11</v>
      </c>
      <c r="Z26" s="90">
        <f t="shared" si="13"/>
        <v>13</v>
      </c>
      <c r="AA26" s="97">
        <f>Z26-AA24</f>
        <v>0</v>
      </c>
      <c r="AB26" s="29"/>
      <c r="AC26" s="3">
        <f>MAX(C26:AA26)</f>
        <v>29</v>
      </c>
      <c r="AD26" s="48"/>
      <c r="AE26" s="48"/>
      <c r="AF26" s="48"/>
    </row>
    <row r="27" spans="1:32" ht="15.6" customHeight="1" x14ac:dyDescent="0.2">
      <c r="A27" s="169"/>
      <c r="B27" s="25" t="s">
        <v>9</v>
      </c>
      <c r="C27" s="150"/>
      <c r="D27" s="151"/>
      <c r="E27" s="151"/>
      <c r="F27" s="151"/>
      <c r="G27" s="151"/>
      <c r="H27" s="101">
        <v>9.1300000000000008</v>
      </c>
      <c r="I27" s="151"/>
      <c r="J27" s="151"/>
      <c r="K27" s="101">
        <v>9.18</v>
      </c>
      <c r="L27" s="151"/>
      <c r="M27" s="151"/>
      <c r="N27" s="101">
        <v>9.24</v>
      </c>
      <c r="O27" s="151"/>
      <c r="P27" s="151"/>
      <c r="Q27" s="151"/>
      <c r="R27" s="102">
        <v>9.31</v>
      </c>
      <c r="S27" s="151"/>
      <c r="T27" s="151"/>
      <c r="U27" s="103">
        <v>9.39</v>
      </c>
      <c r="V27" s="151"/>
      <c r="W27" s="151"/>
      <c r="X27" s="151"/>
      <c r="Y27" s="151"/>
      <c r="Z27" s="151"/>
      <c r="AA27" s="152">
        <v>9.49</v>
      </c>
      <c r="AB27" s="30">
        <v>43</v>
      </c>
      <c r="AC27" s="12"/>
      <c r="AD27" s="48"/>
      <c r="AE27" s="48"/>
      <c r="AF27" s="48"/>
    </row>
    <row r="28" spans="1:32" ht="15.6" customHeight="1" x14ac:dyDescent="0.2">
      <c r="A28" s="170"/>
      <c r="B28" s="26" t="s">
        <v>10</v>
      </c>
      <c r="C28" s="153">
        <v>9.06</v>
      </c>
      <c r="D28" s="154"/>
      <c r="E28" s="154"/>
      <c r="F28" s="154"/>
      <c r="G28" s="154"/>
      <c r="H28" s="106">
        <f>H27</f>
        <v>9.1300000000000008</v>
      </c>
      <c r="I28" s="154"/>
      <c r="J28" s="154"/>
      <c r="K28" s="106">
        <f>K27</f>
        <v>9.18</v>
      </c>
      <c r="L28" s="154"/>
      <c r="M28" s="154"/>
      <c r="N28" s="106">
        <f>N27</f>
        <v>9.24</v>
      </c>
      <c r="O28" s="154"/>
      <c r="P28" s="154"/>
      <c r="Q28" s="154"/>
      <c r="R28" s="107">
        <f>R27</f>
        <v>9.31</v>
      </c>
      <c r="S28" s="154"/>
      <c r="T28" s="154"/>
      <c r="U28" s="108">
        <f>U27</f>
        <v>9.39</v>
      </c>
      <c r="V28" s="154"/>
      <c r="W28" s="154"/>
      <c r="X28" s="154"/>
      <c r="Y28" s="154"/>
      <c r="Z28" s="154"/>
      <c r="AA28" s="155"/>
      <c r="AB28" s="29"/>
      <c r="AC28" s="13"/>
      <c r="AD28" s="48"/>
      <c r="AE28" s="48"/>
      <c r="AF28" s="48"/>
    </row>
    <row r="29" spans="1:32" ht="15.6" customHeight="1" thickBot="1" x14ac:dyDescent="0.25">
      <c r="A29" s="50">
        <v>529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2"/>
      <c r="AB29" s="53"/>
      <c r="AC29" s="3"/>
      <c r="AD29" s="48"/>
      <c r="AE29" s="48"/>
      <c r="AF29" s="48"/>
    </row>
    <row r="30" spans="1:32" ht="15.6" customHeight="1" x14ac:dyDescent="0.2">
      <c r="A30" s="56"/>
      <c r="B30" s="23" t="s">
        <v>5</v>
      </c>
      <c r="C30" s="76"/>
      <c r="D30" s="147">
        <v>0</v>
      </c>
      <c r="E30" s="147">
        <v>0</v>
      </c>
      <c r="F30" s="147">
        <v>0</v>
      </c>
      <c r="G30" s="147">
        <v>0</v>
      </c>
      <c r="H30" s="147">
        <v>0</v>
      </c>
      <c r="I30" s="147">
        <v>0</v>
      </c>
      <c r="J30" s="147">
        <v>0</v>
      </c>
      <c r="K30" s="147">
        <v>0</v>
      </c>
      <c r="L30" s="147">
        <v>0</v>
      </c>
      <c r="M30" s="147">
        <v>0</v>
      </c>
      <c r="N30" s="147">
        <v>3</v>
      </c>
      <c r="O30" s="147">
        <v>4</v>
      </c>
      <c r="P30" s="147">
        <v>4</v>
      </c>
      <c r="Q30" s="147">
        <v>0</v>
      </c>
      <c r="R30" s="81">
        <v>1</v>
      </c>
      <c r="S30" s="79">
        <v>2</v>
      </c>
      <c r="T30" s="79">
        <v>6</v>
      </c>
      <c r="U30" s="79">
        <v>18</v>
      </c>
      <c r="V30" s="79">
        <v>15</v>
      </c>
      <c r="W30" s="79">
        <v>2</v>
      </c>
      <c r="X30" s="79">
        <v>5</v>
      </c>
      <c r="Y30" s="79">
        <v>9</v>
      </c>
      <c r="Z30" s="79">
        <v>5</v>
      </c>
      <c r="AA30" s="82">
        <v>9</v>
      </c>
      <c r="AB30" s="27" t="s">
        <v>6</v>
      </c>
      <c r="AC30" s="44"/>
      <c r="AD30" s="48"/>
      <c r="AE30" s="48"/>
      <c r="AF30" s="48"/>
    </row>
    <row r="31" spans="1:32" ht="15.6" customHeight="1" x14ac:dyDescent="0.2">
      <c r="A31" s="24">
        <v>10.43</v>
      </c>
      <c r="B31" s="25" t="s">
        <v>7</v>
      </c>
      <c r="C31" s="83">
        <v>4</v>
      </c>
      <c r="D31" s="148">
        <v>3</v>
      </c>
      <c r="E31" s="148">
        <v>1</v>
      </c>
      <c r="F31" s="148">
        <v>0</v>
      </c>
      <c r="G31" s="148">
        <v>0</v>
      </c>
      <c r="H31" s="148">
        <v>3</v>
      </c>
      <c r="I31" s="148">
        <v>0</v>
      </c>
      <c r="J31" s="148">
        <v>6</v>
      </c>
      <c r="K31" s="148">
        <v>11</v>
      </c>
      <c r="L31" s="148">
        <v>6</v>
      </c>
      <c r="M31" s="148">
        <v>2</v>
      </c>
      <c r="N31" s="148">
        <v>1</v>
      </c>
      <c r="O31" s="148">
        <v>6</v>
      </c>
      <c r="P31" s="148">
        <v>6</v>
      </c>
      <c r="Q31" s="148">
        <v>1</v>
      </c>
      <c r="R31" s="88">
        <v>3</v>
      </c>
      <c r="S31" s="86">
        <v>1</v>
      </c>
      <c r="T31" s="86">
        <v>2</v>
      </c>
      <c r="U31" s="86">
        <v>5</v>
      </c>
      <c r="V31" s="86">
        <v>2</v>
      </c>
      <c r="W31" s="86">
        <v>3</v>
      </c>
      <c r="X31" s="86">
        <v>2</v>
      </c>
      <c r="Y31" s="86">
        <v>13</v>
      </c>
      <c r="Z31" s="86">
        <v>2</v>
      </c>
      <c r="AA31" s="89"/>
      <c r="AB31" s="28">
        <f>SUM(C31:Z31)</f>
        <v>83</v>
      </c>
      <c r="AC31" s="12"/>
      <c r="AD31" s="48"/>
      <c r="AE31" s="48"/>
      <c r="AF31" s="48"/>
    </row>
    <row r="32" spans="1:32" ht="15.6" customHeight="1" x14ac:dyDescent="0.2">
      <c r="A32" s="168" t="s">
        <v>31</v>
      </c>
      <c r="B32" s="25" t="s">
        <v>8</v>
      </c>
      <c r="C32" s="83">
        <f>C31</f>
        <v>4</v>
      </c>
      <c r="D32" s="148">
        <f t="shared" ref="D32" si="14">C32-D30+D31</f>
        <v>7</v>
      </c>
      <c r="E32" s="148">
        <f>D32-E30+E31</f>
        <v>8</v>
      </c>
      <c r="F32" s="148">
        <f>E32-F30+F31</f>
        <v>8</v>
      </c>
      <c r="G32" s="149">
        <f t="shared" ref="G32" si="15">F32-G30+G31</f>
        <v>8</v>
      </c>
      <c r="H32" s="93">
        <f>G32-H30+H31</f>
        <v>11</v>
      </c>
      <c r="I32" s="93">
        <f t="shared" ref="I32:Z32" si="16">H32-I30+I31</f>
        <v>11</v>
      </c>
      <c r="J32" s="93">
        <f t="shared" si="16"/>
        <v>17</v>
      </c>
      <c r="K32" s="93">
        <f t="shared" si="16"/>
        <v>28</v>
      </c>
      <c r="L32" s="93">
        <f t="shared" si="16"/>
        <v>34</v>
      </c>
      <c r="M32" s="93">
        <f t="shared" si="16"/>
        <v>36</v>
      </c>
      <c r="N32" s="93">
        <f t="shared" si="16"/>
        <v>34</v>
      </c>
      <c r="O32" s="93">
        <f t="shared" si="16"/>
        <v>36</v>
      </c>
      <c r="P32" s="93">
        <f t="shared" si="16"/>
        <v>38</v>
      </c>
      <c r="Q32" s="93">
        <f t="shared" si="16"/>
        <v>39</v>
      </c>
      <c r="R32" s="95">
        <f t="shared" si="16"/>
        <v>41</v>
      </c>
      <c r="S32" s="93">
        <f t="shared" si="16"/>
        <v>40</v>
      </c>
      <c r="T32" s="93">
        <f t="shared" si="16"/>
        <v>36</v>
      </c>
      <c r="U32" s="96">
        <f t="shared" si="16"/>
        <v>23</v>
      </c>
      <c r="V32" s="90">
        <f t="shared" si="16"/>
        <v>10</v>
      </c>
      <c r="W32" s="90">
        <f t="shared" si="16"/>
        <v>11</v>
      </c>
      <c r="X32" s="90">
        <f t="shared" si="16"/>
        <v>8</v>
      </c>
      <c r="Y32" s="90">
        <f t="shared" si="16"/>
        <v>12</v>
      </c>
      <c r="Z32" s="90">
        <f t="shared" si="16"/>
        <v>9</v>
      </c>
      <c r="AA32" s="97">
        <f>Z32-AA30</f>
        <v>0</v>
      </c>
      <c r="AB32" s="29"/>
      <c r="AC32" s="3">
        <f>MAX(C32:AA32)</f>
        <v>41</v>
      </c>
      <c r="AD32" s="48"/>
      <c r="AE32" s="48"/>
      <c r="AF32" s="48"/>
    </row>
    <row r="33" spans="1:32" ht="15.6" customHeight="1" x14ac:dyDescent="0.2">
      <c r="A33" s="169"/>
      <c r="B33" s="25" t="s">
        <v>9</v>
      </c>
      <c r="C33" s="150"/>
      <c r="D33" s="151"/>
      <c r="E33" s="151"/>
      <c r="F33" s="151"/>
      <c r="G33" s="151"/>
      <c r="H33" s="101">
        <v>10.5</v>
      </c>
      <c r="I33" s="151"/>
      <c r="J33" s="151"/>
      <c r="K33" s="101">
        <v>10.55</v>
      </c>
      <c r="L33" s="151"/>
      <c r="M33" s="151"/>
      <c r="N33" s="101">
        <v>11.02</v>
      </c>
      <c r="O33" s="151"/>
      <c r="P33" s="151"/>
      <c r="Q33" s="151"/>
      <c r="R33" s="102">
        <v>11.07</v>
      </c>
      <c r="S33" s="151"/>
      <c r="T33" s="151"/>
      <c r="U33" s="103">
        <v>11.12</v>
      </c>
      <c r="V33" s="151"/>
      <c r="W33" s="151"/>
      <c r="X33" s="151"/>
      <c r="Y33" s="151"/>
      <c r="Z33" s="151"/>
      <c r="AA33" s="152">
        <v>11.24</v>
      </c>
      <c r="AB33" s="30">
        <v>41</v>
      </c>
      <c r="AC33" s="12"/>
      <c r="AD33" s="48"/>
      <c r="AE33" s="48"/>
      <c r="AF33" s="48"/>
    </row>
    <row r="34" spans="1:32" ht="15.6" customHeight="1" x14ac:dyDescent="0.2">
      <c r="A34" s="170"/>
      <c r="B34" s="26" t="s">
        <v>10</v>
      </c>
      <c r="C34" s="153">
        <v>10.43</v>
      </c>
      <c r="D34" s="154"/>
      <c r="E34" s="154"/>
      <c r="F34" s="154"/>
      <c r="G34" s="154"/>
      <c r="H34" s="106">
        <f>H33</f>
        <v>10.5</v>
      </c>
      <c r="I34" s="154"/>
      <c r="J34" s="154"/>
      <c r="K34" s="106">
        <f>K33</f>
        <v>10.55</v>
      </c>
      <c r="L34" s="154"/>
      <c r="M34" s="154"/>
      <c r="N34" s="106">
        <f>N33</f>
        <v>11.02</v>
      </c>
      <c r="O34" s="154"/>
      <c r="P34" s="154"/>
      <c r="Q34" s="154"/>
      <c r="R34" s="107">
        <f>R33</f>
        <v>11.07</v>
      </c>
      <c r="S34" s="154"/>
      <c r="T34" s="154"/>
      <c r="U34" s="108">
        <f>U33</f>
        <v>11.12</v>
      </c>
      <c r="V34" s="154"/>
      <c r="W34" s="154"/>
      <c r="X34" s="154"/>
      <c r="Y34" s="154"/>
      <c r="Z34" s="154"/>
      <c r="AA34" s="155"/>
      <c r="AB34" s="29"/>
      <c r="AC34" s="13"/>
      <c r="AD34" s="48"/>
      <c r="AE34" s="48"/>
      <c r="AF34" s="48"/>
    </row>
    <row r="35" spans="1:32" ht="15.6" customHeight="1" thickBot="1" x14ac:dyDescent="0.25">
      <c r="A35" s="50">
        <v>529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2"/>
      <c r="AB35" s="53"/>
      <c r="AC35" s="3"/>
      <c r="AD35" s="48"/>
      <c r="AE35" s="48"/>
      <c r="AF35" s="48"/>
    </row>
    <row r="36" spans="1:32" ht="15.6" customHeight="1" x14ac:dyDescent="0.2">
      <c r="A36" s="56"/>
      <c r="B36" s="23" t="s">
        <v>5</v>
      </c>
      <c r="C36" s="76"/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2</v>
      </c>
      <c r="J36" s="147">
        <v>0</v>
      </c>
      <c r="K36" s="147">
        <v>1</v>
      </c>
      <c r="L36" s="147">
        <v>0</v>
      </c>
      <c r="M36" s="147">
        <v>0</v>
      </c>
      <c r="N36" s="147">
        <v>2</v>
      </c>
      <c r="O36" s="147">
        <v>2</v>
      </c>
      <c r="P36" s="147">
        <v>1</v>
      </c>
      <c r="Q36" s="147">
        <v>0</v>
      </c>
      <c r="R36" s="81">
        <v>0</v>
      </c>
      <c r="S36" s="79">
        <v>3</v>
      </c>
      <c r="T36" s="79">
        <v>6</v>
      </c>
      <c r="U36" s="79">
        <v>14</v>
      </c>
      <c r="V36" s="79">
        <v>3</v>
      </c>
      <c r="W36" s="79">
        <v>2</v>
      </c>
      <c r="X36" s="79">
        <v>0</v>
      </c>
      <c r="Y36" s="79">
        <v>10</v>
      </c>
      <c r="Z36" s="79">
        <v>2</v>
      </c>
      <c r="AA36" s="82">
        <v>2</v>
      </c>
      <c r="AB36" s="27" t="s">
        <v>6</v>
      </c>
      <c r="AC36" s="44"/>
      <c r="AD36" s="48"/>
      <c r="AE36" s="48"/>
      <c r="AF36" s="48"/>
    </row>
    <row r="37" spans="1:32" ht="15.6" customHeight="1" x14ac:dyDescent="0.2">
      <c r="A37" s="24">
        <v>11.35</v>
      </c>
      <c r="B37" s="25" t="s">
        <v>7</v>
      </c>
      <c r="C37" s="83">
        <v>4</v>
      </c>
      <c r="D37" s="148">
        <v>1</v>
      </c>
      <c r="E37" s="148">
        <v>1</v>
      </c>
      <c r="F37" s="148">
        <v>0</v>
      </c>
      <c r="G37" s="148">
        <v>0</v>
      </c>
      <c r="H37" s="148">
        <v>4</v>
      </c>
      <c r="I37" s="148">
        <v>2</v>
      </c>
      <c r="J37" s="148">
        <v>0</v>
      </c>
      <c r="K37" s="148">
        <v>7</v>
      </c>
      <c r="L37" s="148">
        <v>0</v>
      </c>
      <c r="M37" s="148">
        <v>2</v>
      </c>
      <c r="N37" s="148">
        <v>2</v>
      </c>
      <c r="O37" s="148">
        <v>8</v>
      </c>
      <c r="P37" s="148">
        <v>7</v>
      </c>
      <c r="Q37" s="148">
        <v>1</v>
      </c>
      <c r="R37" s="88">
        <v>0</v>
      </c>
      <c r="S37" s="86">
        <v>0</v>
      </c>
      <c r="T37" s="86">
        <v>4</v>
      </c>
      <c r="U37" s="86">
        <v>4</v>
      </c>
      <c r="V37" s="86">
        <v>2</v>
      </c>
      <c r="W37" s="86">
        <v>0</v>
      </c>
      <c r="X37" s="86">
        <v>1</v>
      </c>
      <c r="Y37" s="86">
        <v>0</v>
      </c>
      <c r="Z37" s="86">
        <v>0</v>
      </c>
      <c r="AA37" s="89"/>
      <c r="AB37" s="28">
        <f>SUM(C37:Z37)</f>
        <v>50</v>
      </c>
      <c r="AC37" s="12"/>
      <c r="AD37" s="48"/>
      <c r="AE37" s="48"/>
      <c r="AF37" s="48"/>
    </row>
    <row r="38" spans="1:32" ht="15.6" customHeight="1" x14ac:dyDescent="0.2">
      <c r="A38" s="168" t="s">
        <v>31</v>
      </c>
      <c r="B38" s="25" t="s">
        <v>8</v>
      </c>
      <c r="C38" s="83">
        <f>C37</f>
        <v>4</v>
      </c>
      <c r="D38" s="148">
        <f t="shared" ref="D38" si="17">C38-D36+D37</f>
        <v>5</v>
      </c>
      <c r="E38" s="148">
        <f>D38-E36+E37</f>
        <v>6</v>
      </c>
      <c r="F38" s="148">
        <f>E38-F36+F37</f>
        <v>6</v>
      </c>
      <c r="G38" s="149">
        <f t="shared" ref="G38" si="18">F38-G36+G37</f>
        <v>6</v>
      </c>
      <c r="H38" s="93">
        <f>G38-H36+H37</f>
        <v>10</v>
      </c>
      <c r="I38" s="93">
        <f t="shared" ref="I38:Z38" si="19">H38-I36+I37</f>
        <v>10</v>
      </c>
      <c r="J38" s="93">
        <f t="shared" si="19"/>
        <v>10</v>
      </c>
      <c r="K38" s="93">
        <f t="shared" si="19"/>
        <v>16</v>
      </c>
      <c r="L38" s="93">
        <f t="shared" si="19"/>
        <v>16</v>
      </c>
      <c r="M38" s="93">
        <f t="shared" si="19"/>
        <v>18</v>
      </c>
      <c r="N38" s="93">
        <f t="shared" si="19"/>
        <v>18</v>
      </c>
      <c r="O38" s="93">
        <f t="shared" si="19"/>
        <v>24</v>
      </c>
      <c r="P38" s="93">
        <f t="shared" si="19"/>
        <v>30</v>
      </c>
      <c r="Q38" s="93">
        <f t="shared" si="19"/>
        <v>31</v>
      </c>
      <c r="R38" s="95">
        <f t="shared" si="19"/>
        <v>31</v>
      </c>
      <c r="S38" s="93">
        <f t="shared" si="19"/>
        <v>28</v>
      </c>
      <c r="T38" s="93">
        <f t="shared" si="19"/>
        <v>26</v>
      </c>
      <c r="U38" s="96">
        <f t="shared" si="19"/>
        <v>16</v>
      </c>
      <c r="V38" s="90">
        <f t="shared" si="19"/>
        <v>15</v>
      </c>
      <c r="W38" s="90">
        <f t="shared" si="19"/>
        <v>13</v>
      </c>
      <c r="X38" s="90">
        <f t="shared" si="19"/>
        <v>14</v>
      </c>
      <c r="Y38" s="90">
        <f t="shared" si="19"/>
        <v>4</v>
      </c>
      <c r="Z38" s="90">
        <f t="shared" si="19"/>
        <v>2</v>
      </c>
      <c r="AA38" s="97">
        <f>Z38-AA36</f>
        <v>0</v>
      </c>
      <c r="AB38" s="29"/>
      <c r="AC38" s="3">
        <f>MAX(C38:AA38)</f>
        <v>31</v>
      </c>
      <c r="AD38" s="48"/>
      <c r="AE38" s="48"/>
      <c r="AF38" s="48"/>
    </row>
    <row r="39" spans="1:32" ht="15.6" customHeight="1" x14ac:dyDescent="0.2">
      <c r="A39" s="169"/>
      <c r="B39" s="25" t="s">
        <v>9</v>
      </c>
      <c r="C39" s="150"/>
      <c r="D39" s="151"/>
      <c r="E39" s="151"/>
      <c r="F39" s="151"/>
      <c r="G39" s="151"/>
      <c r="H39" s="101">
        <v>11.42</v>
      </c>
      <c r="I39" s="151"/>
      <c r="J39" s="151"/>
      <c r="K39" s="101">
        <v>11.45</v>
      </c>
      <c r="L39" s="151"/>
      <c r="M39" s="151"/>
      <c r="N39" s="101">
        <v>11.51</v>
      </c>
      <c r="O39" s="151"/>
      <c r="P39" s="151"/>
      <c r="Q39" s="151"/>
      <c r="R39" s="102">
        <v>1.58</v>
      </c>
      <c r="S39" s="151"/>
      <c r="T39" s="151"/>
      <c r="U39" s="103">
        <v>12.04</v>
      </c>
      <c r="V39" s="151"/>
      <c r="W39" s="151"/>
      <c r="X39" s="151"/>
      <c r="Y39" s="151"/>
      <c r="Z39" s="151"/>
      <c r="AA39" s="152">
        <v>12.18</v>
      </c>
      <c r="AB39" s="30">
        <v>43</v>
      </c>
      <c r="AC39" s="12"/>
      <c r="AD39" s="48"/>
      <c r="AE39" s="48"/>
      <c r="AF39" s="48"/>
    </row>
    <row r="40" spans="1:32" ht="15.6" customHeight="1" x14ac:dyDescent="0.2">
      <c r="A40" s="170"/>
      <c r="B40" s="26" t="s">
        <v>10</v>
      </c>
      <c r="C40" s="153">
        <v>11.35</v>
      </c>
      <c r="D40" s="154"/>
      <c r="E40" s="154"/>
      <c r="F40" s="154"/>
      <c r="G40" s="154"/>
      <c r="H40" s="106">
        <f>H39</f>
        <v>11.42</v>
      </c>
      <c r="I40" s="154"/>
      <c r="J40" s="154"/>
      <c r="K40" s="106">
        <f>K39</f>
        <v>11.45</v>
      </c>
      <c r="L40" s="154"/>
      <c r="M40" s="154"/>
      <c r="N40" s="106">
        <f>N39</f>
        <v>11.51</v>
      </c>
      <c r="O40" s="154"/>
      <c r="P40" s="154"/>
      <c r="Q40" s="154"/>
      <c r="R40" s="107">
        <f>R39</f>
        <v>1.58</v>
      </c>
      <c r="S40" s="154"/>
      <c r="T40" s="154"/>
      <c r="U40" s="108">
        <f>U39</f>
        <v>12.04</v>
      </c>
      <c r="V40" s="154"/>
      <c r="W40" s="154"/>
      <c r="X40" s="154"/>
      <c r="Y40" s="154"/>
      <c r="Z40" s="154"/>
      <c r="AA40" s="155"/>
      <c r="AB40" s="29"/>
      <c r="AC40" s="13"/>
      <c r="AD40" s="48"/>
      <c r="AE40" s="48"/>
      <c r="AF40" s="48"/>
    </row>
    <row r="41" spans="1:32" ht="15.6" customHeight="1" thickBot="1" x14ac:dyDescent="0.25">
      <c r="A41" s="50">
        <v>526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2"/>
      <c r="AB41" s="53"/>
      <c r="AC41" s="3"/>
      <c r="AD41" s="48"/>
      <c r="AE41" s="48"/>
      <c r="AF41" s="48"/>
    </row>
    <row r="42" spans="1:32" ht="15.6" customHeight="1" x14ac:dyDescent="0.2">
      <c r="A42" s="56"/>
      <c r="B42" s="23" t="s">
        <v>5</v>
      </c>
      <c r="C42" s="76"/>
      <c r="D42" s="147">
        <v>0</v>
      </c>
      <c r="E42" s="147">
        <v>0</v>
      </c>
      <c r="F42" s="147">
        <v>0</v>
      </c>
      <c r="G42" s="147">
        <v>2</v>
      </c>
      <c r="H42" s="147">
        <v>1</v>
      </c>
      <c r="I42" s="147">
        <v>0</v>
      </c>
      <c r="J42" s="147">
        <v>0</v>
      </c>
      <c r="K42" s="147">
        <v>1</v>
      </c>
      <c r="L42" s="147">
        <v>0</v>
      </c>
      <c r="M42" s="147">
        <v>0</v>
      </c>
      <c r="N42" s="147">
        <v>2</v>
      </c>
      <c r="O42" s="147">
        <v>7</v>
      </c>
      <c r="P42" s="147">
        <v>2</v>
      </c>
      <c r="Q42" s="147">
        <v>0</v>
      </c>
      <c r="R42" s="81" t="s">
        <v>64</v>
      </c>
      <c r="S42" s="79">
        <v>2</v>
      </c>
      <c r="T42" s="79">
        <v>6</v>
      </c>
      <c r="U42" s="79">
        <v>10</v>
      </c>
      <c r="V42" s="79">
        <v>0</v>
      </c>
      <c r="W42" s="79">
        <v>1</v>
      </c>
      <c r="X42" s="79">
        <v>4</v>
      </c>
      <c r="Y42" s="79">
        <v>7</v>
      </c>
      <c r="Z42" s="79">
        <v>0</v>
      </c>
      <c r="AA42" s="82">
        <v>0</v>
      </c>
      <c r="AB42" s="27" t="s">
        <v>6</v>
      </c>
      <c r="AC42" s="44"/>
      <c r="AD42" s="48"/>
      <c r="AE42" s="48"/>
      <c r="AF42" s="48"/>
    </row>
    <row r="43" spans="1:32" ht="15.6" customHeight="1" x14ac:dyDescent="0.2">
      <c r="A43" s="24">
        <v>13.08</v>
      </c>
      <c r="B43" s="25" t="s">
        <v>7</v>
      </c>
      <c r="C43" s="83">
        <v>0</v>
      </c>
      <c r="D43" s="148">
        <v>3</v>
      </c>
      <c r="E43" s="148">
        <v>2</v>
      </c>
      <c r="F43" s="148">
        <v>0</v>
      </c>
      <c r="G43" s="148">
        <v>0</v>
      </c>
      <c r="H43" s="148">
        <v>1</v>
      </c>
      <c r="I43" s="148">
        <v>2</v>
      </c>
      <c r="J43" s="148">
        <v>2</v>
      </c>
      <c r="K43" s="148">
        <v>6</v>
      </c>
      <c r="L43" s="148">
        <v>4</v>
      </c>
      <c r="M43" s="148">
        <v>3</v>
      </c>
      <c r="N43" s="148">
        <v>0</v>
      </c>
      <c r="O43" s="148">
        <v>7</v>
      </c>
      <c r="P43" s="148">
        <v>5</v>
      </c>
      <c r="Q43" s="148">
        <v>3</v>
      </c>
      <c r="R43" s="88" t="s">
        <v>64</v>
      </c>
      <c r="S43" s="86">
        <v>0</v>
      </c>
      <c r="T43" s="86">
        <v>4</v>
      </c>
      <c r="U43" s="86">
        <v>2</v>
      </c>
      <c r="V43" s="86">
        <v>0</v>
      </c>
      <c r="W43" s="86">
        <v>1</v>
      </c>
      <c r="X43" s="86">
        <v>0</v>
      </c>
      <c r="Y43" s="86">
        <v>0</v>
      </c>
      <c r="Z43" s="86">
        <v>0</v>
      </c>
      <c r="AA43" s="89"/>
      <c r="AB43" s="28">
        <f>SUM(C43:Z43)</f>
        <v>45</v>
      </c>
      <c r="AC43" s="12"/>
      <c r="AD43" s="48"/>
      <c r="AE43" s="48"/>
      <c r="AF43" s="48"/>
    </row>
    <row r="44" spans="1:32" ht="15.6" customHeight="1" x14ac:dyDescent="0.2">
      <c r="A44" s="168" t="s">
        <v>31</v>
      </c>
      <c r="B44" s="25" t="s">
        <v>8</v>
      </c>
      <c r="C44" s="83">
        <f>C43</f>
        <v>0</v>
      </c>
      <c r="D44" s="148">
        <f t="shared" ref="D44" si="20">C44-D42+D43</f>
        <v>3</v>
      </c>
      <c r="E44" s="148">
        <f>D44-E42+E43</f>
        <v>5</v>
      </c>
      <c r="F44" s="148">
        <f>E44-F42+F43</f>
        <v>5</v>
      </c>
      <c r="G44" s="149">
        <f t="shared" ref="G44" si="21">F44-G42+G43</f>
        <v>3</v>
      </c>
      <c r="H44" s="93">
        <f>G44-H42+H43</f>
        <v>3</v>
      </c>
      <c r="I44" s="93">
        <f t="shared" ref="I44:Z44" si="22">H44-I42+I43</f>
        <v>5</v>
      </c>
      <c r="J44" s="93">
        <f t="shared" si="22"/>
        <v>7</v>
      </c>
      <c r="K44" s="93">
        <f t="shared" si="22"/>
        <v>12</v>
      </c>
      <c r="L44" s="93">
        <f t="shared" si="22"/>
        <v>16</v>
      </c>
      <c r="M44" s="93">
        <f t="shared" si="22"/>
        <v>19</v>
      </c>
      <c r="N44" s="93">
        <f t="shared" si="22"/>
        <v>17</v>
      </c>
      <c r="O44" s="93">
        <f t="shared" si="22"/>
        <v>17</v>
      </c>
      <c r="P44" s="93">
        <f t="shared" si="22"/>
        <v>20</v>
      </c>
      <c r="Q44" s="93">
        <f t="shared" si="22"/>
        <v>23</v>
      </c>
      <c r="R44" s="95" t="s">
        <v>64</v>
      </c>
      <c r="S44" s="93">
        <f>Q44-S42+S43</f>
        <v>21</v>
      </c>
      <c r="T44" s="93">
        <f t="shared" si="22"/>
        <v>19</v>
      </c>
      <c r="U44" s="96">
        <f t="shared" si="22"/>
        <v>11</v>
      </c>
      <c r="V44" s="90">
        <f t="shared" si="22"/>
        <v>11</v>
      </c>
      <c r="W44" s="90">
        <f t="shared" si="22"/>
        <v>11</v>
      </c>
      <c r="X44" s="90">
        <f t="shared" si="22"/>
        <v>7</v>
      </c>
      <c r="Y44" s="90">
        <f t="shared" si="22"/>
        <v>0</v>
      </c>
      <c r="Z44" s="90">
        <f t="shared" si="22"/>
        <v>0</v>
      </c>
      <c r="AA44" s="97">
        <f>Z44-AA42</f>
        <v>0</v>
      </c>
      <c r="AB44" s="29"/>
      <c r="AC44" s="3">
        <f>MAX(C44:AA44)</f>
        <v>23</v>
      </c>
      <c r="AD44" s="48"/>
      <c r="AE44" s="48"/>
      <c r="AF44" s="48"/>
    </row>
    <row r="45" spans="1:32" ht="15.6" customHeight="1" x14ac:dyDescent="0.2">
      <c r="A45" s="169"/>
      <c r="B45" s="25" t="s">
        <v>9</v>
      </c>
      <c r="C45" s="150"/>
      <c r="D45" s="151"/>
      <c r="E45" s="151"/>
      <c r="F45" s="151"/>
      <c r="G45" s="151"/>
      <c r="H45" s="101">
        <v>13.14</v>
      </c>
      <c r="I45" s="151"/>
      <c r="J45" s="151"/>
      <c r="K45" s="101">
        <v>13.17</v>
      </c>
      <c r="L45" s="151"/>
      <c r="M45" s="151"/>
      <c r="N45" s="101">
        <v>13.25</v>
      </c>
      <c r="O45" s="151"/>
      <c r="P45" s="151"/>
      <c r="Q45" s="151"/>
      <c r="R45" s="102" t="s">
        <v>64</v>
      </c>
      <c r="S45" s="151"/>
      <c r="T45" s="151"/>
      <c r="U45" s="103">
        <v>13.35</v>
      </c>
      <c r="V45" s="151"/>
      <c r="W45" s="151"/>
      <c r="X45" s="151"/>
      <c r="Y45" s="151"/>
      <c r="Z45" s="151"/>
      <c r="AA45" s="152">
        <v>13.48</v>
      </c>
      <c r="AB45" s="30">
        <v>40</v>
      </c>
      <c r="AC45" s="12"/>
      <c r="AD45" s="48"/>
      <c r="AE45" s="48"/>
      <c r="AF45" s="48"/>
    </row>
    <row r="46" spans="1:32" ht="15.6" customHeight="1" x14ac:dyDescent="0.2">
      <c r="A46" s="170"/>
      <c r="B46" s="26" t="s">
        <v>10</v>
      </c>
      <c r="C46" s="153">
        <v>13.08</v>
      </c>
      <c r="D46" s="154"/>
      <c r="E46" s="154"/>
      <c r="F46" s="154"/>
      <c r="G46" s="154"/>
      <c r="H46" s="106">
        <f>H45</f>
        <v>13.14</v>
      </c>
      <c r="I46" s="154"/>
      <c r="J46" s="154"/>
      <c r="K46" s="106">
        <f>K45</f>
        <v>13.17</v>
      </c>
      <c r="L46" s="154"/>
      <c r="M46" s="154"/>
      <c r="N46" s="106">
        <f>N45</f>
        <v>13.25</v>
      </c>
      <c r="O46" s="154"/>
      <c r="P46" s="154"/>
      <c r="Q46" s="154"/>
      <c r="R46" s="107" t="s">
        <v>64</v>
      </c>
      <c r="S46" s="154"/>
      <c r="T46" s="154"/>
      <c r="U46" s="108">
        <f>U45</f>
        <v>13.35</v>
      </c>
      <c r="V46" s="154"/>
      <c r="W46" s="154"/>
      <c r="X46" s="154"/>
      <c r="Y46" s="154"/>
      <c r="Z46" s="154"/>
      <c r="AA46" s="155"/>
      <c r="AB46" s="29"/>
      <c r="AC46" s="13"/>
      <c r="AD46" s="48"/>
      <c r="AE46" s="48"/>
      <c r="AF46" s="48"/>
    </row>
    <row r="47" spans="1:32" ht="15.6" customHeight="1" thickBot="1" x14ac:dyDescent="0.25">
      <c r="A47" s="50">
        <v>526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2"/>
      <c r="AB47" s="53"/>
      <c r="AC47" s="3"/>
      <c r="AD47" s="48"/>
      <c r="AE47" s="48"/>
      <c r="AF47" s="48"/>
    </row>
    <row r="48" spans="1:32" ht="15.6" customHeight="1" x14ac:dyDescent="0.2">
      <c r="A48" s="56"/>
      <c r="B48" s="23" t="s">
        <v>5</v>
      </c>
      <c r="C48" s="76"/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7">
        <v>5</v>
      </c>
      <c r="L48" s="147">
        <v>0</v>
      </c>
      <c r="M48" s="147">
        <v>0</v>
      </c>
      <c r="N48" s="147">
        <v>0</v>
      </c>
      <c r="O48" s="147">
        <v>1</v>
      </c>
      <c r="P48" s="147">
        <v>2</v>
      </c>
      <c r="Q48" s="147">
        <v>0</v>
      </c>
      <c r="R48" s="81">
        <v>0</v>
      </c>
      <c r="S48" s="79">
        <v>2</v>
      </c>
      <c r="T48" s="79">
        <v>6</v>
      </c>
      <c r="U48" s="79">
        <v>11</v>
      </c>
      <c r="V48" s="79">
        <v>11</v>
      </c>
      <c r="W48" s="79">
        <v>1</v>
      </c>
      <c r="X48" s="79">
        <v>2</v>
      </c>
      <c r="Y48" s="79">
        <v>12</v>
      </c>
      <c r="Z48" s="79">
        <v>0</v>
      </c>
      <c r="AA48" s="82">
        <v>8</v>
      </c>
      <c r="AB48" s="27" t="s">
        <v>6</v>
      </c>
      <c r="AC48" s="44"/>
      <c r="AD48" s="48"/>
      <c r="AE48" s="48"/>
      <c r="AF48" s="48"/>
    </row>
    <row r="49" spans="1:32" ht="15.6" customHeight="1" x14ac:dyDescent="0.2">
      <c r="A49" s="24">
        <v>15.17</v>
      </c>
      <c r="B49" s="25" t="s">
        <v>7</v>
      </c>
      <c r="C49" s="83">
        <v>4</v>
      </c>
      <c r="D49" s="148">
        <v>2</v>
      </c>
      <c r="E49" s="148">
        <v>2</v>
      </c>
      <c r="F49" s="148">
        <v>3</v>
      </c>
      <c r="G49" s="148">
        <v>0</v>
      </c>
      <c r="H49" s="148">
        <v>0</v>
      </c>
      <c r="I49" s="148">
        <v>5</v>
      </c>
      <c r="J49" s="148">
        <v>1</v>
      </c>
      <c r="K49" s="148">
        <v>0</v>
      </c>
      <c r="L49" s="148">
        <v>0</v>
      </c>
      <c r="M49" s="148">
        <v>0</v>
      </c>
      <c r="N49" s="148">
        <v>3</v>
      </c>
      <c r="O49" s="148">
        <v>7</v>
      </c>
      <c r="P49" s="148">
        <v>5</v>
      </c>
      <c r="Q49" s="148">
        <v>0</v>
      </c>
      <c r="R49" s="88">
        <v>3</v>
      </c>
      <c r="S49" s="86">
        <v>2</v>
      </c>
      <c r="T49" s="86">
        <v>7</v>
      </c>
      <c r="U49" s="86">
        <v>3</v>
      </c>
      <c r="V49" s="86">
        <v>7</v>
      </c>
      <c r="W49" s="86">
        <v>4</v>
      </c>
      <c r="X49" s="86">
        <v>3</v>
      </c>
      <c r="Y49" s="86">
        <v>0</v>
      </c>
      <c r="Z49" s="86">
        <v>0</v>
      </c>
      <c r="AA49" s="89"/>
      <c r="AB49" s="28">
        <f>SUM(C49:Z49)</f>
        <v>61</v>
      </c>
      <c r="AC49" s="12"/>
      <c r="AD49" s="48"/>
      <c r="AE49" s="48"/>
      <c r="AF49" s="48"/>
    </row>
    <row r="50" spans="1:32" ht="15.6" customHeight="1" x14ac:dyDescent="0.2">
      <c r="A50" s="168" t="s">
        <v>31</v>
      </c>
      <c r="B50" s="25" t="s">
        <v>8</v>
      </c>
      <c r="C50" s="83">
        <f>C49</f>
        <v>4</v>
      </c>
      <c r="D50" s="148">
        <f t="shared" ref="D50" si="23">C50-D48+D49</f>
        <v>6</v>
      </c>
      <c r="E50" s="148">
        <f>D50-E48+E49</f>
        <v>8</v>
      </c>
      <c r="F50" s="148">
        <f>E50-F48+F49</f>
        <v>11</v>
      </c>
      <c r="G50" s="149">
        <f t="shared" ref="G50" si="24">F50-G48+G49</f>
        <v>11</v>
      </c>
      <c r="H50" s="93">
        <f>G50-H48+H49</f>
        <v>11</v>
      </c>
      <c r="I50" s="93">
        <f t="shared" ref="I50:Z50" si="25">H50-I48+I49</f>
        <v>16</v>
      </c>
      <c r="J50" s="93">
        <f t="shared" si="25"/>
        <v>17</v>
      </c>
      <c r="K50" s="93">
        <f t="shared" si="25"/>
        <v>12</v>
      </c>
      <c r="L50" s="93">
        <f t="shared" si="25"/>
        <v>12</v>
      </c>
      <c r="M50" s="93">
        <f t="shared" si="25"/>
        <v>12</v>
      </c>
      <c r="N50" s="93">
        <f t="shared" si="25"/>
        <v>15</v>
      </c>
      <c r="O50" s="93">
        <f t="shared" si="25"/>
        <v>21</v>
      </c>
      <c r="P50" s="93">
        <f t="shared" si="25"/>
        <v>24</v>
      </c>
      <c r="Q50" s="93">
        <f t="shared" si="25"/>
        <v>24</v>
      </c>
      <c r="R50" s="95">
        <f t="shared" si="25"/>
        <v>27</v>
      </c>
      <c r="S50" s="93">
        <f t="shared" si="25"/>
        <v>27</v>
      </c>
      <c r="T50" s="93">
        <f t="shared" si="25"/>
        <v>28</v>
      </c>
      <c r="U50" s="96">
        <f t="shared" si="25"/>
        <v>20</v>
      </c>
      <c r="V50" s="90">
        <f t="shared" si="25"/>
        <v>16</v>
      </c>
      <c r="W50" s="90">
        <f t="shared" si="25"/>
        <v>19</v>
      </c>
      <c r="X50" s="90">
        <f t="shared" si="25"/>
        <v>20</v>
      </c>
      <c r="Y50" s="90">
        <f t="shared" si="25"/>
        <v>8</v>
      </c>
      <c r="Z50" s="90">
        <f t="shared" si="25"/>
        <v>8</v>
      </c>
      <c r="AA50" s="97">
        <f>Z50-AA48</f>
        <v>0</v>
      </c>
      <c r="AB50" s="29"/>
      <c r="AC50" s="3">
        <f>MAX(C50:AA50)</f>
        <v>28</v>
      </c>
      <c r="AD50" s="48"/>
      <c r="AE50" s="48"/>
      <c r="AF50" s="48"/>
    </row>
    <row r="51" spans="1:32" ht="15.6" customHeight="1" x14ac:dyDescent="0.2">
      <c r="A51" s="169"/>
      <c r="B51" s="25" t="s">
        <v>9</v>
      </c>
      <c r="C51" s="150"/>
      <c r="D51" s="151"/>
      <c r="E51" s="151"/>
      <c r="F51" s="151"/>
      <c r="G51" s="151"/>
      <c r="H51" s="101">
        <v>15.22</v>
      </c>
      <c r="I51" s="151"/>
      <c r="J51" s="151"/>
      <c r="K51" s="101">
        <v>15.28</v>
      </c>
      <c r="L51" s="151"/>
      <c r="M51" s="151"/>
      <c r="N51" s="101">
        <v>15.34</v>
      </c>
      <c r="O51" s="151"/>
      <c r="P51" s="151"/>
      <c r="Q51" s="151"/>
      <c r="R51" s="102">
        <v>15.49</v>
      </c>
      <c r="S51" s="151"/>
      <c r="T51" s="151"/>
      <c r="U51" s="103">
        <v>15.52</v>
      </c>
      <c r="V51" s="151"/>
      <c r="W51" s="151"/>
      <c r="X51" s="151"/>
      <c r="Y51" s="151"/>
      <c r="Z51" s="151"/>
      <c r="AA51" s="152">
        <v>16</v>
      </c>
      <c r="AB51" s="30">
        <v>43</v>
      </c>
      <c r="AC51" s="12"/>
      <c r="AD51" s="48"/>
      <c r="AE51" s="48"/>
      <c r="AF51" s="48"/>
    </row>
    <row r="52" spans="1:32" ht="15.6" customHeight="1" x14ac:dyDescent="0.2">
      <c r="A52" s="170"/>
      <c r="B52" s="26" t="s">
        <v>10</v>
      </c>
      <c r="C52" s="153">
        <v>15.17</v>
      </c>
      <c r="D52" s="154"/>
      <c r="E52" s="154"/>
      <c r="F52" s="154"/>
      <c r="G52" s="154"/>
      <c r="H52" s="106">
        <f>H51</f>
        <v>15.22</v>
      </c>
      <c r="I52" s="154"/>
      <c r="J52" s="154"/>
      <c r="K52" s="106">
        <f>K51</f>
        <v>15.28</v>
      </c>
      <c r="L52" s="154"/>
      <c r="M52" s="154"/>
      <c r="N52" s="106">
        <f>N51</f>
        <v>15.34</v>
      </c>
      <c r="O52" s="154"/>
      <c r="P52" s="154"/>
      <c r="Q52" s="154"/>
      <c r="R52" s="107">
        <f>R51</f>
        <v>15.49</v>
      </c>
      <c r="S52" s="154"/>
      <c r="T52" s="154"/>
      <c r="U52" s="108">
        <f>U51</f>
        <v>15.52</v>
      </c>
      <c r="V52" s="154"/>
      <c r="W52" s="154"/>
      <c r="X52" s="154"/>
      <c r="Y52" s="154"/>
      <c r="Z52" s="154"/>
      <c r="AA52" s="155"/>
      <c r="AB52" s="29"/>
      <c r="AC52" s="13"/>
      <c r="AD52" s="48"/>
      <c r="AE52" s="48"/>
      <c r="AF52" s="48"/>
    </row>
    <row r="53" spans="1:32" ht="15.6" customHeight="1" thickBot="1" x14ac:dyDescent="0.25">
      <c r="A53" s="50">
        <v>517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2"/>
      <c r="AB53" s="53"/>
      <c r="AC53" s="3"/>
      <c r="AD53" s="48"/>
      <c r="AE53" s="48"/>
      <c r="AF53" s="48"/>
    </row>
    <row r="54" spans="1:32" ht="15.6" customHeight="1" x14ac:dyDescent="0.2">
      <c r="A54" s="56"/>
      <c r="B54" s="23" t="s">
        <v>5</v>
      </c>
      <c r="C54" s="76"/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1</v>
      </c>
      <c r="K54" s="147">
        <v>1</v>
      </c>
      <c r="L54" s="147">
        <v>0</v>
      </c>
      <c r="M54" s="147">
        <v>0</v>
      </c>
      <c r="N54" s="147">
        <v>4</v>
      </c>
      <c r="O54" s="147">
        <v>3</v>
      </c>
      <c r="P54" s="147">
        <v>0</v>
      </c>
      <c r="Q54" s="147">
        <v>0</v>
      </c>
      <c r="R54" s="81">
        <v>2</v>
      </c>
      <c r="S54" s="79">
        <v>2</v>
      </c>
      <c r="T54" s="79">
        <v>3</v>
      </c>
      <c r="U54" s="79">
        <v>9</v>
      </c>
      <c r="V54" s="79">
        <v>7</v>
      </c>
      <c r="W54" s="79">
        <v>7</v>
      </c>
      <c r="X54" s="79">
        <v>1</v>
      </c>
      <c r="Y54" s="79">
        <v>4</v>
      </c>
      <c r="Z54" s="79">
        <v>5</v>
      </c>
      <c r="AA54" s="82">
        <v>8</v>
      </c>
      <c r="AB54" s="27" t="s">
        <v>6</v>
      </c>
      <c r="AC54" s="44"/>
      <c r="AD54" s="48"/>
      <c r="AE54" s="48"/>
      <c r="AF54" s="48"/>
    </row>
    <row r="55" spans="1:32" ht="15.6" customHeight="1" x14ac:dyDescent="0.2">
      <c r="A55" s="24">
        <v>16.079999999999998</v>
      </c>
      <c r="B55" s="25" t="s">
        <v>7</v>
      </c>
      <c r="C55" s="83">
        <v>3</v>
      </c>
      <c r="D55" s="148">
        <v>2</v>
      </c>
      <c r="E55" s="148">
        <v>1</v>
      </c>
      <c r="F55" s="148">
        <v>0</v>
      </c>
      <c r="G55" s="148">
        <v>6</v>
      </c>
      <c r="H55" s="148">
        <v>0</v>
      </c>
      <c r="I55" s="148">
        <v>0</v>
      </c>
      <c r="J55" s="148">
        <v>4</v>
      </c>
      <c r="K55" s="148">
        <v>7</v>
      </c>
      <c r="L55" s="148">
        <v>2</v>
      </c>
      <c r="M55" s="148">
        <v>0</v>
      </c>
      <c r="N55" s="148">
        <v>2</v>
      </c>
      <c r="O55" s="148">
        <v>6</v>
      </c>
      <c r="P55" s="148">
        <v>5</v>
      </c>
      <c r="Q55" s="148">
        <v>2</v>
      </c>
      <c r="R55" s="88">
        <v>0</v>
      </c>
      <c r="S55" s="86">
        <v>1</v>
      </c>
      <c r="T55" s="86">
        <v>1</v>
      </c>
      <c r="U55" s="86">
        <v>5</v>
      </c>
      <c r="V55" s="86">
        <v>6</v>
      </c>
      <c r="W55" s="86">
        <v>0</v>
      </c>
      <c r="X55" s="86">
        <v>4</v>
      </c>
      <c r="Y55" s="86">
        <v>0</v>
      </c>
      <c r="Z55" s="86">
        <v>0</v>
      </c>
      <c r="AA55" s="89"/>
      <c r="AB55" s="28">
        <f>SUM(C55:Z55)</f>
        <v>57</v>
      </c>
      <c r="AC55" s="12"/>
      <c r="AD55" s="48"/>
      <c r="AE55" s="48"/>
      <c r="AF55" s="48"/>
    </row>
    <row r="56" spans="1:32" ht="15.6" customHeight="1" x14ac:dyDescent="0.2">
      <c r="A56" s="168" t="s">
        <v>31</v>
      </c>
      <c r="B56" s="25" t="s">
        <v>8</v>
      </c>
      <c r="C56" s="83">
        <f>C55</f>
        <v>3</v>
      </c>
      <c r="D56" s="148">
        <f t="shared" ref="D56" si="26">C56-D54+D55</f>
        <v>5</v>
      </c>
      <c r="E56" s="148">
        <f>D56-E54+E55</f>
        <v>6</v>
      </c>
      <c r="F56" s="148">
        <f>E56-F54+F55</f>
        <v>6</v>
      </c>
      <c r="G56" s="149">
        <f t="shared" ref="G56" si="27">F56-G54+G55</f>
        <v>12</v>
      </c>
      <c r="H56" s="93">
        <f>G56-H54+H55</f>
        <v>12</v>
      </c>
      <c r="I56" s="93">
        <f t="shared" ref="I56:Z56" si="28">H56-I54+I55</f>
        <v>12</v>
      </c>
      <c r="J56" s="93">
        <f t="shared" si="28"/>
        <v>15</v>
      </c>
      <c r="K56" s="93">
        <f t="shared" si="28"/>
        <v>21</v>
      </c>
      <c r="L56" s="93">
        <f t="shared" si="28"/>
        <v>23</v>
      </c>
      <c r="M56" s="93">
        <f t="shared" si="28"/>
        <v>23</v>
      </c>
      <c r="N56" s="93">
        <f t="shared" si="28"/>
        <v>21</v>
      </c>
      <c r="O56" s="93">
        <f t="shared" si="28"/>
        <v>24</v>
      </c>
      <c r="P56" s="93">
        <f t="shared" si="28"/>
        <v>29</v>
      </c>
      <c r="Q56" s="93">
        <f t="shared" si="28"/>
        <v>31</v>
      </c>
      <c r="R56" s="95">
        <f t="shared" si="28"/>
        <v>29</v>
      </c>
      <c r="S56" s="93">
        <f t="shared" si="28"/>
        <v>28</v>
      </c>
      <c r="T56" s="93">
        <f t="shared" si="28"/>
        <v>26</v>
      </c>
      <c r="U56" s="96">
        <f t="shared" si="28"/>
        <v>22</v>
      </c>
      <c r="V56" s="90">
        <f t="shared" si="28"/>
        <v>21</v>
      </c>
      <c r="W56" s="90">
        <f t="shared" si="28"/>
        <v>14</v>
      </c>
      <c r="X56" s="90">
        <f t="shared" si="28"/>
        <v>17</v>
      </c>
      <c r="Y56" s="90">
        <f t="shared" si="28"/>
        <v>13</v>
      </c>
      <c r="Z56" s="90">
        <f t="shared" si="28"/>
        <v>8</v>
      </c>
      <c r="AA56" s="97">
        <f>Z56-AA54</f>
        <v>0</v>
      </c>
      <c r="AB56" s="29"/>
      <c r="AC56" s="3">
        <f>MAX(C56:AA56)</f>
        <v>31</v>
      </c>
      <c r="AD56" s="48"/>
      <c r="AE56" s="48"/>
      <c r="AF56" s="48"/>
    </row>
    <row r="57" spans="1:32" ht="15.6" customHeight="1" x14ac:dyDescent="0.2">
      <c r="A57" s="169"/>
      <c r="B57" s="25" t="s">
        <v>9</v>
      </c>
      <c r="C57" s="150"/>
      <c r="D57" s="151"/>
      <c r="E57" s="151"/>
      <c r="F57" s="151"/>
      <c r="G57" s="151"/>
      <c r="H57" s="101">
        <v>16.170000000000002</v>
      </c>
      <c r="I57" s="151"/>
      <c r="J57" s="151"/>
      <c r="K57" s="101">
        <v>16.22</v>
      </c>
      <c r="L57" s="151"/>
      <c r="M57" s="151"/>
      <c r="N57" s="101">
        <v>16.28</v>
      </c>
      <c r="O57" s="151"/>
      <c r="P57" s="151"/>
      <c r="Q57" s="151"/>
      <c r="R57" s="102">
        <v>13.34</v>
      </c>
      <c r="S57" s="151"/>
      <c r="T57" s="151"/>
      <c r="U57" s="103">
        <v>16.399999999999999</v>
      </c>
      <c r="V57" s="151"/>
      <c r="W57" s="151"/>
      <c r="X57" s="151"/>
      <c r="Y57" s="151"/>
      <c r="Z57" s="151"/>
      <c r="AA57" s="152">
        <v>16.5</v>
      </c>
      <c r="AB57" s="30">
        <v>40</v>
      </c>
      <c r="AC57" s="12"/>
      <c r="AD57" s="48"/>
      <c r="AE57" s="48"/>
      <c r="AF57" s="48"/>
    </row>
    <row r="58" spans="1:32" ht="15.6" customHeight="1" x14ac:dyDescent="0.2">
      <c r="A58" s="170"/>
      <c r="B58" s="26" t="s">
        <v>10</v>
      </c>
      <c r="C58" s="153">
        <v>16.100000000000001</v>
      </c>
      <c r="D58" s="154"/>
      <c r="E58" s="154"/>
      <c r="F58" s="154"/>
      <c r="G58" s="154"/>
      <c r="H58" s="106">
        <f>H57</f>
        <v>16.170000000000002</v>
      </c>
      <c r="I58" s="154"/>
      <c r="J58" s="154"/>
      <c r="K58" s="106">
        <f>K57</f>
        <v>16.22</v>
      </c>
      <c r="L58" s="154"/>
      <c r="M58" s="154"/>
      <c r="N58" s="106">
        <f>N57</f>
        <v>16.28</v>
      </c>
      <c r="O58" s="154"/>
      <c r="P58" s="154"/>
      <c r="Q58" s="154"/>
      <c r="R58" s="107">
        <f>R57</f>
        <v>13.34</v>
      </c>
      <c r="S58" s="154"/>
      <c r="T58" s="154"/>
      <c r="U58" s="108">
        <f>U57</f>
        <v>16.399999999999999</v>
      </c>
      <c r="V58" s="154"/>
      <c r="W58" s="154"/>
      <c r="X58" s="154"/>
      <c r="Y58" s="154"/>
      <c r="Z58" s="154"/>
      <c r="AA58" s="155"/>
      <c r="AB58" s="29"/>
      <c r="AC58" s="13"/>
      <c r="AD58" s="48"/>
      <c r="AE58" s="48"/>
      <c r="AF58" s="48"/>
    </row>
    <row r="59" spans="1:32" ht="15.6" customHeight="1" thickBot="1" x14ac:dyDescent="0.25">
      <c r="A59" s="50">
        <v>526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2"/>
      <c r="AB59" s="53"/>
      <c r="AC59" s="3"/>
      <c r="AD59" s="48"/>
      <c r="AE59" s="48"/>
      <c r="AF59" s="48"/>
    </row>
    <row r="60" spans="1:32" ht="15.6" customHeight="1" x14ac:dyDescent="0.2">
      <c r="A60" s="56"/>
      <c r="B60" s="23" t="s">
        <v>5</v>
      </c>
      <c r="C60" s="76"/>
      <c r="D60" s="147">
        <v>0</v>
      </c>
      <c r="E60" s="147">
        <v>0</v>
      </c>
      <c r="F60" s="147">
        <v>0</v>
      </c>
      <c r="G60" s="147">
        <v>0</v>
      </c>
      <c r="H60" s="147">
        <v>0</v>
      </c>
      <c r="I60" s="147">
        <v>0</v>
      </c>
      <c r="J60" s="147">
        <v>0</v>
      </c>
      <c r="K60" s="147">
        <v>1</v>
      </c>
      <c r="L60" s="147">
        <v>0</v>
      </c>
      <c r="M60" s="147">
        <v>0</v>
      </c>
      <c r="N60" s="147">
        <v>0</v>
      </c>
      <c r="O60" s="147">
        <v>2</v>
      </c>
      <c r="P60" s="147">
        <v>0</v>
      </c>
      <c r="Q60" s="147">
        <v>1</v>
      </c>
      <c r="R60" s="81" t="s">
        <v>64</v>
      </c>
      <c r="S60" s="79">
        <v>0</v>
      </c>
      <c r="T60" s="79">
        <v>5</v>
      </c>
      <c r="U60" s="79">
        <v>6</v>
      </c>
      <c r="V60" s="79">
        <v>2</v>
      </c>
      <c r="W60" s="79">
        <v>4</v>
      </c>
      <c r="X60" s="79">
        <v>8</v>
      </c>
      <c r="Y60" s="79">
        <v>14</v>
      </c>
      <c r="Z60" s="79">
        <v>2</v>
      </c>
      <c r="AA60" s="82">
        <v>11</v>
      </c>
      <c r="AB60" s="27" t="s">
        <v>6</v>
      </c>
      <c r="AC60" s="44"/>
      <c r="AD60" s="48"/>
      <c r="AE60" s="48"/>
      <c r="AF60" s="48"/>
    </row>
    <row r="61" spans="1:32" ht="15.6" customHeight="1" x14ac:dyDescent="0.2">
      <c r="A61" s="24">
        <v>17.45</v>
      </c>
      <c r="B61" s="25" t="s">
        <v>7</v>
      </c>
      <c r="C61" s="83">
        <v>4</v>
      </c>
      <c r="D61" s="148">
        <v>5</v>
      </c>
      <c r="E61" s="148">
        <v>2</v>
      </c>
      <c r="F61" s="148">
        <v>1</v>
      </c>
      <c r="G61" s="148">
        <v>0</v>
      </c>
      <c r="H61" s="148">
        <v>5</v>
      </c>
      <c r="I61" s="148">
        <v>0</v>
      </c>
      <c r="J61" s="148">
        <v>1</v>
      </c>
      <c r="K61" s="148">
        <v>1</v>
      </c>
      <c r="L61" s="148">
        <v>0</v>
      </c>
      <c r="M61" s="148">
        <v>0</v>
      </c>
      <c r="N61" s="148">
        <v>0</v>
      </c>
      <c r="O61" s="148">
        <v>12</v>
      </c>
      <c r="P61" s="148">
        <v>4</v>
      </c>
      <c r="Q61" s="148">
        <v>4</v>
      </c>
      <c r="R61" s="88" t="s">
        <v>64</v>
      </c>
      <c r="S61" s="86">
        <v>2</v>
      </c>
      <c r="T61" s="86">
        <v>1</v>
      </c>
      <c r="U61" s="86">
        <v>7</v>
      </c>
      <c r="V61" s="86">
        <v>5</v>
      </c>
      <c r="W61" s="86">
        <v>0</v>
      </c>
      <c r="X61" s="86">
        <v>0</v>
      </c>
      <c r="Y61" s="86">
        <v>2</v>
      </c>
      <c r="Z61" s="86">
        <v>0</v>
      </c>
      <c r="AA61" s="89"/>
      <c r="AB61" s="28">
        <f>SUM(C61:Z61)</f>
        <v>56</v>
      </c>
      <c r="AC61" s="12"/>
      <c r="AD61" s="48"/>
      <c r="AE61" s="48"/>
      <c r="AF61" s="48"/>
    </row>
    <row r="62" spans="1:32" ht="15.6" customHeight="1" x14ac:dyDescent="0.2">
      <c r="A62" s="168" t="s">
        <v>31</v>
      </c>
      <c r="B62" s="25" t="s">
        <v>8</v>
      </c>
      <c r="C62" s="83">
        <f>C61</f>
        <v>4</v>
      </c>
      <c r="D62" s="148">
        <f t="shared" ref="D62" si="29">C62-D60+D61</f>
        <v>9</v>
      </c>
      <c r="E62" s="148">
        <f>D62-E60+E61</f>
        <v>11</v>
      </c>
      <c r="F62" s="148">
        <f>E62-F60+F61</f>
        <v>12</v>
      </c>
      <c r="G62" s="149">
        <f t="shared" ref="G62" si="30">F62-G60+G61</f>
        <v>12</v>
      </c>
      <c r="H62" s="93">
        <f>G62-H60+H61</f>
        <v>17</v>
      </c>
      <c r="I62" s="93">
        <f t="shared" ref="I62:Z62" si="31">H62-I60+I61</f>
        <v>17</v>
      </c>
      <c r="J62" s="93">
        <f t="shared" si="31"/>
        <v>18</v>
      </c>
      <c r="K62" s="93">
        <f t="shared" si="31"/>
        <v>18</v>
      </c>
      <c r="L62" s="93">
        <f t="shared" si="31"/>
        <v>18</v>
      </c>
      <c r="M62" s="93">
        <f t="shared" si="31"/>
        <v>18</v>
      </c>
      <c r="N62" s="93">
        <f t="shared" si="31"/>
        <v>18</v>
      </c>
      <c r="O62" s="93">
        <f t="shared" si="31"/>
        <v>28</v>
      </c>
      <c r="P62" s="93">
        <f t="shared" si="31"/>
        <v>32</v>
      </c>
      <c r="Q62" s="93">
        <f t="shared" si="31"/>
        <v>35</v>
      </c>
      <c r="R62" s="95" t="s">
        <v>64</v>
      </c>
      <c r="S62" s="93">
        <f>Q62-S60+S61</f>
        <v>37</v>
      </c>
      <c r="T62" s="93">
        <f t="shared" si="31"/>
        <v>33</v>
      </c>
      <c r="U62" s="96">
        <f t="shared" si="31"/>
        <v>34</v>
      </c>
      <c r="V62" s="90">
        <f t="shared" si="31"/>
        <v>37</v>
      </c>
      <c r="W62" s="90">
        <f t="shared" si="31"/>
        <v>33</v>
      </c>
      <c r="X62" s="90">
        <f t="shared" si="31"/>
        <v>25</v>
      </c>
      <c r="Y62" s="90">
        <f t="shared" si="31"/>
        <v>13</v>
      </c>
      <c r="Z62" s="90">
        <f t="shared" si="31"/>
        <v>11</v>
      </c>
      <c r="AA62" s="97">
        <f>Z62-AA60</f>
        <v>0</v>
      </c>
      <c r="AB62" s="29"/>
      <c r="AC62" s="3">
        <f>MAX(C62:AA62)</f>
        <v>37</v>
      </c>
      <c r="AD62" s="48"/>
      <c r="AE62" s="48"/>
      <c r="AF62" s="48"/>
    </row>
    <row r="63" spans="1:32" ht="15.6" customHeight="1" x14ac:dyDescent="0.2">
      <c r="A63" s="169"/>
      <c r="B63" s="25" t="s">
        <v>9</v>
      </c>
      <c r="C63" s="150"/>
      <c r="D63" s="151"/>
      <c r="E63" s="151"/>
      <c r="F63" s="151"/>
      <c r="G63" s="151"/>
      <c r="H63" s="101">
        <v>17.55</v>
      </c>
      <c r="I63" s="151"/>
      <c r="J63" s="151"/>
      <c r="K63" s="101">
        <v>17.579999999999998</v>
      </c>
      <c r="L63" s="151"/>
      <c r="M63" s="151"/>
      <c r="N63" s="101">
        <v>18.03</v>
      </c>
      <c r="O63" s="151"/>
      <c r="P63" s="151"/>
      <c r="Q63" s="151"/>
      <c r="R63" s="102" t="s">
        <v>64</v>
      </c>
      <c r="S63" s="151"/>
      <c r="T63" s="151"/>
      <c r="U63" s="103">
        <v>18.149999999999999</v>
      </c>
      <c r="V63" s="151"/>
      <c r="W63" s="151"/>
      <c r="X63" s="151"/>
      <c r="Y63" s="151"/>
      <c r="Z63" s="151"/>
      <c r="AA63" s="152">
        <v>18.260000000000002</v>
      </c>
      <c r="AB63" s="30">
        <v>38</v>
      </c>
      <c r="AC63" s="12"/>
      <c r="AD63" s="48"/>
      <c r="AE63" s="48"/>
      <c r="AF63" s="48"/>
    </row>
    <row r="64" spans="1:32" ht="15.6" customHeight="1" x14ac:dyDescent="0.2">
      <c r="A64" s="170"/>
      <c r="B64" s="26" t="s">
        <v>10</v>
      </c>
      <c r="C64" s="153">
        <v>17.48</v>
      </c>
      <c r="D64" s="154"/>
      <c r="E64" s="154"/>
      <c r="F64" s="154"/>
      <c r="G64" s="154"/>
      <c r="H64" s="106">
        <f>H63</f>
        <v>17.55</v>
      </c>
      <c r="I64" s="154"/>
      <c r="J64" s="154"/>
      <c r="K64" s="106">
        <f>K63</f>
        <v>17.579999999999998</v>
      </c>
      <c r="L64" s="154"/>
      <c r="M64" s="154"/>
      <c r="N64" s="106">
        <f>N63</f>
        <v>18.03</v>
      </c>
      <c r="O64" s="154"/>
      <c r="P64" s="154"/>
      <c r="Q64" s="154"/>
      <c r="R64" s="107" t="s">
        <v>64</v>
      </c>
      <c r="S64" s="154"/>
      <c r="T64" s="154"/>
      <c r="U64" s="108">
        <f>U63</f>
        <v>18.149999999999999</v>
      </c>
      <c r="V64" s="154"/>
      <c r="W64" s="154"/>
      <c r="X64" s="154"/>
      <c r="Y64" s="154"/>
      <c r="Z64" s="154"/>
      <c r="AA64" s="155"/>
      <c r="AB64" s="29"/>
      <c r="AC64" s="13"/>
      <c r="AD64" s="48"/>
      <c r="AE64" s="48"/>
      <c r="AF64" s="48"/>
    </row>
    <row r="65" spans="1:32" ht="15.6" customHeight="1" thickBot="1" x14ac:dyDescent="0.25">
      <c r="A65" s="50">
        <v>526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2"/>
      <c r="AB65" s="53"/>
      <c r="AC65" s="3"/>
      <c r="AD65" s="48"/>
      <c r="AE65" s="48"/>
      <c r="AF65" s="48"/>
    </row>
    <row r="66" spans="1:32" ht="15.6" customHeight="1" x14ac:dyDescent="0.2">
      <c r="A66" s="56"/>
      <c r="B66" s="23" t="s">
        <v>5</v>
      </c>
      <c r="C66" s="76"/>
      <c r="D66" s="147">
        <v>0</v>
      </c>
      <c r="E66" s="147">
        <v>0</v>
      </c>
      <c r="F66" s="147">
        <v>0</v>
      </c>
      <c r="G66" s="147">
        <v>0</v>
      </c>
      <c r="H66" s="147">
        <v>0</v>
      </c>
      <c r="I66" s="147">
        <v>0</v>
      </c>
      <c r="J66" s="147">
        <v>0</v>
      </c>
      <c r="K66" s="147">
        <v>5</v>
      </c>
      <c r="L66" s="147">
        <v>0</v>
      </c>
      <c r="M66" s="147">
        <v>0</v>
      </c>
      <c r="N66" s="147">
        <v>1</v>
      </c>
      <c r="O66" s="147">
        <v>1</v>
      </c>
      <c r="P66" s="147">
        <v>0</v>
      </c>
      <c r="Q66" s="147">
        <v>0</v>
      </c>
      <c r="R66" s="81">
        <v>1</v>
      </c>
      <c r="S66" s="79">
        <v>0</v>
      </c>
      <c r="T66" s="79">
        <v>4</v>
      </c>
      <c r="U66" s="79">
        <v>9</v>
      </c>
      <c r="V66" s="79">
        <v>1</v>
      </c>
      <c r="W66" s="79">
        <v>1</v>
      </c>
      <c r="X66" s="79">
        <v>4</v>
      </c>
      <c r="Y66" s="79">
        <v>3</v>
      </c>
      <c r="Z66" s="79">
        <v>2</v>
      </c>
      <c r="AA66" s="82">
        <v>1</v>
      </c>
      <c r="AB66" s="27" t="s">
        <v>6</v>
      </c>
      <c r="AC66" s="44"/>
      <c r="AD66" s="48"/>
      <c r="AE66" s="48"/>
      <c r="AF66" s="48"/>
    </row>
    <row r="67" spans="1:32" ht="15.6" customHeight="1" x14ac:dyDescent="0.2">
      <c r="A67" s="24">
        <v>18.100000000000001</v>
      </c>
      <c r="B67" s="25" t="s">
        <v>7</v>
      </c>
      <c r="C67" s="83">
        <v>2</v>
      </c>
      <c r="D67" s="148">
        <v>3</v>
      </c>
      <c r="E67" s="148">
        <v>4</v>
      </c>
      <c r="F67" s="148">
        <v>3</v>
      </c>
      <c r="G67" s="148">
        <v>0</v>
      </c>
      <c r="H67" s="148">
        <v>0</v>
      </c>
      <c r="I67" s="148">
        <v>0</v>
      </c>
      <c r="J67" s="148">
        <v>0</v>
      </c>
      <c r="K67" s="148">
        <v>1</v>
      </c>
      <c r="L67" s="148">
        <v>0</v>
      </c>
      <c r="M67" s="148">
        <v>2</v>
      </c>
      <c r="N67" s="148">
        <v>3</v>
      </c>
      <c r="O67" s="148">
        <v>1</v>
      </c>
      <c r="P67" s="148">
        <v>2</v>
      </c>
      <c r="Q67" s="148">
        <v>5</v>
      </c>
      <c r="R67" s="88">
        <v>0</v>
      </c>
      <c r="S67" s="86">
        <v>0</v>
      </c>
      <c r="T67" s="86">
        <v>0</v>
      </c>
      <c r="U67" s="86">
        <v>0</v>
      </c>
      <c r="V67" s="86">
        <v>5</v>
      </c>
      <c r="W67" s="86">
        <v>0</v>
      </c>
      <c r="X67" s="86">
        <v>0</v>
      </c>
      <c r="Y67" s="86">
        <v>2</v>
      </c>
      <c r="Z67" s="86">
        <v>0</v>
      </c>
      <c r="AA67" s="89"/>
      <c r="AB67" s="28">
        <f>SUM(C67:Z67)</f>
        <v>33</v>
      </c>
      <c r="AC67" s="12"/>
      <c r="AD67" s="48"/>
      <c r="AE67" s="48"/>
      <c r="AF67" s="48"/>
    </row>
    <row r="68" spans="1:32" ht="15.6" customHeight="1" x14ac:dyDescent="0.2">
      <c r="A68" s="168" t="s">
        <v>31</v>
      </c>
      <c r="B68" s="25" t="s">
        <v>8</v>
      </c>
      <c r="C68" s="83">
        <f>C67</f>
        <v>2</v>
      </c>
      <c r="D68" s="148">
        <f t="shared" ref="D68" si="32">C68-D66+D67</f>
        <v>5</v>
      </c>
      <c r="E68" s="148">
        <f>D68-E66+E67</f>
        <v>9</v>
      </c>
      <c r="F68" s="148">
        <f>E68-F66+F67</f>
        <v>12</v>
      </c>
      <c r="G68" s="149">
        <f t="shared" ref="G68" si="33">F68-G66+G67</f>
        <v>12</v>
      </c>
      <c r="H68" s="93">
        <f>G68-H66+H67</f>
        <v>12</v>
      </c>
      <c r="I68" s="93">
        <f t="shared" ref="I68:Z68" si="34">H68-I66+I67</f>
        <v>12</v>
      </c>
      <c r="J68" s="93">
        <f t="shared" si="34"/>
        <v>12</v>
      </c>
      <c r="K68" s="93">
        <f t="shared" si="34"/>
        <v>8</v>
      </c>
      <c r="L68" s="93">
        <f t="shared" si="34"/>
        <v>8</v>
      </c>
      <c r="M68" s="93">
        <f t="shared" si="34"/>
        <v>10</v>
      </c>
      <c r="N68" s="93">
        <f t="shared" si="34"/>
        <v>12</v>
      </c>
      <c r="O68" s="93">
        <f t="shared" si="34"/>
        <v>12</v>
      </c>
      <c r="P68" s="93">
        <f t="shared" si="34"/>
        <v>14</v>
      </c>
      <c r="Q68" s="93">
        <f t="shared" si="34"/>
        <v>19</v>
      </c>
      <c r="R68" s="95">
        <f t="shared" si="34"/>
        <v>18</v>
      </c>
      <c r="S68" s="93">
        <f t="shared" si="34"/>
        <v>18</v>
      </c>
      <c r="T68" s="93">
        <f t="shared" si="34"/>
        <v>14</v>
      </c>
      <c r="U68" s="96">
        <f t="shared" si="34"/>
        <v>5</v>
      </c>
      <c r="V68" s="90">
        <f t="shared" si="34"/>
        <v>9</v>
      </c>
      <c r="W68" s="90">
        <f t="shared" si="34"/>
        <v>8</v>
      </c>
      <c r="X68" s="90">
        <f t="shared" si="34"/>
        <v>4</v>
      </c>
      <c r="Y68" s="90">
        <f t="shared" si="34"/>
        <v>3</v>
      </c>
      <c r="Z68" s="90">
        <f t="shared" si="34"/>
        <v>1</v>
      </c>
      <c r="AA68" s="97">
        <f>Z68-AA66</f>
        <v>0</v>
      </c>
      <c r="AB68" s="29"/>
      <c r="AC68" s="3">
        <f>MAX(C68:AA68)</f>
        <v>19</v>
      </c>
      <c r="AD68" s="48"/>
      <c r="AE68" s="48"/>
      <c r="AF68" s="48"/>
    </row>
    <row r="69" spans="1:32" ht="15.6" customHeight="1" x14ac:dyDescent="0.2">
      <c r="A69" s="169"/>
      <c r="B69" s="25" t="s">
        <v>9</v>
      </c>
      <c r="C69" s="150"/>
      <c r="D69" s="151"/>
      <c r="E69" s="151"/>
      <c r="F69" s="151"/>
      <c r="G69" s="151"/>
      <c r="H69" s="101">
        <v>18.18</v>
      </c>
      <c r="I69" s="151"/>
      <c r="J69" s="151"/>
      <c r="K69" s="101">
        <v>18.22</v>
      </c>
      <c r="L69" s="151"/>
      <c r="M69" s="151"/>
      <c r="N69" s="101">
        <v>18.29</v>
      </c>
      <c r="O69" s="151"/>
      <c r="P69" s="151"/>
      <c r="Q69" s="151"/>
      <c r="R69" s="102">
        <v>18.350000000000001</v>
      </c>
      <c r="S69" s="151"/>
      <c r="T69" s="151"/>
      <c r="U69" s="103">
        <v>18.420000000000002</v>
      </c>
      <c r="V69" s="151"/>
      <c r="W69" s="151"/>
      <c r="X69" s="151"/>
      <c r="Y69" s="151"/>
      <c r="Z69" s="151"/>
      <c r="AA69" s="152">
        <v>18.52</v>
      </c>
      <c r="AB69" s="30">
        <v>42</v>
      </c>
      <c r="AC69" s="12"/>
      <c r="AD69" s="48"/>
      <c r="AE69" s="48"/>
      <c r="AF69" s="48"/>
    </row>
    <row r="70" spans="1:32" ht="15.6" customHeight="1" x14ac:dyDescent="0.2">
      <c r="A70" s="170"/>
      <c r="B70" s="26" t="s">
        <v>10</v>
      </c>
      <c r="C70" s="153">
        <v>18.100000000000001</v>
      </c>
      <c r="D70" s="154"/>
      <c r="E70" s="154"/>
      <c r="F70" s="154"/>
      <c r="G70" s="154"/>
      <c r="H70" s="106">
        <f>H69</f>
        <v>18.18</v>
      </c>
      <c r="I70" s="154"/>
      <c r="J70" s="154"/>
      <c r="K70" s="106">
        <f>K69</f>
        <v>18.22</v>
      </c>
      <c r="L70" s="154"/>
      <c r="M70" s="154"/>
      <c r="N70" s="106">
        <f>N69</f>
        <v>18.29</v>
      </c>
      <c r="O70" s="154"/>
      <c r="P70" s="154"/>
      <c r="Q70" s="154"/>
      <c r="R70" s="107">
        <f>R69</f>
        <v>18.350000000000001</v>
      </c>
      <c r="S70" s="154"/>
      <c r="T70" s="154"/>
      <c r="U70" s="108">
        <f>U69</f>
        <v>18.420000000000002</v>
      </c>
      <c r="V70" s="154"/>
      <c r="W70" s="154"/>
      <c r="X70" s="154"/>
      <c r="Y70" s="154"/>
      <c r="Z70" s="154"/>
      <c r="AA70" s="155"/>
      <c r="AB70" s="29"/>
      <c r="AC70" s="13"/>
      <c r="AD70" s="48"/>
      <c r="AE70" s="48"/>
      <c r="AF70" s="48"/>
    </row>
    <row r="71" spans="1:32" ht="15.6" customHeight="1" thickBot="1" x14ac:dyDescent="0.25">
      <c r="A71" s="50">
        <v>516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2"/>
      <c r="AB71" s="53"/>
      <c r="AC71" s="3"/>
      <c r="AD71" s="48"/>
      <c r="AE71" s="48"/>
      <c r="AF71" s="48"/>
    </row>
    <row r="72" spans="1:32" ht="15.6" customHeight="1" x14ac:dyDescent="0.2">
      <c r="A72" s="56"/>
      <c r="B72" s="23" t="s">
        <v>5</v>
      </c>
      <c r="C72" s="76"/>
      <c r="D72" s="147">
        <v>0</v>
      </c>
      <c r="E72" s="147">
        <v>0</v>
      </c>
      <c r="F72" s="147">
        <v>0</v>
      </c>
      <c r="G72" s="147">
        <v>0</v>
      </c>
      <c r="H72" s="147">
        <v>0</v>
      </c>
      <c r="I72" s="147">
        <v>0</v>
      </c>
      <c r="J72" s="147">
        <v>2</v>
      </c>
      <c r="K72" s="147">
        <v>0</v>
      </c>
      <c r="L72" s="147">
        <v>0</v>
      </c>
      <c r="M72" s="147">
        <v>1</v>
      </c>
      <c r="N72" s="147">
        <v>0</v>
      </c>
      <c r="O72" s="147">
        <v>3</v>
      </c>
      <c r="P72" s="147">
        <v>1</v>
      </c>
      <c r="Q72" s="147">
        <v>0</v>
      </c>
      <c r="R72" s="81">
        <v>0</v>
      </c>
      <c r="S72" s="79">
        <v>2</v>
      </c>
      <c r="T72" s="79">
        <v>4</v>
      </c>
      <c r="U72" s="79">
        <v>4</v>
      </c>
      <c r="V72" s="79">
        <v>6</v>
      </c>
      <c r="W72" s="79">
        <v>1</v>
      </c>
      <c r="X72" s="79">
        <v>2</v>
      </c>
      <c r="Y72" s="79">
        <v>5</v>
      </c>
      <c r="Z72" s="79">
        <v>5</v>
      </c>
      <c r="AA72" s="82">
        <v>4</v>
      </c>
      <c r="AB72" s="27" t="s">
        <v>6</v>
      </c>
      <c r="AC72" s="44"/>
      <c r="AD72" s="48"/>
      <c r="AE72" s="48"/>
      <c r="AF72" s="48"/>
    </row>
    <row r="73" spans="1:32" ht="15.6" customHeight="1" x14ac:dyDescent="0.2">
      <c r="A73" s="24">
        <v>20.149999999999999</v>
      </c>
      <c r="B73" s="25" t="s">
        <v>7</v>
      </c>
      <c r="C73" s="83">
        <v>2</v>
      </c>
      <c r="D73" s="148">
        <v>1</v>
      </c>
      <c r="E73" s="148">
        <v>2</v>
      </c>
      <c r="F73" s="148">
        <v>2</v>
      </c>
      <c r="G73" s="148">
        <v>1</v>
      </c>
      <c r="H73" s="148">
        <v>0</v>
      </c>
      <c r="I73" s="148">
        <v>3</v>
      </c>
      <c r="J73" s="148">
        <v>3</v>
      </c>
      <c r="K73" s="148">
        <v>1</v>
      </c>
      <c r="L73" s="148">
        <v>1</v>
      </c>
      <c r="M73" s="148">
        <v>2</v>
      </c>
      <c r="N73" s="148">
        <v>0</v>
      </c>
      <c r="O73" s="148">
        <v>1</v>
      </c>
      <c r="P73" s="148">
        <v>3</v>
      </c>
      <c r="Q73" s="148">
        <v>3</v>
      </c>
      <c r="R73" s="88">
        <v>5</v>
      </c>
      <c r="S73" s="86">
        <v>1</v>
      </c>
      <c r="T73" s="86">
        <v>2</v>
      </c>
      <c r="U73" s="86">
        <v>2</v>
      </c>
      <c r="V73" s="86">
        <v>0</v>
      </c>
      <c r="W73" s="86">
        <v>2</v>
      </c>
      <c r="X73" s="86">
        <v>2</v>
      </c>
      <c r="Y73" s="86">
        <v>1</v>
      </c>
      <c r="Z73" s="86">
        <v>0</v>
      </c>
      <c r="AA73" s="89"/>
      <c r="AB73" s="28">
        <f>SUM(C73:Z73)</f>
        <v>40</v>
      </c>
      <c r="AC73" s="12"/>
      <c r="AD73" s="48"/>
      <c r="AE73" s="48"/>
      <c r="AF73" s="48"/>
    </row>
    <row r="74" spans="1:32" ht="15.6" customHeight="1" x14ac:dyDescent="0.2">
      <c r="A74" s="168" t="s">
        <v>31</v>
      </c>
      <c r="B74" s="25" t="s">
        <v>8</v>
      </c>
      <c r="C74" s="83">
        <f>C73</f>
        <v>2</v>
      </c>
      <c r="D74" s="148">
        <f t="shared" ref="D74" si="35">C74-D72+D73</f>
        <v>3</v>
      </c>
      <c r="E74" s="148">
        <f>D74-E72+E73</f>
        <v>5</v>
      </c>
      <c r="F74" s="148">
        <f>E74-F72+F73</f>
        <v>7</v>
      </c>
      <c r="G74" s="149">
        <f t="shared" ref="G74" si="36">F74-G72+G73</f>
        <v>8</v>
      </c>
      <c r="H74" s="93">
        <f>G74-H72+H73</f>
        <v>8</v>
      </c>
      <c r="I74" s="93">
        <f t="shared" ref="I74:Z74" si="37">H74-I72+I73</f>
        <v>11</v>
      </c>
      <c r="J74" s="93">
        <f t="shared" si="37"/>
        <v>12</v>
      </c>
      <c r="K74" s="93">
        <f t="shared" si="37"/>
        <v>13</v>
      </c>
      <c r="L74" s="93">
        <f t="shared" si="37"/>
        <v>14</v>
      </c>
      <c r="M74" s="93">
        <f t="shared" si="37"/>
        <v>15</v>
      </c>
      <c r="N74" s="93">
        <f t="shared" si="37"/>
        <v>15</v>
      </c>
      <c r="O74" s="93">
        <f t="shared" si="37"/>
        <v>13</v>
      </c>
      <c r="P74" s="93">
        <f t="shared" si="37"/>
        <v>15</v>
      </c>
      <c r="Q74" s="93">
        <f t="shared" si="37"/>
        <v>18</v>
      </c>
      <c r="R74" s="95">
        <f t="shared" si="37"/>
        <v>23</v>
      </c>
      <c r="S74" s="93">
        <f t="shared" si="37"/>
        <v>22</v>
      </c>
      <c r="T74" s="93">
        <f t="shared" si="37"/>
        <v>20</v>
      </c>
      <c r="U74" s="96">
        <f t="shared" si="37"/>
        <v>18</v>
      </c>
      <c r="V74" s="90">
        <f t="shared" si="37"/>
        <v>12</v>
      </c>
      <c r="W74" s="90">
        <f t="shared" si="37"/>
        <v>13</v>
      </c>
      <c r="X74" s="90">
        <f t="shared" si="37"/>
        <v>13</v>
      </c>
      <c r="Y74" s="90">
        <f t="shared" si="37"/>
        <v>9</v>
      </c>
      <c r="Z74" s="90">
        <f t="shared" si="37"/>
        <v>4</v>
      </c>
      <c r="AA74" s="97">
        <f>Z74-AA72</f>
        <v>0</v>
      </c>
      <c r="AB74" s="29"/>
      <c r="AC74" s="3">
        <f>MAX(C74:AA74)</f>
        <v>23</v>
      </c>
      <c r="AD74" s="48"/>
      <c r="AE74" s="48"/>
      <c r="AF74" s="48"/>
    </row>
    <row r="75" spans="1:32" ht="15.6" customHeight="1" x14ac:dyDescent="0.2">
      <c r="A75" s="169"/>
      <c r="B75" s="25" t="s">
        <v>9</v>
      </c>
      <c r="C75" s="150"/>
      <c r="D75" s="151"/>
      <c r="E75" s="151"/>
      <c r="F75" s="151"/>
      <c r="G75" s="151"/>
      <c r="H75" s="101">
        <v>20.27</v>
      </c>
      <c r="I75" s="151"/>
      <c r="J75" s="151"/>
      <c r="K75" s="101">
        <v>20.29</v>
      </c>
      <c r="L75" s="151"/>
      <c r="M75" s="151"/>
      <c r="N75" s="101">
        <v>20.36</v>
      </c>
      <c r="O75" s="151"/>
      <c r="P75" s="151"/>
      <c r="Q75" s="151"/>
      <c r="R75" s="102">
        <v>20.399999999999999</v>
      </c>
      <c r="S75" s="151"/>
      <c r="T75" s="151"/>
      <c r="U75" s="103">
        <v>20.48</v>
      </c>
      <c r="V75" s="151"/>
      <c r="W75" s="151"/>
      <c r="X75" s="151"/>
      <c r="Y75" s="151"/>
      <c r="Z75" s="151"/>
      <c r="AA75" s="152">
        <v>20.58</v>
      </c>
      <c r="AB75" s="30">
        <v>43</v>
      </c>
      <c r="AC75" s="12"/>
      <c r="AD75" s="48"/>
      <c r="AE75" s="48"/>
      <c r="AF75" s="48"/>
    </row>
    <row r="76" spans="1:32" ht="15.6" customHeight="1" x14ac:dyDescent="0.2">
      <c r="A76" s="170"/>
      <c r="B76" s="26" t="s">
        <v>10</v>
      </c>
      <c r="C76" s="153">
        <v>20.149999999999999</v>
      </c>
      <c r="D76" s="154"/>
      <c r="E76" s="154"/>
      <c r="F76" s="154"/>
      <c r="G76" s="154"/>
      <c r="H76" s="106">
        <f>H75</f>
        <v>20.27</v>
      </c>
      <c r="I76" s="154"/>
      <c r="J76" s="154"/>
      <c r="K76" s="106">
        <f>K75</f>
        <v>20.29</v>
      </c>
      <c r="L76" s="154"/>
      <c r="M76" s="154"/>
      <c r="N76" s="106">
        <f>N75</f>
        <v>20.36</v>
      </c>
      <c r="O76" s="154"/>
      <c r="P76" s="154"/>
      <c r="Q76" s="154"/>
      <c r="R76" s="107">
        <f>R75</f>
        <v>20.399999999999999</v>
      </c>
      <c r="S76" s="154"/>
      <c r="T76" s="154"/>
      <c r="U76" s="108">
        <f>U75</f>
        <v>20.48</v>
      </c>
      <c r="V76" s="154"/>
      <c r="W76" s="154"/>
      <c r="X76" s="154"/>
      <c r="Y76" s="154"/>
      <c r="Z76" s="154"/>
      <c r="AA76" s="155"/>
      <c r="AB76" s="29"/>
      <c r="AC76" s="13"/>
      <c r="AD76" s="48"/>
      <c r="AE76" s="48"/>
      <c r="AF76" s="48"/>
    </row>
    <row r="77" spans="1:32" ht="15.6" customHeight="1" thickBot="1" x14ac:dyDescent="0.25">
      <c r="A77" s="50">
        <v>517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2"/>
      <c r="AB77" s="53"/>
      <c r="AC77" s="3"/>
      <c r="AD77" s="48"/>
      <c r="AE77" s="48"/>
      <c r="AF77" s="48"/>
    </row>
    <row r="78" spans="1:32" ht="15.6" customHeight="1" x14ac:dyDescent="0.2">
      <c r="A78" s="56"/>
      <c r="B78" s="23" t="s">
        <v>5</v>
      </c>
      <c r="C78" s="76"/>
      <c r="D78" s="147">
        <v>0</v>
      </c>
      <c r="E78" s="147">
        <v>0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47">
        <v>0</v>
      </c>
      <c r="L78" s="147">
        <v>1</v>
      </c>
      <c r="M78" s="147">
        <v>2</v>
      </c>
      <c r="N78" s="147">
        <v>2</v>
      </c>
      <c r="O78" s="147">
        <v>0</v>
      </c>
      <c r="P78" s="147">
        <v>0</v>
      </c>
      <c r="Q78" s="147">
        <v>0</v>
      </c>
      <c r="R78" s="81" t="s">
        <v>64</v>
      </c>
      <c r="S78" s="79">
        <v>3</v>
      </c>
      <c r="T78" s="79">
        <v>0</v>
      </c>
      <c r="U78" s="79">
        <v>0</v>
      </c>
      <c r="V78" s="79">
        <v>0</v>
      </c>
      <c r="W78" s="79">
        <v>0</v>
      </c>
      <c r="X78" s="79">
        <v>1</v>
      </c>
      <c r="Y78" s="79">
        <v>2</v>
      </c>
      <c r="Z78" s="79">
        <v>2</v>
      </c>
      <c r="AA78" s="82">
        <v>0</v>
      </c>
      <c r="AB78" s="27" t="s">
        <v>6</v>
      </c>
      <c r="AC78" s="44"/>
      <c r="AD78" s="48"/>
      <c r="AE78" s="48"/>
      <c r="AF78" s="48"/>
    </row>
    <row r="79" spans="1:32" ht="15.6" customHeight="1" x14ac:dyDescent="0.2">
      <c r="A79" s="24">
        <v>22</v>
      </c>
      <c r="B79" s="25" t="s">
        <v>7</v>
      </c>
      <c r="C79" s="83">
        <v>2</v>
      </c>
      <c r="D79" s="148">
        <v>1</v>
      </c>
      <c r="E79" s="148">
        <v>0</v>
      </c>
      <c r="F79" s="148">
        <v>0</v>
      </c>
      <c r="G79" s="148">
        <v>1</v>
      </c>
      <c r="H79" s="148">
        <v>1</v>
      </c>
      <c r="I79" s="148">
        <v>0</v>
      </c>
      <c r="J79" s="148">
        <v>1</v>
      </c>
      <c r="K79" s="148">
        <v>2</v>
      </c>
      <c r="L79" s="148">
        <v>0</v>
      </c>
      <c r="M79" s="148">
        <v>0</v>
      </c>
      <c r="N79" s="148">
        <v>4</v>
      </c>
      <c r="O79" s="148">
        <v>0</v>
      </c>
      <c r="P79" s="148">
        <v>0</v>
      </c>
      <c r="Q79" s="148">
        <v>0</v>
      </c>
      <c r="R79" s="88" t="s">
        <v>64</v>
      </c>
      <c r="S79" s="86">
        <v>0</v>
      </c>
      <c r="T79" s="86">
        <v>1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9"/>
      <c r="AB79" s="28">
        <f>SUM(C79:Z79)</f>
        <v>13</v>
      </c>
      <c r="AC79" s="12"/>
      <c r="AD79" s="48"/>
      <c r="AE79" s="48"/>
      <c r="AF79" s="48"/>
    </row>
    <row r="80" spans="1:32" ht="15.6" customHeight="1" x14ac:dyDescent="0.2">
      <c r="A80" s="168" t="s">
        <v>31</v>
      </c>
      <c r="B80" s="25" t="s">
        <v>8</v>
      </c>
      <c r="C80" s="83">
        <f>C79</f>
        <v>2</v>
      </c>
      <c r="D80" s="148">
        <f t="shared" ref="D80" si="38">C80-D78+D79</f>
        <v>3</v>
      </c>
      <c r="E80" s="148">
        <f>D80-E78+E79</f>
        <v>3</v>
      </c>
      <c r="F80" s="148">
        <f>E80-F78+F79</f>
        <v>3</v>
      </c>
      <c r="G80" s="149">
        <f t="shared" ref="G80" si="39">F80-G78+G79</f>
        <v>4</v>
      </c>
      <c r="H80" s="93">
        <f>G80-H78+H79</f>
        <v>5</v>
      </c>
      <c r="I80" s="93">
        <f t="shared" ref="I80:Z80" si="40">H80-I78+I79</f>
        <v>5</v>
      </c>
      <c r="J80" s="93">
        <f t="shared" si="40"/>
        <v>6</v>
      </c>
      <c r="K80" s="93">
        <f t="shared" si="40"/>
        <v>8</v>
      </c>
      <c r="L80" s="93">
        <f t="shared" si="40"/>
        <v>7</v>
      </c>
      <c r="M80" s="93">
        <f t="shared" si="40"/>
        <v>5</v>
      </c>
      <c r="N80" s="93">
        <f t="shared" si="40"/>
        <v>7</v>
      </c>
      <c r="O80" s="93">
        <f t="shared" si="40"/>
        <v>7</v>
      </c>
      <c r="P80" s="93">
        <f t="shared" si="40"/>
        <v>7</v>
      </c>
      <c r="Q80" s="93">
        <f t="shared" si="40"/>
        <v>7</v>
      </c>
      <c r="R80" s="95" t="s">
        <v>64</v>
      </c>
      <c r="S80" s="93">
        <f>Q80-S78+S79</f>
        <v>4</v>
      </c>
      <c r="T80" s="93">
        <f t="shared" si="40"/>
        <v>5</v>
      </c>
      <c r="U80" s="96">
        <f t="shared" si="40"/>
        <v>5</v>
      </c>
      <c r="V80" s="90">
        <f t="shared" si="40"/>
        <v>5</v>
      </c>
      <c r="W80" s="90">
        <f t="shared" si="40"/>
        <v>5</v>
      </c>
      <c r="X80" s="90">
        <f t="shared" si="40"/>
        <v>4</v>
      </c>
      <c r="Y80" s="90">
        <f t="shared" si="40"/>
        <v>2</v>
      </c>
      <c r="Z80" s="90">
        <f t="shared" si="40"/>
        <v>0</v>
      </c>
      <c r="AA80" s="97">
        <f>Z80-AA78</f>
        <v>0</v>
      </c>
      <c r="AB80" s="29"/>
      <c r="AC80" s="3">
        <f>MAX(C80:AA80)</f>
        <v>8</v>
      </c>
      <c r="AD80" s="48"/>
      <c r="AE80" s="48"/>
      <c r="AF80" s="48"/>
    </row>
    <row r="81" spans="1:32" ht="15.6" customHeight="1" x14ac:dyDescent="0.2">
      <c r="A81" s="169"/>
      <c r="B81" s="25" t="s">
        <v>9</v>
      </c>
      <c r="C81" s="150"/>
      <c r="D81" s="151"/>
      <c r="E81" s="151"/>
      <c r="F81" s="151"/>
      <c r="G81" s="151"/>
      <c r="H81" s="101">
        <v>22.12</v>
      </c>
      <c r="I81" s="151"/>
      <c r="J81" s="151"/>
      <c r="K81" s="101">
        <v>22.15</v>
      </c>
      <c r="L81" s="151"/>
      <c r="M81" s="151"/>
      <c r="N81" s="101">
        <v>22.22</v>
      </c>
      <c r="O81" s="151"/>
      <c r="P81" s="151"/>
      <c r="Q81" s="151"/>
      <c r="R81" s="102" t="s">
        <v>64</v>
      </c>
      <c r="S81" s="151"/>
      <c r="T81" s="151"/>
      <c r="U81" s="103">
        <v>22.32</v>
      </c>
      <c r="V81" s="151"/>
      <c r="W81" s="151"/>
      <c r="X81" s="151"/>
      <c r="Y81" s="151"/>
      <c r="Z81" s="151"/>
      <c r="AA81" s="152">
        <v>22.4</v>
      </c>
      <c r="AB81" s="30">
        <v>40</v>
      </c>
      <c r="AC81" s="12"/>
      <c r="AD81" s="48"/>
      <c r="AE81" s="48"/>
      <c r="AF81" s="48"/>
    </row>
    <row r="82" spans="1:32" ht="15.6" customHeight="1" x14ac:dyDescent="0.2">
      <c r="A82" s="170"/>
      <c r="B82" s="26" t="s">
        <v>10</v>
      </c>
      <c r="C82" s="153">
        <v>22</v>
      </c>
      <c r="D82" s="154"/>
      <c r="E82" s="154"/>
      <c r="F82" s="154"/>
      <c r="G82" s="154"/>
      <c r="H82" s="106">
        <f>H81</f>
        <v>22.12</v>
      </c>
      <c r="I82" s="154"/>
      <c r="J82" s="154"/>
      <c r="K82" s="106">
        <f>K81</f>
        <v>22.15</v>
      </c>
      <c r="L82" s="154"/>
      <c r="M82" s="154"/>
      <c r="N82" s="106">
        <f>N81</f>
        <v>22.22</v>
      </c>
      <c r="O82" s="154"/>
      <c r="P82" s="154"/>
      <c r="Q82" s="154"/>
      <c r="R82" s="107" t="s">
        <v>64</v>
      </c>
      <c r="S82" s="154"/>
      <c r="T82" s="154"/>
      <c r="U82" s="108">
        <f>U81</f>
        <v>22.32</v>
      </c>
      <c r="V82" s="154"/>
      <c r="W82" s="154"/>
      <c r="X82" s="154"/>
      <c r="Y82" s="154"/>
      <c r="Z82" s="154"/>
      <c r="AA82" s="155"/>
      <c r="AB82" s="29"/>
      <c r="AC82" s="13"/>
      <c r="AD82" s="48"/>
      <c r="AE82" s="48"/>
      <c r="AF82" s="48"/>
    </row>
    <row r="83" spans="1:32" ht="15.6" customHeight="1" thickBot="1" x14ac:dyDescent="0.25">
      <c r="A83" s="50">
        <v>517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2"/>
      <c r="AB83" s="53"/>
      <c r="AC83" s="3"/>
      <c r="AD83" s="48"/>
      <c r="AE83" s="48"/>
      <c r="AF83" s="48"/>
    </row>
    <row r="84" spans="1:32" s="48" customFormat="1" ht="15.6" customHeight="1" x14ac:dyDescent="0.2">
      <c r="A84" s="61" t="s">
        <v>12</v>
      </c>
      <c r="B84" s="58"/>
      <c r="C84" s="4"/>
      <c r="D84" s="5">
        <f t="shared" ref="D84:AA84" si="41">SUMIF($B6:$B83,"l. wys.",D6:D83)</f>
        <v>0</v>
      </c>
      <c r="E84" s="5">
        <f t="shared" si="41"/>
        <v>0</v>
      </c>
      <c r="F84" s="5">
        <f t="shared" si="41"/>
        <v>0</v>
      </c>
      <c r="G84" s="5">
        <f t="shared" si="41"/>
        <v>2</v>
      </c>
      <c r="H84" s="5">
        <f t="shared" si="41"/>
        <v>1</v>
      </c>
      <c r="I84" s="5">
        <f t="shared" si="41"/>
        <v>2</v>
      </c>
      <c r="J84" s="5">
        <f t="shared" si="41"/>
        <v>3</v>
      </c>
      <c r="K84" s="5">
        <f t="shared" si="41"/>
        <v>14</v>
      </c>
      <c r="L84" s="5">
        <f t="shared" si="41"/>
        <v>1</v>
      </c>
      <c r="M84" s="5">
        <f t="shared" si="41"/>
        <v>3</v>
      </c>
      <c r="N84" s="5">
        <f t="shared" si="41"/>
        <v>17</v>
      </c>
      <c r="O84" s="5">
        <f t="shared" si="41"/>
        <v>29</v>
      </c>
      <c r="P84" s="5">
        <f t="shared" si="41"/>
        <v>12</v>
      </c>
      <c r="Q84" s="5">
        <f t="shared" si="41"/>
        <v>5</v>
      </c>
      <c r="R84" s="5">
        <f t="shared" si="41"/>
        <v>4</v>
      </c>
      <c r="S84" s="5">
        <f t="shared" si="41"/>
        <v>21</v>
      </c>
      <c r="T84" s="5">
        <f t="shared" si="41"/>
        <v>47</v>
      </c>
      <c r="U84" s="5">
        <f t="shared" si="41"/>
        <v>98</v>
      </c>
      <c r="V84" s="5">
        <f t="shared" si="41"/>
        <v>49</v>
      </c>
      <c r="W84" s="5">
        <f t="shared" si="41"/>
        <v>27</v>
      </c>
      <c r="X84" s="5">
        <f t="shared" si="41"/>
        <v>42</v>
      </c>
      <c r="Y84" s="5">
        <f t="shared" si="41"/>
        <v>73</v>
      </c>
      <c r="Z84" s="5">
        <f t="shared" si="41"/>
        <v>30</v>
      </c>
      <c r="AA84" s="5">
        <f t="shared" si="41"/>
        <v>93</v>
      </c>
      <c r="AB84" s="46" t="str">
        <f>"Σ: "&amp;SUM(C84:AA84)</f>
        <v>Σ: 573</v>
      </c>
      <c r="AC84" s="47"/>
    </row>
    <row r="85" spans="1:32" s="48" customFormat="1" ht="15.6" customHeight="1" thickBot="1" x14ac:dyDescent="0.25">
      <c r="A85" s="62" t="s">
        <v>13</v>
      </c>
      <c r="B85" s="59"/>
      <c r="C85" s="6">
        <f t="shared" ref="C85:Z85" si="42">SUMIF($B6:$B83,"l. wsiad.",C6:C83)</f>
        <v>30</v>
      </c>
      <c r="D85" s="7">
        <f t="shared" si="42"/>
        <v>23</v>
      </c>
      <c r="E85" s="7">
        <f t="shared" si="42"/>
        <v>16</v>
      </c>
      <c r="F85" s="7">
        <f t="shared" si="42"/>
        <v>9</v>
      </c>
      <c r="G85" s="7">
        <f t="shared" si="42"/>
        <v>8</v>
      </c>
      <c r="H85" s="7">
        <f t="shared" si="42"/>
        <v>20</v>
      </c>
      <c r="I85" s="7">
        <f t="shared" si="42"/>
        <v>14</v>
      </c>
      <c r="J85" s="7">
        <f t="shared" si="42"/>
        <v>21</v>
      </c>
      <c r="K85" s="7">
        <f t="shared" si="42"/>
        <v>50</v>
      </c>
      <c r="L85" s="7">
        <f t="shared" si="42"/>
        <v>14</v>
      </c>
      <c r="M85" s="7">
        <f t="shared" si="42"/>
        <v>14</v>
      </c>
      <c r="N85" s="7">
        <f t="shared" si="42"/>
        <v>17</v>
      </c>
      <c r="O85" s="7">
        <f t="shared" si="42"/>
        <v>60</v>
      </c>
      <c r="P85" s="7">
        <f t="shared" si="42"/>
        <v>50</v>
      </c>
      <c r="Q85" s="7">
        <f t="shared" si="42"/>
        <v>23</v>
      </c>
      <c r="R85" s="7">
        <f t="shared" si="42"/>
        <v>11</v>
      </c>
      <c r="S85" s="7">
        <f t="shared" si="42"/>
        <v>7</v>
      </c>
      <c r="T85" s="7">
        <f t="shared" si="42"/>
        <v>28</v>
      </c>
      <c r="U85" s="7">
        <f t="shared" si="42"/>
        <v>36</v>
      </c>
      <c r="V85" s="7">
        <f t="shared" si="42"/>
        <v>30</v>
      </c>
      <c r="W85" s="7">
        <f t="shared" si="42"/>
        <v>10</v>
      </c>
      <c r="X85" s="7">
        <f t="shared" si="42"/>
        <v>16</v>
      </c>
      <c r="Y85" s="7">
        <f t="shared" si="42"/>
        <v>53</v>
      </c>
      <c r="Z85" s="8">
        <f t="shared" si="42"/>
        <v>13</v>
      </c>
      <c r="AA85" s="9"/>
      <c r="AB85" s="49" t="str">
        <f>"Σ: "&amp;SUM(C85:AA85)</f>
        <v>Σ: 573</v>
      </c>
      <c r="AC85" s="10"/>
    </row>
    <row r="86" spans="1:32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</row>
    <row r="87" spans="1:32" x14ac:dyDescent="0.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60"/>
      <c r="AD87" s="48"/>
      <c r="AE87" s="48"/>
      <c r="AF87" s="48"/>
    </row>
    <row r="88" spans="1:32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2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</row>
    <row r="90" spans="1:32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</row>
    <row r="91" spans="1:32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</row>
    <row r="92" spans="1:32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</row>
    <row r="93" spans="1:32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</row>
    <row r="94" spans="1:32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</row>
    <row r="95" spans="1:32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</row>
    <row r="96" spans="1:32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</row>
    <row r="97" spans="1:32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</row>
  </sheetData>
  <sheetProtection selectLockedCells="1" selectUnlockedCells="1"/>
  <mergeCells count="13">
    <mergeCell ref="A80:A82"/>
    <mergeCell ref="A44:A46"/>
    <mergeCell ref="A50:A52"/>
    <mergeCell ref="A56:A58"/>
    <mergeCell ref="A62:A64"/>
    <mergeCell ref="A68:A70"/>
    <mergeCell ref="A74:A76"/>
    <mergeCell ref="A38:A40"/>
    <mergeCell ref="A8:A10"/>
    <mergeCell ref="A14:A16"/>
    <mergeCell ref="A20:A22"/>
    <mergeCell ref="A26:A28"/>
    <mergeCell ref="A32:A34"/>
  </mergeCells>
  <conditionalFormatting sqref="AB8:AB83">
    <cfRule type="expression" dxfId="507" priority="709" stopIfTrue="1">
      <formula>AM8</formula>
    </cfRule>
  </conditionalFormatting>
  <conditionalFormatting sqref="AB26:AB29">
    <cfRule type="expression" dxfId="506" priority="708" stopIfTrue="1">
      <formula>AM26</formula>
    </cfRule>
  </conditionalFormatting>
  <conditionalFormatting sqref="AB26:AB29">
    <cfRule type="expression" dxfId="505" priority="707" stopIfTrue="1">
      <formula>AM26</formula>
    </cfRule>
  </conditionalFormatting>
  <conditionalFormatting sqref="AB26:AB29">
    <cfRule type="expression" dxfId="504" priority="706" stopIfTrue="1">
      <formula>AM26</formula>
    </cfRule>
  </conditionalFormatting>
  <conditionalFormatting sqref="AB14:AB17">
    <cfRule type="expression" dxfId="503" priority="705" stopIfTrue="1">
      <formula>AM14</formula>
    </cfRule>
  </conditionalFormatting>
  <conditionalFormatting sqref="AB14:AB17">
    <cfRule type="expression" dxfId="502" priority="704" stopIfTrue="1">
      <formula>AM14</formula>
    </cfRule>
  </conditionalFormatting>
  <conditionalFormatting sqref="AB14:AB17">
    <cfRule type="expression" dxfId="501" priority="703" stopIfTrue="1">
      <formula>AM14</formula>
    </cfRule>
  </conditionalFormatting>
  <conditionalFormatting sqref="AB20:AB23">
    <cfRule type="expression" dxfId="500" priority="702" stopIfTrue="1">
      <formula>AM20</formula>
    </cfRule>
  </conditionalFormatting>
  <conditionalFormatting sqref="AB20:AB23">
    <cfRule type="expression" dxfId="499" priority="701" stopIfTrue="1">
      <formula>AM20</formula>
    </cfRule>
  </conditionalFormatting>
  <conditionalFormatting sqref="AB20:AB23">
    <cfRule type="expression" dxfId="498" priority="700" stopIfTrue="1">
      <formula>AM20</formula>
    </cfRule>
  </conditionalFormatting>
  <conditionalFormatting sqref="AB44:AB47">
    <cfRule type="expression" dxfId="497" priority="699" stopIfTrue="1">
      <formula>AM44</formula>
    </cfRule>
  </conditionalFormatting>
  <conditionalFormatting sqref="AB44:AB47">
    <cfRule type="expression" dxfId="496" priority="698" stopIfTrue="1">
      <formula>AM44</formula>
    </cfRule>
  </conditionalFormatting>
  <conditionalFormatting sqref="AB44:AB47">
    <cfRule type="expression" dxfId="495" priority="697" stopIfTrue="1">
      <formula>AM44</formula>
    </cfRule>
  </conditionalFormatting>
  <conditionalFormatting sqref="AB32:AB35">
    <cfRule type="expression" dxfId="494" priority="696" stopIfTrue="1">
      <formula>AM32</formula>
    </cfRule>
  </conditionalFormatting>
  <conditionalFormatting sqref="AB32:AB35">
    <cfRule type="expression" dxfId="493" priority="695" stopIfTrue="1">
      <formula>AM32</formula>
    </cfRule>
  </conditionalFormatting>
  <conditionalFormatting sqref="AB32:AB35">
    <cfRule type="expression" dxfId="492" priority="694" stopIfTrue="1">
      <formula>AM32</formula>
    </cfRule>
  </conditionalFormatting>
  <conditionalFormatting sqref="AB38:AB41">
    <cfRule type="expression" dxfId="491" priority="693" stopIfTrue="1">
      <formula>AM38</formula>
    </cfRule>
  </conditionalFormatting>
  <conditionalFormatting sqref="AB38:AB41">
    <cfRule type="expression" dxfId="490" priority="692" stopIfTrue="1">
      <formula>AM38</formula>
    </cfRule>
  </conditionalFormatting>
  <conditionalFormatting sqref="AB38:AB41">
    <cfRule type="expression" dxfId="489" priority="691" stopIfTrue="1">
      <formula>AM38</formula>
    </cfRule>
  </conditionalFormatting>
  <conditionalFormatting sqref="AB62:AB65">
    <cfRule type="expression" dxfId="488" priority="690" stopIfTrue="1">
      <formula>AM62</formula>
    </cfRule>
  </conditionalFormatting>
  <conditionalFormatting sqref="AB62:AB65">
    <cfRule type="expression" dxfId="487" priority="689" stopIfTrue="1">
      <formula>AM62</formula>
    </cfRule>
  </conditionalFormatting>
  <conditionalFormatting sqref="AB62:AB65">
    <cfRule type="expression" dxfId="486" priority="688" stopIfTrue="1">
      <formula>AM62</formula>
    </cfRule>
  </conditionalFormatting>
  <conditionalFormatting sqref="AB50:AB53">
    <cfRule type="expression" dxfId="485" priority="687" stopIfTrue="1">
      <formula>AM50</formula>
    </cfRule>
  </conditionalFormatting>
  <conditionalFormatting sqref="AB50:AB53">
    <cfRule type="expression" dxfId="484" priority="686" stopIfTrue="1">
      <formula>AM50</formula>
    </cfRule>
  </conditionalFormatting>
  <conditionalFormatting sqref="AB50:AB53">
    <cfRule type="expression" dxfId="483" priority="685" stopIfTrue="1">
      <formula>AM50</formula>
    </cfRule>
  </conditionalFormatting>
  <conditionalFormatting sqref="AB56:AB59">
    <cfRule type="expression" dxfId="482" priority="684" stopIfTrue="1">
      <formula>AM56</formula>
    </cfRule>
  </conditionalFormatting>
  <conditionalFormatting sqref="AB56:AB59">
    <cfRule type="expression" dxfId="481" priority="683" stopIfTrue="1">
      <formula>AM56</formula>
    </cfRule>
  </conditionalFormatting>
  <conditionalFormatting sqref="AB56:AB59">
    <cfRule type="expression" dxfId="480" priority="682" stopIfTrue="1">
      <formula>AM56</formula>
    </cfRule>
  </conditionalFormatting>
  <conditionalFormatting sqref="AB68:AB71">
    <cfRule type="expression" dxfId="479" priority="681" stopIfTrue="1">
      <formula>AM68</formula>
    </cfRule>
  </conditionalFormatting>
  <conditionalFormatting sqref="AB68:AB71">
    <cfRule type="expression" dxfId="478" priority="680" stopIfTrue="1">
      <formula>AM68</formula>
    </cfRule>
  </conditionalFormatting>
  <conditionalFormatting sqref="AB68:AB71">
    <cfRule type="expression" dxfId="477" priority="679" stopIfTrue="1">
      <formula>AM68</formula>
    </cfRule>
  </conditionalFormatting>
  <conditionalFormatting sqref="AB20:AB23">
    <cfRule type="expression" dxfId="476" priority="678" stopIfTrue="1">
      <formula>AM20</formula>
    </cfRule>
  </conditionalFormatting>
  <conditionalFormatting sqref="AB20:AB23">
    <cfRule type="expression" dxfId="475" priority="677" stopIfTrue="1">
      <formula>AM20</formula>
    </cfRule>
  </conditionalFormatting>
  <conditionalFormatting sqref="AB20:AB23">
    <cfRule type="expression" dxfId="474" priority="676" stopIfTrue="1">
      <formula>AM20</formula>
    </cfRule>
  </conditionalFormatting>
  <conditionalFormatting sqref="AB26:AB29">
    <cfRule type="expression" dxfId="473" priority="675" stopIfTrue="1">
      <formula>AM26</formula>
    </cfRule>
  </conditionalFormatting>
  <conditionalFormatting sqref="AB26:AB29">
    <cfRule type="expression" dxfId="472" priority="674" stopIfTrue="1">
      <formula>AM26</formula>
    </cfRule>
  </conditionalFormatting>
  <conditionalFormatting sqref="AB26:AB29">
    <cfRule type="expression" dxfId="471" priority="673" stopIfTrue="1">
      <formula>AM26</formula>
    </cfRule>
  </conditionalFormatting>
  <conditionalFormatting sqref="AB32:AB35">
    <cfRule type="expression" dxfId="470" priority="672" stopIfTrue="1">
      <formula>AM32</formula>
    </cfRule>
  </conditionalFormatting>
  <conditionalFormatting sqref="AB32:AB35">
    <cfRule type="expression" dxfId="469" priority="671" stopIfTrue="1">
      <formula>AM32</formula>
    </cfRule>
  </conditionalFormatting>
  <conditionalFormatting sqref="AB32:AB35">
    <cfRule type="expression" dxfId="468" priority="670" stopIfTrue="1">
      <formula>AM32</formula>
    </cfRule>
  </conditionalFormatting>
  <conditionalFormatting sqref="AB38:AB41">
    <cfRule type="expression" dxfId="467" priority="669" stopIfTrue="1">
      <formula>AM38</formula>
    </cfRule>
  </conditionalFormatting>
  <conditionalFormatting sqref="AB38:AB41">
    <cfRule type="expression" dxfId="466" priority="668" stopIfTrue="1">
      <formula>AM38</formula>
    </cfRule>
  </conditionalFormatting>
  <conditionalFormatting sqref="AB38:AB41">
    <cfRule type="expression" dxfId="465" priority="667" stopIfTrue="1">
      <formula>AM38</formula>
    </cfRule>
  </conditionalFormatting>
  <conditionalFormatting sqref="AB44:AB47">
    <cfRule type="expression" dxfId="464" priority="666" stopIfTrue="1">
      <formula>AM44</formula>
    </cfRule>
  </conditionalFormatting>
  <conditionalFormatting sqref="AB44:AB47">
    <cfRule type="expression" dxfId="463" priority="665" stopIfTrue="1">
      <formula>AM44</formula>
    </cfRule>
  </conditionalFormatting>
  <conditionalFormatting sqref="AB44:AB47">
    <cfRule type="expression" dxfId="462" priority="664" stopIfTrue="1">
      <formula>AM44</formula>
    </cfRule>
  </conditionalFormatting>
  <conditionalFormatting sqref="AB50:AB53">
    <cfRule type="expression" dxfId="461" priority="663" stopIfTrue="1">
      <formula>AM50</formula>
    </cfRule>
  </conditionalFormatting>
  <conditionalFormatting sqref="AB50:AB53">
    <cfRule type="expression" dxfId="460" priority="662" stopIfTrue="1">
      <formula>AM50</formula>
    </cfRule>
  </conditionalFormatting>
  <conditionalFormatting sqref="AB50:AB53">
    <cfRule type="expression" dxfId="459" priority="661" stopIfTrue="1">
      <formula>AM50</formula>
    </cfRule>
  </conditionalFormatting>
  <conditionalFormatting sqref="AB56:AB59">
    <cfRule type="expression" dxfId="458" priority="660" stopIfTrue="1">
      <formula>AM56</formula>
    </cfRule>
  </conditionalFormatting>
  <conditionalFormatting sqref="AB56:AB59">
    <cfRule type="expression" dxfId="457" priority="659" stopIfTrue="1">
      <formula>AM56</formula>
    </cfRule>
  </conditionalFormatting>
  <conditionalFormatting sqref="AB56:AB59">
    <cfRule type="expression" dxfId="456" priority="658" stopIfTrue="1">
      <formula>AM56</formula>
    </cfRule>
  </conditionalFormatting>
  <conditionalFormatting sqref="AB62:AB65">
    <cfRule type="expression" dxfId="455" priority="657" stopIfTrue="1">
      <formula>AM62</formula>
    </cfRule>
  </conditionalFormatting>
  <conditionalFormatting sqref="AB62:AB65">
    <cfRule type="expression" dxfId="454" priority="656" stopIfTrue="1">
      <formula>AM62</formula>
    </cfRule>
  </conditionalFormatting>
  <conditionalFormatting sqref="AB62:AB65">
    <cfRule type="expression" dxfId="453" priority="655" stopIfTrue="1">
      <formula>AM62</formula>
    </cfRule>
  </conditionalFormatting>
  <conditionalFormatting sqref="AB68:AB71">
    <cfRule type="expression" dxfId="452" priority="654" stopIfTrue="1">
      <formula>AM68</formula>
    </cfRule>
  </conditionalFormatting>
  <conditionalFormatting sqref="AB68:AB71">
    <cfRule type="expression" dxfId="451" priority="653" stopIfTrue="1">
      <formula>AM68</formula>
    </cfRule>
  </conditionalFormatting>
  <conditionalFormatting sqref="AB68:AB71">
    <cfRule type="expression" dxfId="450" priority="652" stopIfTrue="1">
      <formula>AM68</formula>
    </cfRule>
  </conditionalFormatting>
  <conditionalFormatting sqref="AB74:AB77">
    <cfRule type="expression" dxfId="449" priority="651" stopIfTrue="1">
      <formula>AM74</formula>
    </cfRule>
  </conditionalFormatting>
  <conditionalFormatting sqref="AB74:AB77">
    <cfRule type="expression" dxfId="448" priority="650" stopIfTrue="1">
      <formula>AM74</formula>
    </cfRule>
  </conditionalFormatting>
  <conditionalFormatting sqref="AB74:AB77">
    <cfRule type="expression" dxfId="447" priority="649" stopIfTrue="1">
      <formula>AM74</formula>
    </cfRule>
  </conditionalFormatting>
  <conditionalFormatting sqref="AB80:AB83">
    <cfRule type="expression" dxfId="446" priority="648" stopIfTrue="1">
      <formula>AM80</formula>
    </cfRule>
  </conditionalFormatting>
  <conditionalFormatting sqref="AB80:AB83">
    <cfRule type="expression" dxfId="445" priority="647" stopIfTrue="1">
      <formula>AM80</formula>
    </cfRule>
  </conditionalFormatting>
  <conditionalFormatting sqref="AB80:AB83">
    <cfRule type="expression" dxfId="444" priority="646" stopIfTrue="1">
      <formula>AM80</formula>
    </cfRule>
  </conditionalFormatting>
  <conditionalFormatting sqref="AB80:AB83">
    <cfRule type="expression" dxfId="443" priority="645" stopIfTrue="1">
      <formula>AM80</formula>
    </cfRule>
  </conditionalFormatting>
  <conditionalFormatting sqref="AB80:AB83">
    <cfRule type="expression" dxfId="442" priority="644" stopIfTrue="1">
      <formula>AM80</formula>
    </cfRule>
  </conditionalFormatting>
  <conditionalFormatting sqref="AB80:AB83">
    <cfRule type="expression" dxfId="441" priority="643" stopIfTrue="1">
      <formula>AM80</formula>
    </cfRule>
  </conditionalFormatting>
  <conditionalFormatting sqref="C8:AA8 C26:AA26 C32:AA32 C38 C44 C50 C56 C68 C74 C14:AA14 C20:AA20 C62 C80 H38:AA38 H44:AA44 H50:AA50 H56:AA56 H62:AA62 H68:AA68 H74:AA74 H80:AA80">
    <cfRule type="cellIs" dxfId="440" priority="642" stopIfTrue="1" operator="equal">
      <formula>$AC8</formula>
    </cfRule>
  </conditionalFormatting>
  <conditionalFormatting sqref="D14:G14">
    <cfRule type="cellIs" dxfId="439" priority="641" stopIfTrue="1" operator="equal">
      <formula>$AC14</formula>
    </cfRule>
  </conditionalFormatting>
  <conditionalFormatting sqref="D14:G14">
    <cfRule type="cellIs" dxfId="438" priority="640" stopIfTrue="1" operator="equal">
      <formula>$AC14</formula>
    </cfRule>
  </conditionalFormatting>
  <conditionalFormatting sqref="D8:G8">
    <cfRule type="cellIs" dxfId="437" priority="639" stopIfTrue="1" operator="equal">
      <formula>$AC8</formula>
    </cfRule>
  </conditionalFormatting>
  <conditionalFormatting sqref="D8:G8">
    <cfRule type="cellIs" dxfId="436" priority="638" stopIfTrue="1" operator="equal">
      <formula>$AC8</formula>
    </cfRule>
  </conditionalFormatting>
  <conditionalFormatting sqref="D8:G8">
    <cfRule type="cellIs" dxfId="435" priority="637" stopIfTrue="1" operator="equal">
      <formula>$AC8</formula>
    </cfRule>
  </conditionalFormatting>
  <conditionalFormatting sqref="D8:G8">
    <cfRule type="cellIs" dxfId="434" priority="636" stopIfTrue="1" operator="equal">
      <formula>$AC8</formula>
    </cfRule>
  </conditionalFormatting>
  <conditionalFormatting sqref="D32:G32">
    <cfRule type="cellIs" dxfId="433" priority="635" stopIfTrue="1" operator="equal">
      <formula>$AC32</formula>
    </cfRule>
  </conditionalFormatting>
  <conditionalFormatting sqref="D32:G32">
    <cfRule type="cellIs" dxfId="432" priority="634" stopIfTrue="1" operator="equal">
      <formula>$AC32</formula>
    </cfRule>
  </conditionalFormatting>
  <conditionalFormatting sqref="D32:G32">
    <cfRule type="cellIs" dxfId="431" priority="633" stopIfTrue="1" operator="equal">
      <formula>$AC32</formula>
    </cfRule>
  </conditionalFormatting>
  <conditionalFormatting sqref="D32:G32">
    <cfRule type="cellIs" dxfId="430" priority="632" stopIfTrue="1" operator="equal">
      <formula>$AC32</formula>
    </cfRule>
  </conditionalFormatting>
  <conditionalFormatting sqref="D20:G20">
    <cfRule type="cellIs" dxfId="429" priority="631" stopIfTrue="1" operator="equal">
      <formula>$AC20</formula>
    </cfRule>
  </conditionalFormatting>
  <conditionalFormatting sqref="D20:G20">
    <cfRule type="cellIs" dxfId="428" priority="630" stopIfTrue="1" operator="equal">
      <formula>$AC20</formula>
    </cfRule>
  </conditionalFormatting>
  <conditionalFormatting sqref="D20:G20">
    <cfRule type="cellIs" dxfId="427" priority="629" stopIfTrue="1" operator="equal">
      <formula>$AC20</formula>
    </cfRule>
  </conditionalFormatting>
  <conditionalFormatting sqref="D20:G20">
    <cfRule type="cellIs" dxfId="426" priority="628" stopIfTrue="1" operator="equal">
      <formula>$AC20</formula>
    </cfRule>
  </conditionalFormatting>
  <conditionalFormatting sqref="D26:G26">
    <cfRule type="cellIs" dxfId="425" priority="627" stopIfTrue="1" operator="equal">
      <formula>$AC26</formula>
    </cfRule>
  </conditionalFormatting>
  <conditionalFormatting sqref="D26:G26">
    <cfRule type="cellIs" dxfId="424" priority="626" stopIfTrue="1" operator="equal">
      <formula>$AC26</formula>
    </cfRule>
  </conditionalFormatting>
  <conditionalFormatting sqref="D26:G26">
    <cfRule type="cellIs" dxfId="423" priority="625" stopIfTrue="1" operator="equal">
      <formula>$AC26</formula>
    </cfRule>
  </conditionalFormatting>
  <conditionalFormatting sqref="D26:G26">
    <cfRule type="cellIs" dxfId="422" priority="624" stopIfTrue="1" operator="equal">
      <formula>$AC26</formula>
    </cfRule>
  </conditionalFormatting>
  <conditionalFormatting sqref="D8:G8">
    <cfRule type="cellIs" dxfId="421" priority="619" stopIfTrue="1" operator="equal">
      <formula>$AC8</formula>
    </cfRule>
  </conditionalFormatting>
  <conditionalFormatting sqref="D8:G8">
    <cfRule type="cellIs" dxfId="420" priority="618" stopIfTrue="1" operator="equal">
      <formula>$AC8</formula>
    </cfRule>
  </conditionalFormatting>
  <conditionalFormatting sqref="D8:G8">
    <cfRule type="cellIs" dxfId="419" priority="617" stopIfTrue="1" operator="equal">
      <formula>$AC8</formula>
    </cfRule>
  </conditionalFormatting>
  <conditionalFormatting sqref="D8:G8">
    <cfRule type="cellIs" dxfId="418" priority="616" stopIfTrue="1" operator="equal">
      <formula>$AC8</formula>
    </cfRule>
  </conditionalFormatting>
  <conditionalFormatting sqref="D8:G8">
    <cfRule type="cellIs" dxfId="417" priority="615" stopIfTrue="1" operator="equal">
      <formula>$AC8</formula>
    </cfRule>
  </conditionalFormatting>
  <conditionalFormatting sqref="D14:G14">
    <cfRule type="cellIs" dxfId="416" priority="614" stopIfTrue="1" operator="equal">
      <formula>$AC14</formula>
    </cfRule>
  </conditionalFormatting>
  <conditionalFormatting sqref="D14:G14">
    <cfRule type="cellIs" dxfId="415" priority="613" stopIfTrue="1" operator="equal">
      <formula>$AC14</formula>
    </cfRule>
  </conditionalFormatting>
  <conditionalFormatting sqref="D14:G14">
    <cfRule type="cellIs" dxfId="414" priority="612" stopIfTrue="1" operator="equal">
      <formula>$AC14</formula>
    </cfRule>
  </conditionalFormatting>
  <conditionalFormatting sqref="D14:G14">
    <cfRule type="cellIs" dxfId="413" priority="611" stopIfTrue="1" operator="equal">
      <formula>$AC14</formula>
    </cfRule>
  </conditionalFormatting>
  <conditionalFormatting sqref="D14:G14">
    <cfRule type="cellIs" dxfId="412" priority="610" stopIfTrue="1" operator="equal">
      <formula>$AC14</formula>
    </cfRule>
  </conditionalFormatting>
  <conditionalFormatting sqref="D20:G20">
    <cfRule type="cellIs" dxfId="411" priority="609" stopIfTrue="1" operator="equal">
      <formula>$AC20</formula>
    </cfRule>
  </conditionalFormatting>
  <conditionalFormatting sqref="D20:G20">
    <cfRule type="cellIs" dxfId="410" priority="608" stopIfTrue="1" operator="equal">
      <formula>$AC20</formula>
    </cfRule>
  </conditionalFormatting>
  <conditionalFormatting sqref="D20:G20">
    <cfRule type="cellIs" dxfId="409" priority="607" stopIfTrue="1" operator="equal">
      <formula>$AC20</formula>
    </cfRule>
  </conditionalFormatting>
  <conditionalFormatting sqref="D20:G20">
    <cfRule type="cellIs" dxfId="408" priority="606" stopIfTrue="1" operator="equal">
      <formula>$AC20</formula>
    </cfRule>
  </conditionalFormatting>
  <conditionalFormatting sqref="D20:G20">
    <cfRule type="cellIs" dxfId="407" priority="605" stopIfTrue="1" operator="equal">
      <formula>$AC20</formula>
    </cfRule>
  </conditionalFormatting>
  <conditionalFormatting sqref="D26:G26">
    <cfRule type="cellIs" dxfId="406" priority="604" stopIfTrue="1" operator="equal">
      <formula>$AC26</formula>
    </cfRule>
  </conditionalFormatting>
  <conditionalFormatting sqref="D26:G26">
    <cfRule type="cellIs" dxfId="405" priority="603" stopIfTrue="1" operator="equal">
      <formula>$AC26</formula>
    </cfRule>
  </conditionalFormatting>
  <conditionalFormatting sqref="D26:G26">
    <cfRule type="cellIs" dxfId="404" priority="602" stopIfTrue="1" operator="equal">
      <formula>$AC26</formula>
    </cfRule>
  </conditionalFormatting>
  <conditionalFormatting sqref="D26:G26">
    <cfRule type="cellIs" dxfId="403" priority="601" stopIfTrue="1" operator="equal">
      <formula>$AC26</formula>
    </cfRule>
  </conditionalFormatting>
  <conditionalFormatting sqref="D26:G26">
    <cfRule type="cellIs" dxfId="402" priority="600" stopIfTrue="1" operator="equal">
      <formula>$AC26</formula>
    </cfRule>
  </conditionalFormatting>
  <conditionalFormatting sqref="D32:G32">
    <cfRule type="cellIs" dxfId="401" priority="599" stopIfTrue="1" operator="equal">
      <formula>$AC32</formula>
    </cfRule>
  </conditionalFormatting>
  <conditionalFormatting sqref="D32:G32">
    <cfRule type="cellIs" dxfId="400" priority="598" stopIfTrue="1" operator="equal">
      <formula>$AC32</formula>
    </cfRule>
  </conditionalFormatting>
  <conditionalFormatting sqref="D32:G32">
    <cfRule type="cellIs" dxfId="399" priority="597" stopIfTrue="1" operator="equal">
      <formula>$AC32</formula>
    </cfRule>
  </conditionalFormatting>
  <conditionalFormatting sqref="D32:G32">
    <cfRule type="cellIs" dxfId="398" priority="596" stopIfTrue="1" operator="equal">
      <formula>$AC32</formula>
    </cfRule>
  </conditionalFormatting>
  <conditionalFormatting sqref="D32:G32">
    <cfRule type="cellIs" dxfId="397" priority="595" stopIfTrue="1" operator="equal">
      <formula>$AC32</formula>
    </cfRule>
  </conditionalFormatting>
  <conditionalFormatting sqref="D8:G8">
    <cfRule type="cellIs" dxfId="396" priority="530" stopIfTrue="1" operator="equal">
      <formula>$AC8</formula>
    </cfRule>
  </conditionalFormatting>
  <conditionalFormatting sqref="D8:G8">
    <cfRule type="cellIs" dxfId="395" priority="529" stopIfTrue="1" operator="equal">
      <formula>$AC8</formula>
    </cfRule>
  </conditionalFormatting>
  <conditionalFormatting sqref="D8:G8">
    <cfRule type="cellIs" dxfId="394" priority="528" stopIfTrue="1" operator="equal">
      <formula>$AC8</formula>
    </cfRule>
  </conditionalFormatting>
  <conditionalFormatting sqref="D8:G8">
    <cfRule type="cellIs" dxfId="393" priority="527" stopIfTrue="1" operator="equal">
      <formula>$AC8</formula>
    </cfRule>
  </conditionalFormatting>
  <conditionalFormatting sqref="D14:G14">
    <cfRule type="cellIs" dxfId="392" priority="526" stopIfTrue="1" operator="equal">
      <formula>$AC14</formula>
    </cfRule>
  </conditionalFormatting>
  <conditionalFormatting sqref="D14:G14">
    <cfRule type="cellIs" dxfId="391" priority="525" stopIfTrue="1" operator="equal">
      <formula>$AC14</formula>
    </cfRule>
  </conditionalFormatting>
  <conditionalFormatting sqref="D14:G14">
    <cfRule type="cellIs" dxfId="390" priority="524" stopIfTrue="1" operator="equal">
      <formula>$AC14</formula>
    </cfRule>
  </conditionalFormatting>
  <conditionalFormatting sqref="D14:G14">
    <cfRule type="cellIs" dxfId="389" priority="523" stopIfTrue="1" operator="equal">
      <formula>$AC14</formula>
    </cfRule>
  </conditionalFormatting>
  <conditionalFormatting sqref="D8:G8">
    <cfRule type="cellIs" dxfId="388" priority="522" stopIfTrue="1" operator="equal">
      <formula>$AC8</formula>
    </cfRule>
  </conditionalFormatting>
  <conditionalFormatting sqref="D14:G14">
    <cfRule type="cellIs" dxfId="387" priority="521" stopIfTrue="1" operator="equal">
      <formula>$AC14</formula>
    </cfRule>
  </conditionalFormatting>
  <conditionalFormatting sqref="D14:G14">
    <cfRule type="cellIs" dxfId="386" priority="520" stopIfTrue="1" operator="equal">
      <formula>$AC14</formula>
    </cfRule>
  </conditionalFormatting>
  <conditionalFormatting sqref="D14:G14">
    <cfRule type="cellIs" dxfId="385" priority="519" stopIfTrue="1" operator="equal">
      <formula>$AC14</formula>
    </cfRule>
  </conditionalFormatting>
  <conditionalFormatting sqref="D14:G14">
    <cfRule type="cellIs" dxfId="384" priority="518" stopIfTrue="1" operator="equal">
      <formula>$AC14</formula>
    </cfRule>
  </conditionalFormatting>
  <conditionalFormatting sqref="D14:G14">
    <cfRule type="cellIs" dxfId="383" priority="517" stopIfTrue="1" operator="equal">
      <formula>$AC14</formula>
    </cfRule>
  </conditionalFormatting>
  <conditionalFormatting sqref="D8:G8">
    <cfRule type="cellIs" dxfId="382" priority="516" stopIfTrue="1" operator="equal">
      <formula>$AC8</formula>
    </cfRule>
  </conditionalFormatting>
  <conditionalFormatting sqref="D14:G14">
    <cfRule type="cellIs" dxfId="381" priority="515" stopIfTrue="1" operator="equal">
      <formula>$AC14</formula>
    </cfRule>
  </conditionalFormatting>
  <conditionalFormatting sqref="D20:G20">
    <cfRule type="cellIs" dxfId="380" priority="514" stopIfTrue="1" operator="equal">
      <formula>$AC20</formula>
    </cfRule>
  </conditionalFormatting>
  <conditionalFormatting sqref="D20:G20">
    <cfRule type="cellIs" dxfId="379" priority="513" stopIfTrue="1" operator="equal">
      <formula>$AC20</formula>
    </cfRule>
  </conditionalFormatting>
  <conditionalFormatting sqref="D20:G20">
    <cfRule type="cellIs" dxfId="378" priority="512" stopIfTrue="1" operator="equal">
      <formula>$AC20</formula>
    </cfRule>
  </conditionalFormatting>
  <conditionalFormatting sqref="D20:G20">
    <cfRule type="cellIs" dxfId="377" priority="511" stopIfTrue="1" operator="equal">
      <formula>$AC20</formula>
    </cfRule>
  </conditionalFormatting>
  <conditionalFormatting sqref="D26:G26">
    <cfRule type="cellIs" dxfId="376" priority="510" stopIfTrue="1" operator="equal">
      <formula>$AC26</formula>
    </cfRule>
  </conditionalFormatting>
  <conditionalFormatting sqref="D26:G26">
    <cfRule type="cellIs" dxfId="375" priority="509" stopIfTrue="1" operator="equal">
      <formula>$AC26</formula>
    </cfRule>
  </conditionalFormatting>
  <conditionalFormatting sqref="D26:G26">
    <cfRule type="cellIs" dxfId="374" priority="508" stopIfTrue="1" operator="equal">
      <formula>$AC26</formula>
    </cfRule>
  </conditionalFormatting>
  <conditionalFormatting sqref="D26:G26">
    <cfRule type="cellIs" dxfId="373" priority="507" stopIfTrue="1" operator="equal">
      <formula>$AC26</formula>
    </cfRule>
  </conditionalFormatting>
  <conditionalFormatting sqref="D20:G20">
    <cfRule type="cellIs" dxfId="372" priority="506" stopIfTrue="1" operator="equal">
      <formula>$AC20</formula>
    </cfRule>
  </conditionalFormatting>
  <conditionalFormatting sqref="D26:G26">
    <cfRule type="cellIs" dxfId="371" priority="505" stopIfTrue="1" operator="equal">
      <formula>$AC26</formula>
    </cfRule>
  </conditionalFormatting>
  <conditionalFormatting sqref="D26:G26">
    <cfRule type="cellIs" dxfId="370" priority="504" stopIfTrue="1" operator="equal">
      <formula>$AC26</formula>
    </cfRule>
  </conditionalFormatting>
  <conditionalFormatting sqref="D26:G26">
    <cfRule type="cellIs" dxfId="369" priority="503" stopIfTrue="1" operator="equal">
      <formula>$AC26</formula>
    </cfRule>
  </conditionalFormatting>
  <conditionalFormatting sqref="D26:G26">
    <cfRule type="cellIs" dxfId="368" priority="502" stopIfTrue="1" operator="equal">
      <formula>$AC26</formula>
    </cfRule>
  </conditionalFormatting>
  <conditionalFormatting sqref="D26:G26">
    <cfRule type="cellIs" dxfId="367" priority="501" stopIfTrue="1" operator="equal">
      <formula>$AC26</formula>
    </cfRule>
  </conditionalFormatting>
  <conditionalFormatting sqref="D20:G20">
    <cfRule type="cellIs" dxfId="366" priority="500" stopIfTrue="1" operator="equal">
      <formula>$AC20</formula>
    </cfRule>
  </conditionalFormatting>
  <conditionalFormatting sqref="D26:G26">
    <cfRule type="cellIs" dxfId="365" priority="499" stopIfTrue="1" operator="equal">
      <formula>$AC26</formula>
    </cfRule>
  </conditionalFormatting>
  <conditionalFormatting sqref="D32:G32">
    <cfRule type="cellIs" dxfId="364" priority="498" stopIfTrue="1" operator="equal">
      <formula>$AC32</formula>
    </cfRule>
  </conditionalFormatting>
  <conditionalFormatting sqref="D32:G32">
    <cfRule type="cellIs" dxfId="363" priority="497" stopIfTrue="1" operator="equal">
      <formula>$AC32</formula>
    </cfRule>
  </conditionalFormatting>
  <conditionalFormatting sqref="D32:G32">
    <cfRule type="cellIs" dxfId="362" priority="496" stopIfTrue="1" operator="equal">
      <formula>$AC32</formula>
    </cfRule>
  </conditionalFormatting>
  <conditionalFormatting sqref="D32:G32">
    <cfRule type="cellIs" dxfId="361" priority="495" stopIfTrue="1" operator="equal">
      <formula>$AC32</formula>
    </cfRule>
  </conditionalFormatting>
  <conditionalFormatting sqref="D32:G32">
    <cfRule type="cellIs" dxfId="360" priority="490" stopIfTrue="1" operator="equal">
      <formula>$AC32</formula>
    </cfRule>
  </conditionalFormatting>
  <conditionalFormatting sqref="D32:G32">
    <cfRule type="cellIs" dxfId="359" priority="484" stopIfTrue="1" operator="equal">
      <formula>$AC32</formula>
    </cfRule>
  </conditionalFormatting>
  <conditionalFormatting sqref="D14:G14">
    <cfRule type="cellIs" dxfId="358" priority="428" stopIfTrue="1" operator="equal">
      <formula>$AC14</formula>
    </cfRule>
  </conditionalFormatting>
  <conditionalFormatting sqref="D14:G14">
    <cfRule type="cellIs" dxfId="357" priority="427" stopIfTrue="1" operator="equal">
      <formula>$AC14</formula>
    </cfRule>
  </conditionalFormatting>
  <conditionalFormatting sqref="D14:G14">
    <cfRule type="cellIs" dxfId="356" priority="426" stopIfTrue="1" operator="equal">
      <formula>$AC14</formula>
    </cfRule>
  </conditionalFormatting>
  <conditionalFormatting sqref="D14:G14">
    <cfRule type="cellIs" dxfId="355" priority="425" stopIfTrue="1" operator="equal">
      <formula>$AC14</formula>
    </cfRule>
  </conditionalFormatting>
  <conditionalFormatting sqref="D14:G14">
    <cfRule type="cellIs" dxfId="354" priority="424" stopIfTrue="1" operator="equal">
      <formula>$AC14</formula>
    </cfRule>
  </conditionalFormatting>
  <conditionalFormatting sqref="D14:G14">
    <cfRule type="cellIs" dxfId="353" priority="423" stopIfTrue="1" operator="equal">
      <formula>$AC14</formula>
    </cfRule>
  </conditionalFormatting>
  <conditionalFormatting sqref="D14:G14">
    <cfRule type="cellIs" dxfId="352" priority="422" stopIfTrue="1" operator="equal">
      <formula>$AC14</formula>
    </cfRule>
  </conditionalFormatting>
  <conditionalFormatting sqref="D14:G14">
    <cfRule type="cellIs" dxfId="351" priority="421" stopIfTrue="1" operator="equal">
      <formula>$AC14</formula>
    </cfRule>
  </conditionalFormatting>
  <conditionalFormatting sqref="D14:G14">
    <cfRule type="cellIs" dxfId="350" priority="420" stopIfTrue="1" operator="equal">
      <formula>$AC14</formula>
    </cfRule>
  </conditionalFormatting>
  <conditionalFormatting sqref="D14:G14">
    <cfRule type="cellIs" dxfId="349" priority="419" stopIfTrue="1" operator="equal">
      <formula>$AC14</formula>
    </cfRule>
  </conditionalFormatting>
  <conditionalFormatting sqref="D14:G14">
    <cfRule type="cellIs" dxfId="348" priority="418" stopIfTrue="1" operator="equal">
      <formula>$AC14</formula>
    </cfRule>
  </conditionalFormatting>
  <conditionalFormatting sqref="D14:G14">
    <cfRule type="cellIs" dxfId="347" priority="417" stopIfTrue="1" operator="equal">
      <formula>$AC14</formula>
    </cfRule>
  </conditionalFormatting>
  <conditionalFormatting sqref="D14:G14">
    <cfRule type="cellIs" dxfId="346" priority="416" stopIfTrue="1" operator="equal">
      <formula>$AC14</formula>
    </cfRule>
  </conditionalFormatting>
  <conditionalFormatting sqref="D14:G14">
    <cfRule type="cellIs" dxfId="345" priority="415" stopIfTrue="1" operator="equal">
      <formula>$AC14</formula>
    </cfRule>
  </conditionalFormatting>
  <conditionalFormatting sqref="D14:G14">
    <cfRule type="cellIs" dxfId="344" priority="414" stopIfTrue="1" operator="equal">
      <formula>$AC14</formula>
    </cfRule>
  </conditionalFormatting>
  <conditionalFormatting sqref="D20:G20">
    <cfRule type="cellIs" dxfId="343" priority="413" stopIfTrue="1" operator="equal">
      <formula>$AC20</formula>
    </cfRule>
  </conditionalFormatting>
  <conditionalFormatting sqref="D20:G20">
    <cfRule type="cellIs" dxfId="342" priority="412" stopIfTrue="1" operator="equal">
      <formula>$AC20</formula>
    </cfRule>
  </conditionalFormatting>
  <conditionalFormatting sqref="D20:G20">
    <cfRule type="cellIs" dxfId="341" priority="411" stopIfTrue="1" operator="equal">
      <formula>$AC20</formula>
    </cfRule>
  </conditionalFormatting>
  <conditionalFormatting sqref="D20:G20">
    <cfRule type="cellIs" dxfId="340" priority="410" stopIfTrue="1" operator="equal">
      <formula>$AC20</formula>
    </cfRule>
  </conditionalFormatting>
  <conditionalFormatting sqref="D20:G20">
    <cfRule type="cellIs" dxfId="339" priority="409" stopIfTrue="1" operator="equal">
      <formula>$AC20</formula>
    </cfRule>
  </conditionalFormatting>
  <conditionalFormatting sqref="D20:G20">
    <cfRule type="cellIs" dxfId="338" priority="408" stopIfTrue="1" operator="equal">
      <formula>$AC20</formula>
    </cfRule>
  </conditionalFormatting>
  <conditionalFormatting sqref="D20:G20">
    <cfRule type="cellIs" dxfId="337" priority="407" stopIfTrue="1" operator="equal">
      <formula>$AC20</formula>
    </cfRule>
  </conditionalFormatting>
  <conditionalFormatting sqref="D20:G20">
    <cfRule type="cellIs" dxfId="336" priority="406" stopIfTrue="1" operator="equal">
      <formula>$AC20</formula>
    </cfRule>
  </conditionalFormatting>
  <conditionalFormatting sqref="D20:G20">
    <cfRule type="cellIs" dxfId="335" priority="405" stopIfTrue="1" operator="equal">
      <formula>$AC20</formula>
    </cfRule>
  </conditionalFormatting>
  <conditionalFormatting sqref="D20:G20">
    <cfRule type="cellIs" dxfId="334" priority="404" stopIfTrue="1" operator="equal">
      <formula>$AC20</formula>
    </cfRule>
  </conditionalFormatting>
  <conditionalFormatting sqref="D20:G20">
    <cfRule type="cellIs" dxfId="333" priority="403" stopIfTrue="1" operator="equal">
      <formula>$AC20</formula>
    </cfRule>
  </conditionalFormatting>
  <conditionalFormatting sqref="D20:G20">
    <cfRule type="cellIs" dxfId="332" priority="402" stopIfTrue="1" operator="equal">
      <formula>$AC20</formula>
    </cfRule>
  </conditionalFormatting>
  <conditionalFormatting sqref="D20:G20">
    <cfRule type="cellIs" dxfId="331" priority="401" stopIfTrue="1" operator="equal">
      <formula>$AC20</formula>
    </cfRule>
  </conditionalFormatting>
  <conditionalFormatting sqref="D20:G20">
    <cfRule type="cellIs" dxfId="330" priority="400" stopIfTrue="1" operator="equal">
      <formula>$AC20</formula>
    </cfRule>
  </conditionalFormatting>
  <conditionalFormatting sqref="D20:G20">
    <cfRule type="cellIs" dxfId="329" priority="399" stopIfTrue="1" operator="equal">
      <formula>$AC20</formula>
    </cfRule>
  </conditionalFormatting>
  <conditionalFormatting sqref="D26:G26">
    <cfRule type="cellIs" dxfId="328" priority="398" stopIfTrue="1" operator="equal">
      <formula>$AC26</formula>
    </cfRule>
  </conditionalFormatting>
  <conditionalFormatting sqref="D26:G26">
    <cfRule type="cellIs" dxfId="327" priority="397" stopIfTrue="1" operator="equal">
      <formula>$AC26</formula>
    </cfRule>
  </conditionalFormatting>
  <conditionalFormatting sqref="D26:G26">
    <cfRule type="cellIs" dxfId="326" priority="396" stopIfTrue="1" operator="equal">
      <formula>$AC26</formula>
    </cfRule>
  </conditionalFormatting>
  <conditionalFormatting sqref="D26:G26">
    <cfRule type="cellIs" dxfId="325" priority="395" stopIfTrue="1" operator="equal">
      <formula>$AC26</formula>
    </cfRule>
  </conditionalFormatting>
  <conditionalFormatting sqref="D26:G26">
    <cfRule type="cellIs" dxfId="324" priority="394" stopIfTrue="1" operator="equal">
      <formula>$AC26</formula>
    </cfRule>
  </conditionalFormatting>
  <conditionalFormatting sqref="D26:G26">
    <cfRule type="cellIs" dxfId="323" priority="393" stopIfTrue="1" operator="equal">
      <formula>$AC26</formula>
    </cfRule>
  </conditionalFormatting>
  <conditionalFormatting sqref="D26:G26">
    <cfRule type="cellIs" dxfId="322" priority="392" stopIfTrue="1" operator="equal">
      <formula>$AC26</formula>
    </cfRule>
  </conditionalFormatting>
  <conditionalFormatting sqref="D26:G26">
    <cfRule type="cellIs" dxfId="321" priority="391" stopIfTrue="1" operator="equal">
      <formula>$AC26</formula>
    </cfRule>
  </conditionalFormatting>
  <conditionalFormatting sqref="D26:G26">
    <cfRule type="cellIs" dxfId="320" priority="390" stopIfTrue="1" operator="equal">
      <formula>$AC26</formula>
    </cfRule>
  </conditionalFormatting>
  <conditionalFormatting sqref="D26:G26">
    <cfRule type="cellIs" dxfId="319" priority="389" stopIfTrue="1" operator="equal">
      <formula>$AC26</formula>
    </cfRule>
  </conditionalFormatting>
  <conditionalFormatting sqref="D26:G26">
    <cfRule type="cellIs" dxfId="318" priority="388" stopIfTrue="1" operator="equal">
      <formula>$AC26</formula>
    </cfRule>
  </conditionalFormatting>
  <conditionalFormatting sqref="D26:G26">
    <cfRule type="cellIs" dxfId="317" priority="387" stopIfTrue="1" operator="equal">
      <formula>$AC26</formula>
    </cfRule>
  </conditionalFormatting>
  <conditionalFormatting sqref="D26:G26">
    <cfRule type="cellIs" dxfId="316" priority="386" stopIfTrue="1" operator="equal">
      <formula>$AC26</formula>
    </cfRule>
  </conditionalFormatting>
  <conditionalFormatting sqref="D26:G26">
    <cfRule type="cellIs" dxfId="315" priority="385" stopIfTrue="1" operator="equal">
      <formula>$AC26</formula>
    </cfRule>
  </conditionalFormatting>
  <conditionalFormatting sqref="D26:G26">
    <cfRule type="cellIs" dxfId="314" priority="384" stopIfTrue="1" operator="equal">
      <formula>$AC26</formula>
    </cfRule>
  </conditionalFormatting>
  <conditionalFormatting sqref="D32:G32">
    <cfRule type="cellIs" dxfId="313" priority="383" stopIfTrue="1" operator="equal">
      <formula>$AC32</formula>
    </cfRule>
  </conditionalFormatting>
  <conditionalFormatting sqref="D32:G32">
    <cfRule type="cellIs" dxfId="312" priority="382" stopIfTrue="1" operator="equal">
      <formula>$AC32</formula>
    </cfRule>
  </conditionalFormatting>
  <conditionalFormatting sqref="D32:G32">
    <cfRule type="cellIs" dxfId="311" priority="381" stopIfTrue="1" operator="equal">
      <formula>$AC32</formula>
    </cfRule>
  </conditionalFormatting>
  <conditionalFormatting sqref="D32:G32">
    <cfRule type="cellIs" dxfId="310" priority="380" stopIfTrue="1" operator="equal">
      <formula>$AC32</formula>
    </cfRule>
  </conditionalFormatting>
  <conditionalFormatting sqref="D32:G32">
    <cfRule type="cellIs" dxfId="309" priority="379" stopIfTrue="1" operator="equal">
      <formula>$AC32</formula>
    </cfRule>
  </conditionalFormatting>
  <conditionalFormatting sqref="D32:G32">
    <cfRule type="cellIs" dxfId="308" priority="378" stopIfTrue="1" operator="equal">
      <formula>$AC32</formula>
    </cfRule>
  </conditionalFormatting>
  <conditionalFormatting sqref="D32:G32">
    <cfRule type="cellIs" dxfId="307" priority="377" stopIfTrue="1" operator="equal">
      <formula>$AC32</formula>
    </cfRule>
  </conditionalFormatting>
  <conditionalFormatting sqref="D32:G32">
    <cfRule type="cellIs" dxfId="306" priority="376" stopIfTrue="1" operator="equal">
      <formula>$AC32</formula>
    </cfRule>
  </conditionalFormatting>
  <conditionalFormatting sqref="D32:G32">
    <cfRule type="cellIs" dxfId="305" priority="375" stopIfTrue="1" operator="equal">
      <formula>$AC32</formula>
    </cfRule>
  </conditionalFormatting>
  <conditionalFormatting sqref="D32:G32">
    <cfRule type="cellIs" dxfId="304" priority="374" stopIfTrue="1" operator="equal">
      <formula>$AC32</formula>
    </cfRule>
  </conditionalFormatting>
  <conditionalFormatting sqref="D32:G32">
    <cfRule type="cellIs" dxfId="303" priority="373" stopIfTrue="1" operator="equal">
      <formula>$AC32</formula>
    </cfRule>
  </conditionalFormatting>
  <conditionalFormatting sqref="D32:G32">
    <cfRule type="cellIs" dxfId="302" priority="372" stopIfTrue="1" operator="equal">
      <formula>$AC32</formula>
    </cfRule>
  </conditionalFormatting>
  <conditionalFormatting sqref="D32:G32">
    <cfRule type="cellIs" dxfId="301" priority="371" stopIfTrue="1" operator="equal">
      <formula>$AC32</formula>
    </cfRule>
  </conditionalFormatting>
  <conditionalFormatting sqref="D32:G32">
    <cfRule type="cellIs" dxfId="300" priority="370" stopIfTrue="1" operator="equal">
      <formula>$AC32</formula>
    </cfRule>
  </conditionalFormatting>
  <conditionalFormatting sqref="D32:G32">
    <cfRule type="cellIs" dxfId="299" priority="369" stopIfTrue="1" operator="equal">
      <formula>$AC32</formula>
    </cfRule>
  </conditionalFormatting>
  <conditionalFormatting sqref="D38:G38">
    <cfRule type="cellIs" dxfId="298" priority="248" stopIfTrue="1" operator="equal">
      <formula>$AC38</formula>
    </cfRule>
  </conditionalFormatting>
  <conditionalFormatting sqref="D38:G38">
    <cfRule type="cellIs" dxfId="297" priority="247" stopIfTrue="1" operator="equal">
      <formula>$AC38</formula>
    </cfRule>
  </conditionalFormatting>
  <conditionalFormatting sqref="D38:G38">
    <cfRule type="cellIs" dxfId="296" priority="246" stopIfTrue="1" operator="equal">
      <formula>$AC38</formula>
    </cfRule>
  </conditionalFormatting>
  <conditionalFormatting sqref="D38:G38">
    <cfRule type="cellIs" dxfId="295" priority="245" stopIfTrue="1" operator="equal">
      <formula>$AC38</formula>
    </cfRule>
  </conditionalFormatting>
  <conditionalFormatting sqref="D38:G38">
    <cfRule type="cellIs" dxfId="294" priority="244" stopIfTrue="1" operator="equal">
      <formula>$AC38</formula>
    </cfRule>
  </conditionalFormatting>
  <conditionalFormatting sqref="D38:G38">
    <cfRule type="cellIs" dxfId="293" priority="243" stopIfTrue="1" operator="equal">
      <formula>$AC38</formula>
    </cfRule>
  </conditionalFormatting>
  <conditionalFormatting sqref="D38:G38">
    <cfRule type="cellIs" dxfId="292" priority="242" stopIfTrue="1" operator="equal">
      <formula>$AC38</formula>
    </cfRule>
  </conditionalFormatting>
  <conditionalFormatting sqref="D38:G38">
    <cfRule type="cellIs" dxfId="291" priority="241" stopIfTrue="1" operator="equal">
      <formula>$AC38</formula>
    </cfRule>
  </conditionalFormatting>
  <conditionalFormatting sqref="D38:G38">
    <cfRule type="cellIs" dxfId="290" priority="240" stopIfTrue="1" operator="equal">
      <formula>$AC38</formula>
    </cfRule>
  </conditionalFormatting>
  <conditionalFormatting sqref="D38:G38">
    <cfRule type="cellIs" dxfId="289" priority="239" stopIfTrue="1" operator="equal">
      <formula>$AC38</formula>
    </cfRule>
  </conditionalFormatting>
  <conditionalFormatting sqref="D38:G38">
    <cfRule type="cellIs" dxfId="288" priority="238" stopIfTrue="1" operator="equal">
      <formula>$AC38</formula>
    </cfRule>
  </conditionalFormatting>
  <conditionalFormatting sqref="D38:G38">
    <cfRule type="cellIs" dxfId="287" priority="237" stopIfTrue="1" operator="equal">
      <formula>$AC38</formula>
    </cfRule>
  </conditionalFormatting>
  <conditionalFormatting sqref="D38:G38">
    <cfRule type="cellIs" dxfId="286" priority="236" stopIfTrue="1" operator="equal">
      <formula>$AC38</formula>
    </cfRule>
  </conditionalFormatting>
  <conditionalFormatting sqref="D38:G38">
    <cfRule type="cellIs" dxfId="285" priority="235" stopIfTrue="1" operator="equal">
      <formula>$AC38</formula>
    </cfRule>
  </conditionalFormatting>
  <conditionalFormatting sqref="D38:G38">
    <cfRule type="cellIs" dxfId="284" priority="234" stopIfTrue="1" operator="equal">
      <formula>$AC38</formula>
    </cfRule>
  </conditionalFormatting>
  <conditionalFormatting sqref="D38:G38">
    <cfRule type="cellIs" dxfId="283" priority="233" stopIfTrue="1" operator="equal">
      <formula>$AC38</formula>
    </cfRule>
  </conditionalFormatting>
  <conditionalFormatting sqref="D38:G38">
    <cfRule type="cellIs" dxfId="282" priority="232" stopIfTrue="1" operator="equal">
      <formula>$AC38</formula>
    </cfRule>
  </conditionalFormatting>
  <conditionalFormatting sqref="D38:G38">
    <cfRule type="cellIs" dxfId="281" priority="231" stopIfTrue="1" operator="equal">
      <formula>$AC38</formula>
    </cfRule>
  </conditionalFormatting>
  <conditionalFormatting sqref="D38:G38">
    <cfRule type="cellIs" dxfId="280" priority="230" stopIfTrue="1" operator="equal">
      <formula>$AC38</formula>
    </cfRule>
  </conditionalFormatting>
  <conditionalFormatting sqref="D38:G38">
    <cfRule type="cellIs" dxfId="279" priority="229" stopIfTrue="1" operator="equal">
      <formula>$AC38</formula>
    </cfRule>
  </conditionalFormatting>
  <conditionalFormatting sqref="D38:G38">
    <cfRule type="cellIs" dxfId="278" priority="228" stopIfTrue="1" operator="equal">
      <formula>$AC38</formula>
    </cfRule>
  </conditionalFormatting>
  <conditionalFormatting sqref="D38:G38">
    <cfRule type="cellIs" dxfId="277" priority="227" stopIfTrue="1" operator="equal">
      <formula>$AC38</formula>
    </cfRule>
  </conditionalFormatting>
  <conditionalFormatting sqref="D38:G38">
    <cfRule type="cellIs" dxfId="276" priority="226" stopIfTrue="1" operator="equal">
      <formula>$AC38</formula>
    </cfRule>
  </conditionalFormatting>
  <conditionalFormatting sqref="D38:G38">
    <cfRule type="cellIs" dxfId="275" priority="225" stopIfTrue="1" operator="equal">
      <formula>$AC38</formula>
    </cfRule>
  </conditionalFormatting>
  <conditionalFormatting sqref="D38:G38">
    <cfRule type="cellIs" dxfId="274" priority="224" stopIfTrue="1" operator="equal">
      <formula>$AC38</formula>
    </cfRule>
  </conditionalFormatting>
  <conditionalFormatting sqref="D38:G38">
    <cfRule type="cellIs" dxfId="273" priority="223" stopIfTrue="1" operator="equal">
      <formula>$AC38</formula>
    </cfRule>
  </conditionalFormatting>
  <conditionalFormatting sqref="D38:G38">
    <cfRule type="cellIs" dxfId="272" priority="222" stopIfTrue="1" operator="equal">
      <formula>$AC38</formula>
    </cfRule>
  </conditionalFormatting>
  <conditionalFormatting sqref="D38:G38">
    <cfRule type="cellIs" dxfId="271" priority="221" stopIfTrue="1" operator="equal">
      <formula>$AC38</formula>
    </cfRule>
  </conditionalFormatting>
  <conditionalFormatting sqref="D38:G38">
    <cfRule type="cellIs" dxfId="270" priority="220" stopIfTrue="1" operator="equal">
      <formula>$AC38</formula>
    </cfRule>
  </conditionalFormatting>
  <conditionalFormatting sqref="D38:G38">
    <cfRule type="cellIs" dxfId="269" priority="219" stopIfTrue="1" operator="equal">
      <formula>$AC38</formula>
    </cfRule>
  </conditionalFormatting>
  <conditionalFormatting sqref="D38:G38">
    <cfRule type="cellIs" dxfId="268" priority="218" stopIfTrue="1" operator="equal">
      <formula>$AC38</formula>
    </cfRule>
  </conditionalFormatting>
  <conditionalFormatting sqref="D44:G44">
    <cfRule type="cellIs" dxfId="267" priority="217" stopIfTrue="1" operator="equal">
      <formula>$AC44</formula>
    </cfRule>
  </conditionalFormatting>
  <conditionalFormatting sqref="D44:G44">
    <cfRule type="cellIs" dxfId="266" priority="216" stopIfTrue="1" operator="equal">
      <formula>$AC44</formula>
    </cfRule>
  </conditionalFormatting>
  <conditionalFormatting sqref="D44:G44">
    <cfRule type="cellIs" dxfId="265" priority="215" stopIfTrue="1" operator="equal">
      <formula>$AC44</formula>
    </cfRule>
  </conditionalFormatting>
  <conditionalFormatting sqref="D44:G44">
    <cfRule type="cellIs" dxfId="264" priority="214" stopIfTrue="1" operator="equal">
      <formula>$AC44</formula>
    </cfRule>
  </conditionalFormatting>
  <conditionalFormatting sqref="D44:G44">
    <cfRule type="cellIs" dxfId="263" priority="213" stopIfTrue="1" operator="equal">
      <formula>$AC44</formula>
    </cfRule>
  </conditionalFormatting>
  <conditionalFormatting sqref="D44:G44">
    <cfRule type="cellIs" dxfId="262" priority="212" stopIfTrue="1" operator="equal">
      <formula>$AC44</formula>
    </cfRule>
  </conditionalFormatting>
  <conditionalFormatting sqref="D44:G44">
    <cfRule type="cellIs" dxfId="261" priority="211" stopIfTrue="1" operator="equal">
      <formula>$AC44</formula>
    </cfRule>
  </conditionalFormatting>
  <conditionalFormatting sqref="D44:G44">
    <cfRule type="cellIs" dxfId="260" priority="210" stopIfTrue="1" operator="equal">
      <formula>$AC44</formula>
    </cfRule>
  </conditionalFormatting>
  <conditionalFormatting sqref="D44:G44">
    <cfRule type="cellIs" dxfId="259" priority="209" stopIfTrue="1" operator="equal">
      <formula>$AC44</formula>
    </cfRule>
  </conditionalFormatting>
  <conditionalFormatting sqref="D44:G44">
    <cfRule type="cellIs" dxfId="258" priority="208" stopIfTrue="1" operator="equal">
      <formula>$AC44</formula>
    </cfRule>
  </conditionalFormatting>
  <conditionalFormatting sqref="D44:G44">
    <cfRule type="cellIs" dxfId="257" priority="207" stopIfTrue="1" operator="equal">
      <formula>$AC44</formula>
    </cfRule>
  </conditionalFormatting>
  <conditionalFormatting sqref="D44:G44">
    <cfRule type="cellIs" dxfId="256" priority="206" stopIfTrue="1" operator="equal">
      <formula>$AC44</formula>
    </cfRule>
  </conditionalFormatting>
  <conditionalFormatting sqref="D44:G44">
    <cfRule type="cellIs" dxfId="255" priority="205" stopIfTrue="1" operator="equal">
      <formula>$AC44</formula>
    </cfRule>
  </conditionalFormatting>
  <conditionalFormatting sqref="D44:G44">
    <cfRule type="cellIs" dxfId="254" priority="204" stopIfTrue="1" operator="equal">
      <formula>$AC44</formula>
    </cfRule>
  </conditionalFormatting>
  <conditionalFormatting sqref="D44:G44">
    <cfRule type="cellIs" dxfId="253" priority="203" stopIfTrue="1" operator="equal">
      <formula>$AC44</formula>
    </cfRule>
  </conditionalFormatting>
  <conditionalFormatting sqref="D44:G44">
    <cfRule type="cellIs" dxfId="252" priority="202" stopIfTrue="1" operator="equal">
      <formula>$AC44</formula>
    </cfRule>
  </conditionalFormatting>
  <conditionalFormatting sqref="D44:G44">
    <cfRule type="cellIs" dxfId="251" priority="201" stopIfTrue="1" operator="equal">
      <formula>$AC44</formula>
    </cfRule>
  </conditionalFormatting>
  <conditionalFormatting sqref="D44:G44">
    <cfRule type="cellIs" dxfId="250" priority="200" stopIfTrue="1" operator="equal">
      <formula>$AC44</formula>
    </cfRule>
  </conditionalFormatting>
  <conditionalFormatting sqref="D44:G44">
    <cfRule type="cellIs" dxfId="249" priority="199" stopIfTrue="1" operator="equal">
      <formula>$AC44</formula>
    </cfRule>
  </conditionalFormatting>
  <conditionalFormatting sqref="D44:G44">
    <cfRule type="cellIs" dxfId="248" priority="198" stopIfTrue="1" operator="equal">
      <formula>$AC44</formula>
    </cfRule>
  </conditionalFormatting>
  <conditionalFormatting sqref="D44:G44">
    <cfRule type="cellIs" dxfId="247" priority="197" stopIfTrue="1" operator="equal">
      <formula>$AC44</formula>
    </cfRule>
  </conditionalFormatting>
  <conditionalFormatting sqref="D44:G44">
    <cfRule type="cellIs" dxfId="246" priority="196" stopIfTrue="1" operator="equal">
      <formula>$AC44</formula>
    </cfRule>
  </conditionalFormatting>
  <conditionalFormatting sqref="D44:G44">
    <cfRule type="cellIs" dxfId="245" priority="195" stopIfTrue="1" operator="equal">
      <formula>$AC44</formula>
    </cfRule>
  </conditionalFormatting>
  <conditionalFormatting sqref="D44:G44">
    <cfRule type="cellIs" dxfId="244" priority="194" stopIfTrue="1" operator="equal">
      <formula>$AC44</formula>
    </cfRule>
  </conditionalFormatting>
  <conditionalFormatting sqref="D44:G44">
    <cfRule type="cellIs" dxfId="243" priority="193" stopIfTrue="1" operator="equal">
      <formula>$AC44</formula>
    </cfRule>
  </conditionalFormatting>
  <conditionalFormatting sqref="D44:G44">
    <cfRule type="cellIs" dxfId="242" priority="192" stopIfTrue="1" operator="equal">
      <formula>$AC44</formula>
    </cfRule>
  </conditionalFormatting>
  <conditionalFormatting sqref="D44:G44">
    <cfRule type="cellIs" dxfId="241" priority="191" stopIfTrue="1" operator="equal">
      <formula>$AC44</formula>
    </cfRule>
  </conditionalFormatting>
  <conditionalFormatting sqref="D44:G44">
    <cfRule type="cellIs" dxfId="240" priority="190" stopIfTrue="1" operator="equal">
      <formula>$AC44</formula>
    </cfRule>
  </conditionalFormatting>
  <conditionalFormatting sqref="D44:G44">
    <cfRule type="cellIs" dxfId="239" priority="189" stopIfTrue="1" operator="equal">
      <formula>$AC44</formula>
    </cfRule>
  </conditionalFormatting>
  <conditionalFormatting sqref="D44:G44">
    <cfRule type="cellIs" dxfId="238" priority="188" stopIfTrue="1" operator="equal">
      <formula>$AC44</formula>
    </cfRule>
  </conditionalFormatting>
  <conditionalFormatting sqref="D44:G44">
    <cfRule type="cellIs" dxfId="237" priority="187" stopIfTrue="1" operator="equal">
      <formula>$AC44</formula>
    </cfRule>
  </conditionalFormatting>
  <conditionalFormatting sqref="D50:G50">
    <cfRule type="cellIs" dxfId="236" priority="186" stopIfTrue="1" operator="equal">
      <formula>$AC50</formula>
    </cfRule>
  </conditionalFormatting>
  <conditionalFormatting sqref="D50:G50">
    <cfRule type="cellIs" dxfId="235" priority="185" stopIfTrue="1" operator="equal">
      <formula>$AC50</formula>
    </cfRule>
  </conditionalFormatting>
  <conditionalFormatting sqref="D50:G50">
    <cfRule type="cellIs" dxfId="234" priority="184" stopIfTrue="1" operator="equal">
      <formula>$AC50</formula>
    </cfRule>
  </conditionalFormatting>
  <conditionalFormatting sqref="D50:G50">
    <cfRule type="cellIs" dxfId="233" priority="183" stopIfTrue="1" operator="equal">
      <formula>$AC50</formula>
    </cfRule>
  </conditionalFormatting>
  <conditionalFormatting sqref="D50:G50">
    <cfRule type="cellIs" dxfId="232" priority="182" stopIfTrue="1" operator="equal">
      <formula>$AC50</formula>
    </cfRule>
  </conditionalFormatting>
  <conditionalFormatting sqref="D50:G50">
    <cfRule type="cellIs" dxfId="231" priority="181" stopIfTrue="1" operator="equal">
      <formula>$AC50</formula>
    </cfRule>
  </conditionalFormatting>
  <conditionalFormatting sqref="D50:G50">
    <cfRule type="cellIs" dxfId="230" priority="180" stopIfTrue="1" operator="equal">
      <formula>$AC50</formula>
    </cfRule>
  </conditionalFormatting>
  <conditionalFormatting sqref="D50:G50">
    <cfRule type="cellIs" dxfId="229" priority="179" stopIfTrue="1" operator="equal">
      <formula>$AC50</formula>
    </cfRule>
  </conditionalFormatting>
  <conditionalFormatting sqref="D50:G50">
    <cfRule type="cellIs" dxfId="228" priority="178" stopIfTrue="1" operator="equal">
      <formula>$AC50</formula>
    </cfRule>
  </conditionalFormatting>
  <conditionalFormatting sqref="D50:G50">
    <cfRule type="cellIs" dxfId="227" priority="177" stopIfTrue="1" operator="equal">
      <formula>$AC50</formula>
    </cfRule>
  </conditionalFormatting>
  <conditionalFormatting sqref="D50:G50">
    <cfRule type="cellIs" dxfId="226" priority="176" stopIfTrue="1" operator="equal">
      <formula>$AC50</formula>
    </cfRule>
  </conditionalFormatting>
  <conditionalFormatting sqref="D50:G50">
    <cfRule type="cellIs" dxfId="225" priority="175" stopIfTrue="1" operator="equal">
      <formula>$AC50</formula>
    </cfRule>
  </conditionalFormatting>
  <conditionalFormatting sqref="D50:G50">
    <cfRule type="cellIs" dxfId="224" priority="174" stopIfTrue="1" operator="equal">
      <formula>$AC50</formula>
    </cfRule>
  </conditionalFormatting>
  <conditionalFormatting sqref="D50:G50">
    <cfRule type="cellIs" dxfId="223" priority="173" stopIfTrue="1" operator="equal">
      <formula>$AC50</formula>
    </cfRule>
  </conditionalFormatting>
  <conditionalFormatting sqref="D50:G50">
    <cfRule type="cellIs" dxfId="222" priority="172" stopIfTrue="1" operator="equal">
      <formula>$AC50</formula>
    </cfRule>
  </conditionalFormatting>
  <conditionalFormatting sqref="D50:G50">
    <cfRule type="cellIs" dxfId="221" priority="171" stopIfTrue="1" operator="equal">
      <formula>$AC50</formula>
    </cfRule>
  </conditionalFormatting>
  <conditionalFormatting sqref="D50:G50">
    <cfRule type="cellIs" dxfId="220" priority="170" stopIfTrue="1" operator="equal">
      <formula>$AC50</formula>
    </cfRule>
  </conditionalFormatting>
  <conditionalFormatting sqref="D50:G50">
    <cfRule type="cellIs" dxfId="219" priority="169" stopIfTrue="1" operator="equal">
      <formula>$AC50</formula>
    </cfRule>
  </conditionalFormatting>
  <conditionalFormatting sqref="D50:G50">
    <cfRule type="cellIs" dxfId="218" priority="168" stopIfTrue="1" operator="equal">
      <formula>$AC50</formula>
    </cfRule>
  </conditionalFormatting>
  <conditionalFormatting sqref="D50:G50">
    <cfRule type="cellIs" dxfId="217" priority="167" stopIfTrue="1" operator="equal">
      <formula>$AC50</formula>
    </cfRule>
  </conditionalFormatting>
  <conditionalFormatting sqref="D50:G50">
    <cfRule type="cellIs" dxfId="216" priority="166" stopIfTrue="1" operator="equal">
      <formula>$AC50</formula>
    </cfRule>
  </conditionalFormatting>
  <conditionalFormatting sqref="D50:G50">
    <cfRule type="cellIs" dxfId="215" priority="165" stopIfTrue="1" operator="equal">
      <formula>$AC50</formula>
    </cfRule>
  </conditionalFormatting>
  <conditionalFormatting sqref="D50:G50">
    <cfRule type="cellIs" dxfId="214" priority="164" stopIfTrue="1" operator="equal">
      <formula>$AC50</formula>
    </cfRule>
  </conditionalFormatting>
  <conditionalFormatting sqref="D50:G50">
    <cfRule type="cellIs" dxfId="213" priority="163" stopIfTrue="1" operator="equal">
      <formula>$AC50</formula>
    </cfRule>
  </conditionalFormatting>
  <conditionalFormatting sqref="D50:G50">
    <cfRule type="cellIs" dxfId="212" priority="162" stopIfTrue="1" operator="equal">
      <formula>$AC50</formula>
    </cfRule>
  </conditionalFormatting>
  <conditionalFormatting sqref="D50:G50">
    <cfRule type="cellIs" dxfId="211" priority="161" stopIfTrue="1" operator="equal">
      <formula>$AC50</formula>
    </cfRule>
  </conditionalFormatting>
  <conditionalFormatting sqref="D50:G50">
    <cfRule type="cellIs" dxfId="210" priority="160" stopIfTrue="1" operator="equal">
      <formula>$AC50</formula>
    </cfRule>
  </conditionalFormatting>
  <conditionalFormatting sqref="D50:G50">
    <cfRule type="cellIs" dxfId="209" priority="159" stopIfTrue="1" operator="equal">
      <formula>$AC50</formula>
    </cfRule>
  </conditionalFormatting>
  <conditionalFormatting sqref="D50:G50">
    <cfRule type="cellIs" dxfId="208" priority="158" stopIfTrue="1" operator="equal">
      <formula>$AC50</formula>
    </cfRule>
  </conditionalFormatting>
  <conditionalFormatting sqref="D50:G50">
    <cfRule type="cellIs" dxfId="207" priority="157" stopIfTrue="1" operator="equal">
      <formula>$AC50</formula>
    </cfRule>
  </conditionalFormatting>
  <conditionalFormatting sqref="D50:G50">
    <cfRule type="cellIs" dxfId="206" priority="156" stopIfTrue="1" operator="equal">
      <formula>$AC50</formula>
    </cfRule>
  </conditionalFormatting>
  <conditionalFormatting sqref="D56:G56">
    <cfRule type="cellIs" dxfId="205" priority="155" stopIfTrue="1" operator="equal">
      <formula>$AC56</formula>
    </cfRule>
  </conditionalFormatting>
  <conditionalFormatting sqref="D56:G56">
    <cfRule type="cellIs" dxfId="204" priority="154" stopIfTrue="1" operator="equal">
      <formula>$AC56</formula>
    </cfRule>
  </conditionalFormatting>
  <conditionalFormatting sqref="D56:G56">
    <cfRule type="cellIs" dxfId="203" priority="153" stopIfTrue="1" operator="equal">
      <formula>$AC56</formula>
    </cfRule>
  </conditionalFormatting>
  <conditionalFormatting sqref="D56:G56">
    <cfRule type="cellIs" dxfId="202" priority="152" stopIfTrue="1" operator="equal">
      <formula>$AC56</formula>
    </cfRule>
  </conditionalFormatting>
  <conditionalFormatting sqref="D56:G56">
    <cfRule type="cellIs" dxfId="201" priority="151" stopIfTrue="1" operator="equal">
      <formula>$AC56</formula>
    </cfRule>
  </conditionalFormatting>
  <conditionalFormatting sqref="D56:G56">
    <cfRule type="cellIs" dxfId="200" priority="150" stopIfTrue="1" operator="equal">
      <formula>$AC56</formula>
    </cfRule>
  </conditionalFormatting>
  <conditionalFormatting sqref="D56:G56">
    <cfRule type="cellIs" dxfId="199" priority="149" stopIfTrue="1" operator="equal">
      <formula>$AC56</formula>
    </cfRule>
  </conditionalFormatting>
  <conditionalFormatting sqref="D56:G56">
    <cfRule type="cellIs" dxfId="198" priority="148" stopIfTrue="1" operator="equal">
      <formula>$AC56</formula>
    </cfRule>
  </conditionalFormatting>
  <conditionalFormatting sqref="D56:G56">
    <cfRule type="cellIs" dxfId="197" priority="147" stopIfTrue="1" operator="equal">
      <formula>$AC56</formula>
    </cfRule>
  </conditionalFormatting>
  <conditionalFormatting sqref="D56:G56">
    <cfRule type="cellIs" dxfId="196" priority="146" stopIfTrue="1" operator="equal">
      <formula>$AC56</formula>
    </cfRule>
  </conditionalFormatting>
  <conditionalFormatting sqref="D56:G56">
    <cfRule type="cellIs" dxfId="195" priority="145" stopIfTrue="1" operator="equal">
      <formula>$AC56</formula>
    </cfRule>
  </conditionalFormatting>
  <conditionalFormatting sqref="D56:G56">
    <cfRule type="cellIs" dxfId="194" priority="144" stopIfTrue="1" operator="equal">
      <formula>$AC56</formula>
    </cfRule>
  </conditionalFormatting>
  <conditionalFormatting sqref="D56:G56">
    <cfRule type="cellIs" dxfId="193" priority="143" stopIfTrue="1" operator="equal">
      <formula>$AC56</formula>
    </cfRule>
  </conditionalFormatting>
  <conditionalFormatting sqref="D56:G56">
    <cfRule type="cellIs" dxfId="192" priority="142" stopIfTrue="1" operator="equal">
      <formula>$AC56</formula>
    </cfRule>
  </conditionalFormatting>
  <conditionalFormatting sqref="D56:G56">
    <cfRule type="cellIs" dxfId="191" priority="141" stopIfTrue="1" operator="equal">
      <formula>$AC56</formula>
    </cfRule>
  </conditionalFormatting>
  <conditionalFormatting sqref="D56:G56">
    <cfRule type="cellIs" dxfId="190" priority="140" stopIfTrue="1" operator="equal">
      <formula>$AC56</formula>
    </cfRule>
  </conditionalFormatting>
  <conditionalFormatting sqref="D56:G56">
    <cfRule type="cellIs" dxfId="189" priority="139" stopIfTrue="1" operator="equal">
      <formula>$AC56</formula>
    </cfRule>
  </conditionalFormatting>
  <conditionalFormatting sqref="D56:G56">
    <cfRule type="cellIs" dxfId="188" priority="138" stopIfTrue="1" operator="equal">
      <formula>$AC56</formula>
    </cfRule>
  </conditionalFormatting>
  <conditionalFormatting sqref="D56:G56">
    <cfRule type="cellIs" dxfId="187" priority="137" stopIfTrue="1" operator="equal">
      <formula>$AC56</formula>
    </cfRule>
  </conditionalFormatting>
  <conditionalFormatting sqref="D56:G56">
    <cfRule type="cellIs" dxfId="186" priority="136" stopIfTrue="1" operator="equal">
      <formula>$AC56</formula>
    </cfRule>
  </conditionalFormatting>
  <conditionalFormatting sqref="D56:G56">
    <cfRule type="cellIs" dxfId="185" priority="135" stopIfTrue="1" operator="equal">
      <formula>$AC56</formula>
    </cfRule>
  </conditionalFormatting>
  <conditionalFormatting sqref="D56:G56">
    <cfRule type="cellIs" dxfId="184" priority="134" stopIfTrue="1" operator="equal">
      <formula>$AC56</formula>
    </cfRule>
  </conditionalFormatting>
  <conditionalFormatting sqref="D56:G56">
    <cfRule type="cellIs" dxfId="183" priority="133" stopIfTrue="1" operator="equal">
      <formula>$AC56</formula>
    </cfRule>
  </conditionalFormatting>
  <conditionalFormatting sqref="D56:G56">
    <cfRule type="cellIs" dxfId="182" priority="132" stopIfTrue="1" operator="equal">
      <formula>$AC56</formula>
    </cfRule>
  </conditionalFormatting>
  <conditionalFormatting sqref="D56:G56">
    <cfRule type="cellIs" dxfId="181" priority="131" stopIfTrue="1" operator="equal">
      <formula>$AC56</formula>
    </cfRule>
  </conditionalFormatting>
  <conditionalFormatting sqref="D56:G56">
    <cfRule type="cellIs" dxfId="180" priority="130" stopIfTrue="1" operator="equal">
      <formula>$AC56</formula>
    </cfRule>
  </conditionalFormatting>
  <conditionalFormatting sqref="D56:G56">
    <cfRule type="cellIs" dxfId="179" priority="129" stopIfTrue="1" operator="equal">
      <formula>$AC56</formula>
    </cfRule>
  </conditionalFormatting>
  <conditionalFormatting sqref="D56:G56">
    <cfRule type="cellIs" dxfId="178" priority="128" stopIfTrue="1" operator="equal">
      <formula>$AC56</formula>
    </cfRule>
  </conditionalFormatting>
  <conditionalFormatting sqref="D56:G56">
    <cfRule type="cellIs" dxfId="177" priority="127" stopIfTrue="1" operator="equal">
      <formula>$AC56</formula>
    </cfRule>
  </conditionalFormatting>
  <conditionalFormatting sqref="D56:G56">
    <cfRule type="cellIs" dxfId="176" priority="126" stopIfTrue="1" operator="equal">
      <formula>$AC56</formula>
    </cfRule>
  </conditionalFormatting>
  <conditionalFormatting sqref="D56:G56">
    <cfRule type="cellIs" dxfId="175" priority="125" stopIfTrue="1" operator="equal">
      <formula>$AC56</formula>
    </cfRule>
  </conditionalFormatting>
  <conditionalFormatting sqref="D62:G62">
    <cfRule type="cellIs" dxfId="174" priority="124" stopIfTrue="1" operator="equal">
      <formula>$AC62</formula>
    </cfRule>
  </conditionalFormatting>
  <conditionalFormatting sqref="D62:G62">
    <cfRule type="cellIs" dxfId="173" priority="123" stopIfTrue="1" operator="equal">
      <formula>$AC62</formula>
    </cfRule>
  </conditionalFormatting>
  <conditionalFormatting sqref="D62:G62">
    <cfRule type="cellIs" dxfId="172" priority="122" stopIfTrue="1" operator="equal">
      <formula>$AC62</formula>
    </cfRule>
  </conditionalFormatting>
  <conditionalFormatting sqref="D62:G62">
    <cfRule type="cellIs" dxfId="171" priority="121" stopIfTrue="1" operator="equal">
      <formula>$AC62</formula>
    </cfRule>
  </conditionalFormatting>
  <conditionalFormatting sqref="D62:G62">
    <cfRule type="cellIs" dxfId="170" priority="120" stopIfTrue="1" operator="equal">
      <formula>$AC62</formula>
    </cfRule>
  </conditionalFormatting>
  <conditionalFormatting sqref="D62:G62">
    <cfRule type="cellIs" dxfId="169" priority="119" stopIfTrue="1" operator="equal">
      <formula>$AC62</formula>
    </cfRule>
  </conditionalFormatting>
  <conditionalFormatting sqref="D62:G62">
    <cfRule type="cellIs" dxfId="168" priority="118" stopIfTrue="1" operator="equal">
      <formula>$AC62</formula>
    </cfRule>
  </conditionalFormatting>
  <conditionalFormatting sqref="D62:G62">
    <cfRule type="cellIs" dxfId="167" priority="117" stopIfTrue="1" operator="equal">
      <formula>$AC62</formula>
    </cfRule>
  </conditionalFormatting>
  <conditionalFormatting sqref="D62:G62">
    <cfRule type="cellIs" dxfId="166" priority="116" stopIfTrue="1" operator="equal">
      <formula>$AC62</formula>
    </cfRule>
  </conditionalFormatting>
  <conditionalFormatting sqref="D62:G62">
    <cfRule type="cellIs" dxfId="165" priority="115" stopIfTrue="1" operator="equal">
      <formula>$AC62</formula>
    </cfRule>
  </conditionalFormatting>
  <conditionalFormatting sqref="D62:G62">
    <cfRule type="cellIs" dxfId="164" priority="114" stopIfTrue="1" operator="equal">
      <formula>$AC62</formula>
    </cfRule>
  </conditionalFormatting>
  <conditionalFormatting sqref="D62:G62">
    <cfRule type="cellIs" dxfId="163" priority="113" stopIfTrue="1" operator="equal">
      <formula>$AC62</formula>
    </cfRule>
  </conditionalFormatting>
  <conditionalFormatting sqref="D62:G62">
    <cfRule type="cellIs" dxfId="162" priority="112" stopIfTrue="1" operator="equal">
      <formula>$AC62</formula>
    </cfRule>
  </conditionalFormatting>
  <conditionalFormatting sqref="D62:G62">
    <cfRule type="cellIs" dxfId="161" priority="111" stopIfTrue="1" operator="equal">
      <formula>$AC62</formula>
    </cfRule>
  </conditionalFormatting>
  <conditionalFormatting sqref="D62:G62">
    <cfRule type="cellIs" dxfId="160" priority="110" stopIfTrue="1" operator="equal">
      <formula>$AC62</formula>
    </cfRule>
  </conditionalFormatting>
  <conditionalFormatting sqref="D62:G62">
    <cfRule type="cellIs" dxfId="159" priority="109" stopIfTrue="1" operator="equal">
      <formula>$AC62</formula>
    </cfRule>
  </conditionalFormatting>
  <conditionalFormatting sqref="D62:G62">
    <cfRule type="cellIs" dxfId="158" priority="108" stopIfTrue="1" operator="equal">
      <formula>$AC62</formula>
    </cfRule>
  </conditionalFormatting>
  <conditionalFormatting sqref="D62:G62">
    <cfRule type="cellIs" dxfId="157" priority="107" stopIfTrue="1" operator="equal">
      <formula>$AC62</formula>
    </cfRule>
  </conditionalFormatting>
  <conditionalFormatting sqref="D62:G62">
    <cfRule type="cellIs" dxfId="156" priority="106" stopIfTrue="1" operator="equal">
      <formula>$AC62</formula>
    </cfRule>
  </conditionalFormatting>
  <conditionalFormatting sqref="D62:G62">
    <cfRule type="cellIs" dxfId="155" priority="105" stopIfTrue="1" operator="equal">
      <formula>$AC62</formula>
    </cfRule>
  </conditionalFormatting>
  <conditionalFormatting sqref="D62:G62">
    <cfRule type="cellIs" dxfId="154" priority="104" stopIfTrue="1" operator="equal">
      <formula>$AC62</formula>
    </cfRule>
  </conditionalFormatting>
  <conditionalFormatting sqref="D62:G62">
    <cfRule type="cellIs" dxfId="153" priority="103" stopIfTrue="1" operator="equal">
      <formula>$AC62</formula>
    </cfRule>
  </conditionalFormatting>
  <conditionalFormatting sqref="D62:G62">
    <cfRule type="cellIs" dxfId="152" priority="102" stopIfTrue="1" operator="equal">
      <formula>$AC62</formula>
    </cfRule>
  </conditionalFormatting>
  <conditionalFormatting sqref="D62:G62">
    <cfRule type="cellIs" dxfId="151" priority="101" stopIfTrue="1" operator="equal">
      <formula>$AC62</formula>
    </cfRule>
  </conditionalFormatting>
  <conditionalFormatting sqref="D62:G62">
    <cfRule type="cellIs" dxfId="150" priority="100" stopIfTrue="1" operator="equal">
      <formula>$AC62</formula>
    </cfRule>
  </conditionalFormatting>
  <conditionalFormatting sqref="D62:G62">
    <cfRule type="cellIs" dxfId="149" priority="99" stopIfTrue="1" operator="equal">
      <formula>$AC62</formula>
    </cfRule>
  </conditionalFormatting>
  <conditionalFormatting sqref="D62:G62">
    <cfRule type="cellIs" dxfId="148" priority="98" stopIfTrue="1" operator="equal">
      <formula>$AC62</formula>
    </cfRule>
  </conditionalFormatting>
  <conditionalFormatting sqref="D62:G62">
    <cfRule type="cellIs" dxfId="147" priority="97" stopIfTrue="1" operator="equal">
      <formula>$AC62</formula>
    </cfRule>
  </conditionalFormatting>
  <conditionalFormatting sqref="D62:G62">
    <cfRule type="cellIs" dxfId="146" priority="96" stopIfTrue="1" operator="equal">
      <formula>$AC62</formula>
    </cfRule>
  </conditionalFormatting>
  <conditionalFormatting sqref="D62:G62">
    <cfRule type="cellIs" dxfId="145" priority="95" stopIfTrue="1" operator="equal">
      <formula>$AC62</formula>
    </cfRule>
  </conditionalFormatting>
  <conditionalFormatting sqref="D62:G62">
    <cfRule type="cellIs" dxfId="144" priority="94" stopIfTrue="1" operator="equal">
      <formula>$AC62</formula>
    </cfRule>
  </conditionalFormatting>
  <conditionalFormatting sqref="D68:G68">
    <cfRule type="cellIs" dxfId="143" priority="93" stopIfTrue="1" operator="equal">
      <formula>$AC68</formula>
    </cfRule>
  </conditionalFormatting>
  <conditionalFormatting sqref="D68:G68">
    <cfRule type="cellIs" dxfId="142" priority="92" stopIfTrue="1" operator="equal">
      <formula>$AC68</formula>
    </cfRule>
  </conditionalFormatting>
  <conditionalFormatting sqref="D68:G68">
    <cfRule type="cellIs" dxfId="141" priority="91" stopIfTrue="1" operator="equal">
      <formula>$AC68</formula>
    </cfRule>
  </conditionalFormatting>
  <conditionalFormatting sqref="D68:G68">
    <cfRule type="cellIs" dxfId="140" priority="90" stopIfTrue="1" operator="equal">
      <formula>$AC68</formula>
    </cfRule>
  </conditionalFormatting>
  <conditionalFormatting sqref="D68:G68">
    <cfRule type="cellIs" dxfId="139" priority="89" stopIfTrue="1" operator="equal">
      <formula>$AC68</formula>
    </cfRule>
  </conditionalFormatting>
  <conditionalFormatting sqref="D68:G68">
    <cfRule type="cellIs" dxfId="138" priority="88" stopIfTrue="1" operator="equal">
      <formula>$AC68</formula>
    </cfRule>
  </conditionalFormatting>
  <conditionalFormatting sqref="D68:G68">
    <cfRule type="cellIs" dxfId="137" priority="87" stopIfTrue="1" operator="equal">
      <formula>$AC68</formula>
    </cfRule>
  </conditionalFormatting>
  <conditionalFormatting sqref="D68:G68">
    <cfRule type="cellIs" dxfId="136" priority="86" stopIfTrue="1" operator="equal">
      <formula>$AC68</formula>
    </cfRule>
  </conditionalFormatting>
  <conditionalFormatting sqref="D68:G68">
    <cfRule type="cellIs" dxfId="135" priority="85" stopIfTrue="1" operator="equal">
      <formula>$AC68</formula>
    </cfRule>
  </conditionalFormatting>
  <conditionalFormatting sqref="D68:G68">
    <cfRule type="cellIs" dxfId="134" priority="84" stopIfTrue="1" operator="equal">
      <formula>$AC68</formula>
    </cfRule>
  </conditionalFormatting>
  <conditionalFormatting sqref="D68:G68">
    <cfRule type="cellIs" dxfId="133" priority="83" stopIfTrue="1" operator="equal">
      <formula>$AC68</formula>
    </cfRule>
  </conditionalFormatting>
  <conditionalFormatting sqref="D68:G68">
    <cfRule type="cellIs" dxfId="132" priority="82" stopIfTrue="1" operator="equal">
      <formula>$AC68</formula>
    </cfRule>
  </conditionalFormatting>
  <conditionalFormatting sqref="D68:G68">
    <cfRule type="cellIs" dxfId="131" priority="81" stopIfTrue="1" operator="equal">
      <formula>$AC68</formula>
    </cfRule>
  </conditionalFormatting>
  <conditionalFormatting sqref="D68:G68">
    <cfRule type="cellIs" dxfId="130" priority="80" stopIfTrue="1" operator="equal">
      <formula>$AC68</formula>
    </cfRule>
  </conditionalFormatting>
  <conditionalFormatting sqref="D68:G68">
    <cfRule type="cellIs" dxfId="129" priority="79" stopIfTrue="1" operator="equal">
      <formula>$AC68</formula>
    </cfRule>
  </conditionalFormatting>
  <conditionalFormatting sqref="D68:G68">
    <cfRule type="cellIs" dxfId="128" priority="78" stopIfTrue="1" operator="equal">
      <formula>$AC68</formula>
    </cfRule>
  </conditionalFormatting>
  <conditionalFormatting sqref="D68:G68">
    <cfRule type="cellIs" dxfId="127" priority="77" stopIfTrue="1" operator="equal">
      <formula>$AC68</formula>
    </cfRule>
  </conditionalFormatting>
  <conditionalFormatting sqref="D68:G68">
    <cfRule type="cellIs" dxfId="126" priority="76" stopIfTrue="1" operator="equal">
      <formula>$AC68</formula>
    </cfRule>
  </conditionalFormatting>
  <conditionalFormatting sqref="D68:G68">
    <cfRule type="cellIs" dxfId="125" priority="75" stopIfTrue="1" operator="equal">
      <formula>$AC68</formula>
    </cfRule>
  </conditionalFormatting>
  <conditionalFormatting sqref="D68:G68">
    <cfRule type="cellIs" dxfId="124" priority="74" stopIfTrue="1" operator="equal">
      <formula>$AC68</formula>
    </cfRule>
  </conditionalFormatting>
  <conditionalFormatting sqref="D68:G68">
    <cfRule type="cellIs" dxfId="123" priority="73" stopIfTrue="1" operator="equal">
      <formula>$AC68</formula>
    </cfRule>
  </conditionalFormatting>
  <conditionalFormatting sqref="D68:G68">
    <cfRule type="cellIs" dxfId="122" priority="72" stopIfTrue="1" operator="equal">
      <formula>$AC68</formula>
    </cfRule>
  </conditionalFormatting>
  <conditionalFormatting sqref="D68:G68">
    <cfRule type="cellIs" dxfId="121" priority="71" stopIfTrue="1" operator="equal">
      <formula>$AC68</formula>
    </cfRule>
  </conditionalFormatting>
  <conditionalFormatting sqref="D68:G68">
    <cfRule type="cellIs" dxfId="120" priority="70" stopIfTrue="1" operator="equal">
      <formula>$AC68</formula>
    </cfRule>
  </conditionalFormatting>
  <conditionalFormatting sqref="D68:G68">
    <cfRule type="cellIs" dxfId="119" priority="69" stopIfTrue="1" operator="equal">
      <formula>$AC68</formula>
    </cfRule>
  </conditionalFormatting>
  <conditionalFormatting sqref="D68:G68">
    <cfRule type="cellIs" dxfId="118" priority="68" stopIfTrue="1" operator="equal">
      <formula>$AC68</formula>
    </cfRule>
  </conditionalFormatting>
  <conditionalFormatting sqref="D68:G68">
    <cfRule type="cellIs" dxfId="117" priority="67" stopIfTrue="1" operator="equal">
      <formula>$AC68</formula>
    </cfRule>
  </conditionalFormatting>
  <conditionalFormatting sqref="D68:G68">
    <cfRule type="cellIs" dxfId="116" priority="66" stopIfTrue="1" operator="equal">
      <formula>$AC68</formula>
    </cfRule>
  </conditionalFormatting>
  <conditionalFormatting sqref="D68:G68">
    <cfRule type="cellIs" dxfId="115" priority="65" stopIfTrue="1" operator="equal">
      <formula>$AC68</formula>
    </cfRule>
  </conditionalFormatting>
  <conditionalFormatting sqref="D68:G68">
    <cfRule type="cellIs" dxfId="114" priority="64" stopIfTrue="1" operator="equal">
      <formula>$AC68</formula>
    </cfRule>
  </conditionalFormatting>
  <conditionalFormatting sqref="D68:G68">
    <cfRule type="cellIs" dxfId="113" priority="63" stopIfTrue="1" operator="equal">
      <formula>$AC68</formula>
    </cfRule>
  </conditionalFormatting>
  <conditionalFormatting sqref="D74:G74">
    <cfRule type="cellIs" dxfId="112" priority="62" stopIfTrue="1" operator="equal">
      <formula>$AC74</formula>
    </cfRule>
  </conditionalFormatting>
  <conditionalFormatting sqref="D74:G74">
    <cfRule type="cellIs" dxfId="111" priority="61" stopIfTrue="1" operator="equal">
      <formula>$AC74</formula>
    </cfRule>
  </conditionalFormatting>
  <conditionalFormatting sqref="D74:G74">
    <cfRule type="cellIs" dxfId="110" priority="60" stopIfTrue="1" operator="equal">
      <formula>$AC74</formula>
    </cfRule>
  </conditionalFormatting>
  <conditionalFormatting sqref="D74:G74">
    <cfRule type="cellIs" dxfId="109" priority="59" stopIfTrue="1" operator="equal">
      <formula>$AC74</formula>
    </cfRule>
  </conditionalFormatting>
  <conditionalFormatting sqref="D74:G74">
    <cfRule type="cellIs" dxfId="108" priority="58" stopIfTrue="1" operator="equal">
      <formula>$AC74</formula>
    </cfRule>
  </conditionalFormatting>
  <conditionalFormatting sqref="D74:G74">
    <cfRule type="cellIs" dxfId="107" priority="57" stopIfTrue="1" operator="equal">
      <formula>$AC74</formula>
    </cfRule>
  </conditionalFormatting>
  <conditionalFormatting sqref="D74:G74">
    <cfRule type="cellIs" dxfId="106" priority="56" stopIfTrue="1" operator="equal">
      <formula>$AC74</formula>
    </cfRule>
  </conditionalFormatting>
  <conditionalFormatting sqref="D74:G74">
    <cfRule type="cellIs" dxfId="105" priority="55" stopIfTrue="1" operator="equal">
      <formula>$AC74</formula>
    </cfRule>
  </conditionalFormatting>
  <conditionalFormatting sqref="D74:G74">
    <cfRule type="cellIs" dxfId="104" priority="54" stopIfTrue="1" operator="equal">
      <formula>$AC74</formula>
    </cfRule>
  </conditionalFormatting>
  <conditionalFormatting sqref="D74:G74">
    <cfRule type="cellIs" dxfId="103" priority="53" stopIfTrue="1" operator="equal">
      <formula>$AC74</formula>
    </cfRule>
  </conditionalFormatting>
  <conditionalFormatting sqref="D74:G74">
    <cfRule type="cellIs" dxfId="102" priority="52" stopIfTrue="1" operator="equal">
      <formula>$AC74</formula>
    </cfRule>
  </conditionalFormatting>
  <conditionalFormatting sqref="D74:G74">
    <cfRule type="cellIs" dxfId="101" priority="51" stopIfTrue="1" operator="equal">
      <formula>$AC74</formula>
    </cfRule>
  </conditionalFormatting>
  <conditionalFormatting sqref="D74:G74">
    <cfRule type="cellIs" dxfId="100" priority="50" stopIfTrue="1" operator="equal">
      <formula>$AC74</formula>
    </cfRule>
  </conditionalFormatting>
  <conditionalFormatting sqref="D74:G74">
    <cfRule type="cellIs" dxfId="99" priority="49" stopIfTrue="1" operator="equal">
      <formula>$AC74</formula>
    </cfRule>
  </conditionalFormatting>
  <conditionalFormatting sqref="D74:G74">
    <cfRule type="cellIs" dxfId="98" priority="48" stopIfTrue="1" operator="equal">
      <formula>$AC74</formula>
    </cfRule>
  </conditionalFormatting>
  <conditionalFormatting sqref="D74:G74">
    <cfRule type="cellIs" dxfId="97" priority="47" stopIfTrue="1" operator="equal">
      <formula>$AC74</formula>
    </cfRule>
  </conditionalFormatting>
  <conditionalFormatting sqref="D74:G74">
    <cfRule type="cellIs" dxfId="96" priority="46" stopIfTrue="1" operator="equal">
      <formula>$AC74</formula>
    </cfRule>
  </conditionalFormatting>
  <conditionalFormatting sqref="D74:G74">
    <cfRule type="cellIs" dxfId="95" priority="45" stopIfTrue="1" operator="equal">
      <formula>$AC74</formula>
    </cfRule>
  </conditionalFormatting>
  <conditionalFormatting sqref="D74:G74">
    <cfRule type="cellIs" dxfId="94" priority="44" stopIfTrue="1" operator="equal">
      <formula>$AC74</formula>
    </cfRule>
  </conditionalFormatting>
  <conditionalFormatting sqref="D74:G74">
    <cfRule type="cellIs" dxfId="93" priority="43" stopIfTrue="1" operator="equal">
      <formula>$AC74</formula>
    </cfRule>
  </conditionalFormatting>
  <conditionalFormatting sqref="D74:G74">
    <cfRule type="cellIs" dxfId="92" priority="42" stopIfTrue="1" operator="equal">
      <formula>$AC74</formula>
    </cfRule>
  </conditionalFormatting>
  <conditionalFormatting sqref="D74:G74">
    <cfRule type="cellIs" dxfId="91" priority="41" stopIfTrue="1" operator="equal">
      <formula>$AC74</formula>
    </cfRule>
  </conditionalFormatting>
  <conditionalFormatting sqref="D74:G74">
    <cfRule type="cellIs" dxfId="90" priority="40" stopIfTrue="1" operator="equal">
      <formula>$AC74</formula>
    </cfRule>
  </conditionalFormatting>
  <conditionalFormatting sqref="D74:G74">
    <cfRule type="cellIs" dxfId="89" priority="39" stopIfTrue="1" operator="equal">
      <formula>$AC74</formula>
    </cfRule>
  </conditionalFormatting>
  <conditionalFormatting sqref="D74:G74">
    <cfRule type="cellIs" dxfId="88" priority="38" stopIfTrue="1" operator="equal">
      <formula>$AC74</formula>
    </cfRule>
  </conditionalFormatting>
  <conditionalFormatting sqref="D74:G74">
    <cfRule type="cellIs" dxfId="87" priority="37" stopIfTrue="1" operator="equal">
      <formula>$AC74</formula>
    </cfRule>
  </conditionalFormatting>
  <conditionalFormatting sqref="D74:G74">
    <cfRule type="cellIs" dxfId="86" priority="36" stopIfTrue="1" operator="equal">
      <formula>$AC74</formula>
    </cfRule>
  </conditionalFormatting>
  <conditionalFormatting sqref="D74:G74">
    <cfRule type="cellIs" dxfId="85" priority="35" stopIfTrue="1" operator="equal">
      <formula>$AC74</formula>
    </cfRule>
  </conditionalFormatting>
  <conditionalFormatting sqref="D74:G74">
    <cfRule type="cellIs" dxfId="84" priority="34" stopIfTrue="1" operator="equal">
      <formula>$AC74</formula>
    </cfRule>
  </conditionalFormatting>
  <conditionalFormatting sqref="D74:G74">
    <cfRule type="cellIs" dxfId="83" priority="33" stopIfTrue="1" operator="equal">
      <formula>$AC74</formula>
    </cfRule>
  </conditionalFormatting>
  <conditionalFormatting sqref="D74:G74">
    <cfRule type="cellIs" dxfId="82" priority="32" stopIfTrue="1" operator="equal">
      <formula>$AC74</formula>
    </cfRule>
  </conditionalFormatting>
  <conditionalFormatting sqref="D80:G80">
    <cfRule type="cellIs" dxfId="81" priority="31" stopIfTrue="1" operator="equal">
      <formula>$AC80</formula>
    </cfRule>
  </conditionalFormatting>
  <conditionalFormatting sqref="D80:G80">
    <cfRule type="cellIs" dxfId="80" priority="30" stopIfTrue="1" operator="equal">
      <formula>$AC80</formula>
    </cfRule>
  </conditionalFormatting>
  <conditionalFormatting sqref="D80:G80">
    <cfRule type="cellIs" dxfId="79" priority="29" stopIfTrue="1" operator="equal">
      <formula>$AC80</formula>
    </cfRule>
  </conditionalFormatting>
  <conditionalFormatting sqref="D80:G80">
    <cfRule type="cellIs" dxfId="78" priority="28" stopIfTrue="1" operator="equal">
      <formula>$AC80</formula>
    </cfRule>
  </conditionalFormatting>
  <conditionalFormatting sqref="D80:G80">
    <cfRule type="cellIs" dxfId="77" priority="27" stopIfTrue="1" operator="equal">
      <formula>$AC80</formula>
    </cfRule>
  </conditionalFormatting>
  <conditionalFormatting sqref="D80:G80">
    <cfRule type="cellIs" dxfId="76" priority="26" stopIfTrue="1" operator="equal">
      <formula>$AC80</formula>
    </cfRule>
  </conditionalFormatting>
  <conditionalFormatting sqref="D80:G80">
    <cfRule type="cellIs" dxfId="75" priority="25" stopIfTrue="1" operator="equal">
      <formula>$AC80</formula>
    </cfRule>
  </conditionalFormatting>
  <conditionalFormatting sqref="D80:G80">
    <cfRule type="cellIs" dxfId="74" priority="24" stopIfTrue="1" operator="equal">
      <formula>$AC80</formula>
    </cfRule>
  </conditionalFormatting>
  <conditionalFormatting sqref="D80:G80">
    <cfRule type="cellIs" dxfId="73" priority="23" stopIfTrue="1" operator="equal">
      <formula>$AC80</formula>
    </cfRule>
  </conditionalFormatting>
  <conditionalFormatting sqref="D80:G80">
    <cfRule type="cellIs" dxfId="72" priority="22" stopIfTrue="1" operator="equal">
      <formula>$AC80</formula>
    </cfRule>
  </conditionalFormatting>
  <conditionalFormatting sqref="D80:G80">
    <cfRule type="cellIs" dxfId="71" priority="21" stopIfTrue="1" operator="equal">
      <formula>$AC80</formula>
    </cfRule>
  </conditionalFormatting>
  <conditionalFormatting sqref="D80:G80">
    <cfRule type="cellIs" dxfId="70" priority="20" stopIfTrue="1" operator="equal">
      <formula>$AC80</formula>
    </cfRule>
  </conditionalFormatting>
  <conditionalFormatting sqref="D80:G80">
    <cfRule type="cellIs" dxfId="69" priority="19" stopIfTrue="1" operator="equal">
      <formula>$AC80</formula>
    </cfRule>
  </conditionalFormatting>
  <conditionalFormatting sqref="D80:G80">
    <cfRule type="cellIs" dxfId="68" priority="18" stopIfTrue="1" operator="equal">
      <formula>$AC80</formula>
    </cfRule>
  </conditionalFormatting>
  <conditionalFormatting sqref="D80:G80">
    <cfRule type="cellIs" dxfId="67" priority="17" stopIfTrue="1" operator="equal">
      <formula>$AC80</formula>
    </cfRule>
  </conditionalFormatting>
  <conditionalFormatting sqref="D80:G80">
    <cfRule type="cellIs" dxfId="66" priority="16" stopIfTrue="1" operator="equal">
      <formula>$AC80</formula>
    </cfRule>
  </conditionalFormatting>
  <conditionalFormatting sqref="D80:G80">
    <cfRule type="cellIs" dxfId="65" priority="15" stopIfTrue="1" operator="equal">
      <formula>$AC80</formula>
    </cfRule>
  </conditionalFormatting>
  <conditionalFormatting sqref="D80:G80">
    <cfRule type="cellIs" dxfId="64" priority="14" stopIfTrue="1" operator="equal">
      <formula>$AC80</formula>
    </cfRule>
  </conditionalFormatting>
  <conditionalFormatting sqref="D80:G80">
    <cfRule type="cellIs" dxfId="63" priority="13" stopIfTrue="1" operator="equal">
      <formula>$AC80</formula>
    </cfRule>
  </conditionalFormatting>
  <conditionalFormatting sqref="D80:G80">
    <cfRule type="cellIs" dxfId="62" priority="12" stopIfTrue="1" operator="equal">
      <formula>$AC80</formula>
    </cfRule>
  </conditionalFormatting>
  <conditionalFormatting sqref="D80:G80">
    <cfRule type="cellIs" dxfId="61" priority="11" stopIfTrue="1" operator="equal">
      <formula>$AC80</formula>
    </cfRule>
  </conditionalFormatting>
  <conditionalFormatting sqref="D80:G80">
    <cfRule type="cellIs" dxfId="60" priority="10" stopIfTrue="1" operator="equal">
      <formula>$AC80</formula>
    </cfRule>
  </conditionalFormatting>
  <conditionalFormatting sqref="D80:G80">
    <cfRule type="cellIs" dxfId="59" priority="9" stopIfTrue="1" operator="equal">
      <formula>$AC80</formula>
    </cfRule>
  </conditionalFormatting>
  <conditionalFormatting sqref="D80:G80">
    <cfRule type="cellIs" dxfId="58" priority="8" stopIfTrue="1" operator="equal">
      <formula>$AC80</formula>
    </cfRule>
  </conditionalFormatting>
  <conditionalFormatting sqref="D80:G80">
    <cfRule type="cellIs" dxfId="57" priority="7" stopIfTrue="1" operator="equal">
      <formula>$AC80</formula>
    </cfRule>
  </conditionalFormatting>
  <conditionalFormatting sqref="D80:G80">
    <cfRule type="cellIs" dxfId="56" priority="6" stopIfTrue="1" operator="equal">
      <formula>$AC80</formula>
    </cfRule>
  </conditionalFormatting>
  <conditionalFormatting sqref="D80:G80">
    <cfRule type="cellIs" dxfId="55" priority="5" stopIfTrue="1" operator="equal">
      <formula>$AC80</formula>
    </cfRule>
  </conditionalFormatting>
  <conditionalFormatting sqref="D80:G80">
    <cfRule type="cellIs" dxfId="54" priority="4" stopIfTrue="1" operator="equal">
      <formula>$AC80</formula>
    </cfRule>
  </conditionalFormatting>
  <conditionalFormatting sqref="D80:G80">
    <cfRule type="cellIs" dxfId="53" priority="3" stopIfTrue="1" operator="equal">
      <formula>$AC80</formula>
    </cfRule>
  </conditionalFormatting>
  <conditionalFormatting sqref="D80:G80">
    <cfRule type="cellIs" dxfId="52" priority="2" stopIfTrue="1" operator="equal">
      <formula>$AC80</formula>
    </cfRule>
  </conditionalFormatting>
  <conditionalFormatting sqref="D80:G80">
    <cfRule type="cellIs" dxfId="51" priority="1" stopIfTrue="1" operator="equal">
      <formula>$AC80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7" man="1"/>
    <brk id="53" max="27" man="1"/>
    <brk id="77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"/>
  <sheetViews>
    <sheetView tabSelected="1" zoomScaleNormal="100" workbookViewId="0">
      <pane xSplit="2" ySplit="5" topLeftCell="C6" activePane="bottomRight" state="frozen"/>
      <selection activeCell="N174" sqref="N174"/>
      <selection pane="topRight" activeCell="N174" sqref="N174"/>
      <selection pane="bottomLeft" activeCell="N174" sqref="N174"/>
      <selection pane="bottomRight" activeCell="N174" sqref="N174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7" width="4.42578125" style="36" customWidth="1"/>
    <col min="28" max="28" width="11.7109375" style="36" customWidth="1"/>
    <col min="29" max="29" width="6.7109375" style="36" customWidth="1"/>
    <col min="30" max="16384" width="9.140625" style="36"/>
  </cols>
  <sheetData>
    <row r="1" spans="1:32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75</v>
      </c>
      <c r="Q1" s="15"/>
      <c r="R1" s="15"/>
      <c r="S1" s="15"/>
      <c r="T1" s="15"/>
      <c r="U1" s="15"/>
      <c r="V1" s="15"/>
      <c r="W1" s="15"/>
      <c r="X1" s="15"/>
      <c r="Y1" s="15"/>
      <c r="Z1" s="15"/>
      <c r="AA1" s="34"/>
      <c r="AB1" s="35"/>
    </row>
    <row r="2" spans="1:32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1"/>
      <c r="X2" s="37"/>
      <c r="Y2" s="37"/>
      <c r="Z2" s="37"/>
      <c r="AA2" s="37"/>
      <c r="AB2" s="40"/>
    </row>
    <row r="3" spans="1:32" ht="21.95" customHeight="1" thickBot="1" x14ac:dyDescent="0.25">
      <c r="A3" s="16" t="s">
        <v>0</v>
      </c>
      <c r="B3" s="17">
        <v>17</v>
      </c>
      <c r="C3" s="113" t="s">
        <v>33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39"/>
      <c r="P3" s="115" t="s">
        <v>65</v>
      </c>
      <c r="Q3" s="1"/>
      <c r="R3" s="1"/>
      <c r="S3" s="1"/>
      <c r="T3" s="1"/>
      <c r="U3" s="1"/>
      <c r="V3" s="1"/>
      <c r="W3" s="1"/>
      <c r="X3" s="37"/>
      <c r="Y3" s="37"/>
      <c r="Z3" s="37"/>
      <c r="AA3" s="37"/>
      <c r="AB3" s="40"/>
    </row>
    <row r="4" spans="1:32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19"/>
      <c r="X4" s="42"/>
      <c r="Y4" s="42"/>
      <c r="Z4" s="42"/>
      <c r="AA4" s="42"/>
      <c r="AB4" s="43"/>
    </row>
    <row r="5" spans="1:32" s="55" customFormat="1" ht="114.95" customHeight="1" thickBot="1" x14ac:dyDescent="0.25">
      <c r="A5" s="22" t="s">
        <v>2</v>
      </c>
      <c r="B5" s="22" t="s">
        <v>3</v>
      </c>
      <c r="C5" s="114" t="s">
        <v>35</v>
      </c>
      <c r="D5" s="114" t="s">
        <v>36</v>
      </c>
      <c r="E5" s="114" t="s">
        <v>37</v>
      </c>
      <c r="F5" s="114" t="s">
        <v>38</v>
      </c>
      <c r="G5" s="114" t="s">
        <v>39</v>
      </c>
      <c r="H5" s="114" t="s">
        <v>40</v>
      </c>
      <c r="I5" s="114" t="s">
        <v>66</v>
      </c>
      <c r="J5" s="114" t="s">
        <v>67</v>
      </c>
      <c r="K5" s="114" t="s">
        <v>16</v>
      </c>
      <c r="L5" s="125" t="s">
        <v>41</v>
      </c>
      <c r="M5" s="114" t="s">
        <v>17</v>
      </c>
      <c r="N5" s="114" t="s">
        <v>42</v>
      </c>
      <c r="O5" s="114" t="s">
        <v>43</v>
      </c>
      <c r="P5" s="114" t="s">
        <v>18</v>
      </c>
      <c r="Q5" s="114" t="s">
        <v>19</v>
      </c>
      <c r="R5" s="114" t="s">
        <v>20</v>
      </c>
      <c r="S5" s="114" t="s">
        <v>21</v>
      </c>
      <c r="T5" s="114" t="s">
        <v>22</v>
      </c>
      <c r="U5" s="114" t="s">
        <v>68</v>
      </c>
      <c r="V5" s="156" t="s">
        <v>44</v>
      </c>
      <c r="W5" s="156" t="s">
        <v>45</v>
      </c>
      <c r="X5" s="156" t="s">
        <v>46</v>
      </c>
      <c r="Y5" s="156" t="s">
        <v>47</v>
      </c>
      <c r="Z5" s="156" t="s">
        <v>48</v>
      </c>
      <c r="AA5" s="116" t="s">
        <v>23</v>
      </c>
      <c r="AB5" s="22" t="s">
        <v>14</v>
      </c>
      <c r="AC5" s="11" t="s">
        <v>4</v>
      </c>
    </row>
    <row r="6" spans="1:32" s="45" customFormat="1" ht="15.6" customHeight="1" x14ac:dyDescent="0.2">
      <c r="A6" s="56"/>
      <c r="B6" s="23" t="s">
        <v>5</v>
      </c>
      <c r="C6" s="76"/>
      <c r="D6" s="77">
        <v>0</v>
      </c>
      <c r="E6" s="77">
        <v>0</v>
      </c>
      <c r="F6" s="77">
        <v>0</v>
      </c>
      <c r="G6" s="77">
        <v>0</v>
      </c>
      <c r="H6" s="77">
        <v>1</v>
      </c>
      <c r="I6" s="77">
        <v>0</v>
      </c>
      <c r="J6" s="77">
        <v>1</v>
      </c>
      <c r="K6" s="77">
        <v>0</v>
      </c>
      <c r="L6" s="81" t="s">
        <v>64</v>
      </c>
      <c r="M6" s="79">
        <v>1</v>
      </c>
      <c r="N6" s="79">
        <v>1</v>
      </c>
      <c r="O6" s="79">
        <v>1</v>
      </c>
      <c r="P6" s="79">
        <v>0</v>
      </c>
      <c r="Q6" s="79">
        <v>1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82">
        <v>0</v>
      </c>
      <c r="AB6" s="27" t="s">
        <v>6</v>
      </c>
      <c r="AC6" s="44"/>
      <c r="AD6" s="48"/>
      <c r="AE6" s="48"/>
      <c r="AF6" s="48"/>
    </row>
    <row r="7" spans="1:32" s="45" customFormat="1" ht="15.6" customHeight="1" x14ac:dyDescent="0.2">
      <c r="A7" s="24">
        <v>5.0999999999999996</v>
      </c>
      <c r="B7" s="25" t="s">
        <v>7</v>
      </c>
      <c r="C7" s="83">
        <v>2</v>
      </c>
      <c r="D7" s="84">
        <v>1</v>
      </c>
      <c r="E7" s="84">
        <v>2</v>
      </c>
      <c r="F7" s="84">
        <v>0</v>
      </c>
      <c r="G7" s="84">
        <v>0</v>
      </c>
      <c r="H7" s="84">
        <v>0</v>
      </c>
      <c r="I7" s="84">
        <v>0</v>
      </c>
      <c r="J7" s="84">
        <v>1</v>
      </c>
      <c r="K7" s="84">
        <v>0</v>
      </c>
      <c r="L7" s="88" t="s">
        <v>64</v>
      </c>
      <c r="M7" s="86">
        <v>0</v>
      </c>
      <c r="N7" s="86">
        <v>0</v>
      </c>
      <c r="O7" s="86">
        <v>0</v>
      </c>
      <c r="P7" s="86">
        <v>0</v>
      </c>
      <c r="Q7" s="86">
        <v>0</v>
      </c>
      <c r="R7" s="86">
        <v>0</v>
      </c>
      <c r="S7" s="86">
        <v>0</v>
      </c>
      <c r="T7" s="86">
        <v>0</v>
      </c>
      <c r="U7" s="86">
        <v>0</v>
      </c>
      <c r="V7" s="86">
        <v>0</v>
      </c>
      <c r="W7" s="86">
        <v>0</v>
      </c>
      <c r="X7" s="86">
        <v>0</v>
      </c>
      <c r="Y7" s="86">
        <v>0</v>
      </c>
      <c r="Z7" s="86">
        <v>0</v>
      </c>
      <c r="AA7" s="89"/>
      <c r="AB7" s="28">
        <f>SUM(C7:Z7)</f>
        <v>6</v>
      </c>
      <c r="AC7" s="12"/>
      <c r="AD7" s="48"/>
      <c r="AE7" s="48"/>
      <c r="AF7" s="48"/>
    </row>
    <row r="8" spans="1:32" s="45" customFormat="1" ht="15.6" customHeight="1" x14ac:dyDescent="0.2">
      <c r="A8" s="168" t="s">
        <v>73</v>
      </c>
      <c r="B8" s="25" t="s">
        <v>8</v>
      </c>
      <c r="C8" s="83">
        <f>C7</f>
        <v>2</v>
      </c>
      <c r="D8" s="90">
        <f t="shared" ref="D8:Z8" si="0">C8-D6+D7</f>
        <v>3</v>
      </c>
      <c r="E8" s="90">
        <f>D8-E6+E7</f>
        <v>5</v>
      </c>
      <c r="F8" s="90">
        <f>E8-F6+F7</f>
        <v>5</v>
      </c>
      <c r="G8" s="90">
        <f t="shared" ref="G8:X8" si="1">F8-G6+G7</f>
        <v>5</v>
      </c>
      <c r="H8" s="90">
        <f t="shared" si="1"/>
        <v>4</v>
      </c>
      <c r="I8" s="90">
        <f t="shared" si="1"/>
        <v>4</v>
      </c>
      <c r="J8" s="91">
        <f t="shared" si="1"/>
        <v>4</v>
      </c>
      <c r="K8" s="93">
        <f t="shared" si="1"/>
        <v>4</v>
      </c>
      <c r="L8" s="95" t="s">
        <v>64</v>
      </c>
      <c r="M8" s="93">
        <f>K8-M6+M7</f>
        <v>3</v>
      </c>
      <c r="N8" s="93">
        <f t="shared" si="1"/>
        <v>2</v>
      </c>
      <c r="O8" s="93">
        <f t="shared" si="1"/>
        <v>1</v>
      </c>
      <c r="P8" s="93">
        <f t="shared" si="1"/>
        <v>1</v>
      </c>
      <c r="Q8" s="93">
        <f t="shared" si="1"/>
        <v>0</v>
      </c>
      <c r="R8" s="93">
        <f t="shared" si="1"/>
        <v>0</v>
      </c>
      <c r="S8" s="93">
        <f t="shared" si="1"/>
        <v>0</v>
      </c>
      <c r="T8" s="93">
        <f t="shared" si="1"/>
        <v>0</v>
      </c>
      <c r="U8" s="93">
        <f t="shared" si="1"/>
        <v>0</v>
      </c>
      <c r="V8" s="157">
        <f>U8-V6+V7</f>
        <v>0</v>
      </c>
      <c r="W8" s="148">
        <f t="shared" si="1"/>
        <v>0</v>
      </c>
      <c r="X8" s="148">
        <f t="shared" si="1"/>
        <v>0</v>
      </c>
      <c r="Y8" s="148">
        <f t="shared" si="0"/>
        <v>0</v>
      </c>
      <c r="Z8" s="148">
        <f t="shared" si="0"/>
        <v>0</v>
      </c>
      <c r="AA8" s="97">
        <f>Z8-AA6</f>
        <v>0</v>
      </c>
      <c r="AB8" s="29"/>
      <c r="AC8" s="3">
        <f>MAX(C8:AA8)</f>
        <v>5</v>
      </c>
      <c r="AD8" s="48"/>
      <c r="AE8" s="48"/>
      <c r="AF8" s="48"/>
    </row>
    <row r="9" spans="1:32" s="45" customFormat="1" ht="15.6" customHeight="1" x14ac:dyDescent="0.2">
      <c r="A9" s="169"/>
      <c r="B9" s="25" t="s">
        <v>9</v>
      </c>
      <c r="C9" s="159"/>
      <c r="D9" s="160"/>
      <c r="E9" s="160"/>
      <c r="F9" s="160"/>
      <c r="G9" s="160"/>
      <c r="H9" s="160"/>
      <c r="I9" s="120">
        <v>5.22</v>
      </c>
      <c r="J9" s="160"/>
      <c r="K9" s="161"/>
      <c r="L9" s="102" t="s">
        <v>64</v>
      </c>
      <c r="M9" s="161"/>
      <c r="N9" s="161"/>
      <c r="O9" s="161"/>
      <c r="P9" s="101">
        <v>5.32</v>
      </c>
      <c r="Q9" s="161"/>
      <c r="R9" s="161"/>
      <c r="S9" s="161"/>
      <c r="T9" s="161"/>
      <c r="U9" s="161"/>
      <c r="V9" s="161"/>
      <c r="W9" s="120">
        <v>5.41</v>
      </c>
      <c r="X9" s="160"/>
      <c r="Y9" s="160"/>
      <c r="Z9" s="160"/>
      <c r="AA9" s="162">
        <v>5.46</v>
      </c>
      <c r="AB9" s="30">
        <v>36</v>
      </c>
      <c r="AC9" s="12"/>
      <c r="AD9" s="48"/>
      <c r="AE9" s="48"/>
      <c r="AF9" s="48"/>
    </row>
    <row r="10" spans="1:32" s="45" customFormat="1" ht="15.6" customHeight="1" x14ac:dyDescent="0.2">
      <c r="A10" s="170"/>
      <c r="B10" s="26" t="s">
        <v>10</v>
      </c>
      <c r="C10" s="163">
        <v>5.0999999999999996</v>
      </c>
      <c r="D10" s="164"/>
      <c r="E10" s="164"/>
      <c r="F10" s="164"/>
      <c r="G10" s="164"/>
      <c r="H10" s="164"/>
      <c r="I10" s="122">
        <f>I9</f>
        <v>5.22</v>
      </c>
      <c r="J10" s="164"/>
      <c r="K10" s="164"/>
      <c r="L10" s="107" t="s">
        <v>64</v>
      </c>
      <c r="M10" s="164"/>
      <c r="N10" s="164"/>
      <c r="O10" s="164"/>
      <c r="P10" s="106">
        <f>P9</f>
        <v>5.32</v>
      </c>
      <c r="Q10" s="164"/>
      <c r="R10" s="164"/>
      <c r="S10" s="164"/>
      <c r="T10" s="164"/>
      <c r="U10" s="164"/>
      <c r="V10" s="164"/>
      <c r="W10" s="158">
        <f>W9</f>
        <v>5.41</v>
      </c>
      <c r="X10" s="164"/>
      <c r="Y10" s="164"/>
      <c r="Z10" s="164"/>
      <c r="AA10" s="165"/>
      <c r="AB10" s="29"/>
      <c r="AC10" s="13"/>
      <c r="AD10" s="48"/>
      <c r="AE10" s="48"/>
      <c r="AF10" s="48"/>
    </row>
    <row r="11" spans="1:32" s="45" customFormat="1" ht="15.6" customHeight="1" thickBot="1" x14ac:dyDescent="0.25">
      <c r="A11" s="50">
        <v>529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2"/>
      <c r="AB11" s="53"/>
      <c r="AC11" s="3"/>
      <c r="AD11" s="48"/>
      <c r="AE11" s="48"/>
      <c r="AF11" s="48"/>
    </row>
    <row r="12" spans="1:32" ht="15.6" customHeight="1" x14ac:dyDescent="0.2">
      <c r="A12" s="56"/>
      <c r="B12" s="23" t="s">
        <v>5</v>
      </c>
      <c r="C12" s="76"/>
      <c r="D12" s="77">
        <v>0</v>
      </c>
      <c r="E12" s="77">
        <v>1</v>
      </c>
      <c r="F12" s="77">
        <v>0</v>
      </c>
      <c r="G12" s="77">
        <v>0</v>
      </c>
      <c r="H12" s="77">
        <v>1</v>
      </c>
      <c r="I12" s="77">
        <v>0</v>
      </c>
      <c r="J12" s="77">
        <v>0</v>
      </c>
      <c r="K12" s="77">
        <v>0</v>
      </c>
      <c r="L12" s="81" t="s">
        <v>64</v>
      </c>
      <c r="M12" s="79">
        <v>0</v>
      </c>
      <c r="N12" s="79">
        <v>0</v>
      </c>
      <c r="O12" s="79">
        <v>1</v>
      </c>
      <c r="P12" s="79">
        <v>1</v>
      </c>
      <c r="Q12" s="79">
        <v>1</v>
      </c>
      <c r="R12" s="79">
        <v>0</v>
      </c>
      <c r="S12" s="79">
        <v>7</v>
      </c>
      <c r="T12" s="79">
        <v>0</v>
      </c>
      <c r="U12" s="79">
        <v>0</v>
      </c>
      <c r="V12" s="79">
        <v>0</v>
      </c>
      <c r="W12" s="79">
        <v>1</v>
      </c>
      <c r="X12" s="79">
        <v>0</v>
      </c>
      <c r="Y12" s="79">
        <v>0</v>
      </c>
      <c r="Z12" s="79">
        <v>0</v>
      </c>
      <c r="AA12" s="82">
        <v>0</v>
      </c>
      <c r="AB12" s="27" t="s">
        <v>6</v>
      </c>
      <c r="AC12" s="44"/>
      <c r="AD12" s="48"/>
      <c r="AE12" s="48"/>
      <c r="AF12" s="48"/>
    </row>
    <row r="13" spans="1:32" ht="15.6" customHeight="1" x14ac:dyDescent="0.2">
      <c r="A13" s="24">
        <v>6.41</v>
      </c>
      <c r="B13" s="25" t="s">
        <v>7</v>
      </c>
      <c r="C13" s="83">
        <v>2</v>
      </c>
      <c r="D13" s="84">
        <v>1</v>
      </c>
      <c r="E13" s="84">
        <v>1</v>
      </c>
      <c r="F13" s="84">
        <v>1</v>
      </c>
      <c r="G13" s="84">
        <v>0</v>
      </c>
      <c r="H13" s="84">
        <v>0</v>
      </c>
      <c r="I13" s="84">
        <v>2</v>
      </c>
      <c r="J13" s="84">
        <v>1</v>
      </c>
      <c r="K13" s="84">
        <v>1</v>
      </c>
      <c r="L13" s="88" t="s">
        <v>64</v>
      </c>
      <c r="M13" s="86">
        <v>0</v>
      </c>
      <c r="N13" s="86">
        <v>0</v>
      </c>
      <c r="O13" s="86">
        <v>1</v>
      </c>
      <c r="P13" s="86">
        <v>3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9"/>
      <c r="AB13" s="28">
        <f>SUM(C13:Z13)</f>
        <v>13</v>
      </c>
      <c r="AC13" s="12"/>
      <c r="AD13" s="48"/>
      <c r="AE13" s="48"/>
      <c r="AF13" s="48"/>
    </row>
    <row r="14" spans="1:32" ht="15.6" customHeight="1" x14ac:dyDescent="0.2">
      <c r="A14" s="168" t="s">
        <v>73</v>
      </c>
      <c r="B14" s="25" t="s">
        <v>8</v>
      </c>
      <c r="C14" s="83">
        <f>C13</f>
        <v>2</v>
      </c>
      <c r="D14" s="90">
        <f t="shared" ref="D14" si="2">C14-D12+D13</f>
        <v>3</v>
      </c>
      <c r="E14" s="90">
        <f>D14-E12+E13</f>
        <v>3</v>
      </c>
      <c r="F14" s="90">
        <f>E14-F12+F13</f>
        <v>4</v>
      </c>
      <c r="G14" s="90">
        <f t="shared" ref="G14" si="3">F14-G12+G13</f>
        <v>4</v>
      </c>
      <c r="H14" s="90">
        <f t="shared" ref="H14" si="4">G14-H12+H13</f>
        <v>3</v>
      </c>
      <c r="I14" s="90">
        <f t="shared" ref="I14" si="5">H14-I12+I13</f>
        <v>5</v>
      </c>
      <c r="J14" s="91">
        <f t="shared" ref="J14" si="6">I14-J12+J13</f>
        <v>6</v>
      </c>
      <c r="K14" s="93">
        <f t="shared" ref="K14" si="7">J14-K12+K13</f>
        <v>7</v>
      </c>
      <c r="L14" s="95" t="s">
        <v>64</v>
      </c>
      <c r="M14" s="93">
        <f>K14-M12+M13</f>
        <v>7</v>
      </c>
      <c r="N14" s="93">
        <f t="shared" ref="N14" si="8">M14-N12+N13</f>
        <v>7</v>
      </c>
      <c r="O14" s="93">
        <f t="shared" ref="O14" si="9">N14-O12+O13</f>
        <v>7</v>
      </c>
      <c r="P14" s="93">
        <f t="shared" ref="P14" si="10">O14-P12+P13</f>
        <v>9</v>
      </c>
      <c r="Q14" s="93">
        <f t="shared" ref="Q14" si="11">P14-Q12+Q13</f>
        <v>8</v>
      </c>
      <c r="R14" s="93">
        <f t="shared" ref="R14" si="12">Q14-R12+R13</f>
        <v>8</v>
      </c>
      <c r="S14" s="93">
        <f t="shared" ref="S14" si="13">R14-S12+S13</f>
        <v>1</v>
      </c>
      <c r="T14" s="93">
        <f t="shared" ref="T14" si="14">S14-T12+T13</f>
        <v>1</v>
      </c>
      <c r="U14" s="93">
        <f t="shared" ref="U14" si="15">T14-U12+U13</f>
        <v>1</v>
      </c>
      <c r="V14" s="157">
        <f>U14-V12+V13</f>
        <v>1</v>
      </c>
      <c r="W14" s="148">
        <f t="shared" ref="W14" si="16">V14-W12+W13</f>
        <v>0</v>
      </c>
      <c r="X14" s="148">
        <f t="shared" ref="X14" si="17">W14-X12+X13</f>
        <v>0</v>
      </c>
      <c r="Y14" s="148">
        <f t="shared" ref="Y14" si="18">X14-Y12+Y13</f>
        <v>0</v>
      </c>
      <c r="Z14" s="148">
        <f t="shared" ref="Z14" si="19">Y14-Z12+Z13</f>
        <v>0</v>
      </c>
      <c r="AA14" s="97">
        <f>Z14-AA12</f>
        <v>0</v>
      </c>
      <c r="AB14" s="29"/>
      <c r="AC14" s="3">
        <f>MAX(C14:AA14)</f>
        <v>9</v>
      </c>
      <c r="AD14" s="48"/>
      <c r="AE14" s="48"/>
      <c r="AF14" s="48"/>
    </row>
    <row r="15" spans="1:32" ht="15.6" customHeight="1" x14ac:dyDescent="0.2">
      <c r="A15" s="169"/>
      <c r="B15" s="25" t="s">
        <v>9</v>
      </c>
      <c r="C15" s="159"/>
      <c r="D15" s="160"/>
      <c r="E15" s="160"/>
      <c r="F15" s="160"/>
      <c r="G15" s="160"/>
      <c r="H15" s="160"/>
      <c r="I15" s="120">
        <v>6.52</v>
      </c>
      <c r="J15" s="160"/>
      <c r="K15" s="161"/>
      <c r="L15" s="102" t="s">
        <v>64</v>
      </c>
      <c r="M15" s="161"/>
      <c r="N15" s="161"/>
      <c r="O15" s="161"/>
      <c r="P15" s="101">
        <v>7.02</v>
      </c>
      <c r="Q15" s="161"/>
      <c r="R15" s="161"/>
      <c r="S15" s="161"/>
      <c r="T15" s="161"/>
      <c r="U15" s="161"/>
      <c r="V15" s="161"/>
      <c r="W15" s="120">
        <v>7.12</v>
      </c>
      <c r="X15" s="160"/>
      <c r="Y15" s="160"/>
      <c r="Z15" s="160"/>
      <c r="AA15" s="162">
        <v>7.16</v>
      </c>
      <c r="AB15" s="30">
        <v>36</v>
      </c>
      <c r="AC15" s="12"/>
      <c r="AD15" s="48"/>
      <c r="AE15" s="48"/>
      <c r="AF15" s="48"/>
    </row>
    <row r="16" spans="1:32" ht="15.6" customHeight="1" x14ac:dyDescent="0.2">
      <c r="A16" s="170"/>
      <c r="B16" s="26" t="s">
        <v>10</v>
      </c>
      <c r="C16" s="163">
        <v>6.41</v>
      </c>
      <c r="D16" s="164"/>
      <c r="E16" s="164"/>
      <c r="F16" s="164"/>
      <c r="G16" s="164"/>
      <c r="H16" s="164"/>
      <c r="I16" s="122">
        <f>I15</f>
        <v>6.52</v>
      </c>
      <c r="J16" s="164"/>
      <c r="K16" s="164"/>
      <c r="L16" s="107" t="s">
        <v>64</v>
      </c>
      <c r="M16" s="164"/>
      <c r="N16" s="164"/>
      <c r="O16" s="164"/>
      <c r="P16" s="106">
        <f>P15</f>
        <v>7.02</v>
      </c>
      <c r="Q16" s="164"/>
      <c r="R16" s="164"/>
      <c r="S16" s="164"/>
      <c r="T16" s="164"/>
      <c r="U16" s="164"/>
      <c r="V16" s="164"/>
      <c r="W16" s="158">
        <f>W15</f>
        <v>7.12</v>
      </c>
      <c r="X16" s="164"/>
      <c r="Y16" s="164"/>
      <c r="Z16" s="164"/>
      <c r="AA16" s="165"/>
      <c r="AB16" s="29"/>
      <c r="AC16" s="13"/>
      <c r="AD16" s="48"/>
      <c r="AE16" s="48"/>
      <c r="AF16" s="48"/>
    </row>
    <row r="17" spans="1:32" ht="15.6" customHeight="1" thickBot="1" x14ac:dyDescent="0.25">
      <c r="A17" s="50">
        <v>529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2"/>
      <c r="AB17" s="53"/>
      <c r="AC17" s="3"/>
      <c r="AD17" s="48"/>
      <c r="AE17" s="48"/>
      <c r="AF17" s="48"/>
    </row>
    <row r="18" spans="1:32" ht="15.6" customHeight="1" x14ac:dyDescent="0.2">
      <c r="A18" s="56"/>
      <c r="B18" s="23" t="s">
        <v>5</v>
      </c>
      <c r="C18" s="76"/>
      <c r="D18" s="77">
        <v>0</v>
      </c>
      <c r="E18" s="77">
        <v>1</v>
      </c>
      <c r="F18" s="77">
        <v>0</v>
      </c>
      <c r="G18" s="77">
        <v>0</v>
      </c>
      <c r="H18" s="77">
        <v>4</v>
      </c>
      <c r="I18" s="77">
        <v>5</v>
      </c>
      <c r="J18" s="77">
        <v>6</v>
      </c>
      <c r="K18" s="77">
        <v>1</v>
      </c>
      <c r="L18" s="81" t="s">
        <v>64</v>
      </c>
      <c r="M18" s="79">
        <v>2</v>
      </c>
      <c r="N18" s="79">
        <v>1</v>
      </c>
      <c r="O18" s="79">
        <v>2</v>
      </c>
      <c r="P18" s="79">
        <v>1</v>
      </c>
      <c r="Q18" s="79">
        <v>0</v>
      </c>
      <c r="R18" s="79">
        <v>0</v>
      </c>
      <c r="S18" s="79">
        <v>12</v>
      </c>
      <c r="T18" s="79">
        <v>0</v>
      </c>
      <c r="U18" s="79">
        <v>0</v>
      </c>
      <c r="V18" s="79">
        <v>1</v>
      </c>
      <c r="W18" s="79">
        <v>0</v>
      </c>
      <c r="X18" s="79">
        <v>0</v>
      </c>
      <c r="Y18" s="79">
        <v>4</v>
      </c>
      <c r="Z18" s="79">
        <v>0</v>
      </c>
      <c r="AA18" s="82">
        <v>0</v>
      </c>
      <c r="AB18" s="27" t="s">
        <v>6</v>
      </c>
      <c r="AC18" s="44"/>
      <c r="AD18" s="48"/>
      <c r="AE18" s="48"/>
      <c r="AF18" s="48"/>
    </row>
    <row r="19" spans="1:32" ht="15.6" customHeight="1" x14ac:dyDescent="0.2">
      <c r="A19" s="24">
        <v>8.2100000000000009</v>
      </c>
      <c r="B19" s="25" t="s">
        <v>7</v>
      </c>
      <c r="C19" s="83">
        <v>5</v>
      </c>
      <c r="D19" s="84">
        <v>2</v>
      </c>
      <c r="E19" s="84">
        <v>8</v>
      </c>
      <c r="F19" s="84">
        <v>0</v>
      </c>
      <c r="G19" s="84">
        <v>4</v>
      </c>
      <c r="H19" s="84">
        <v>0</v>
      </c>
      <c r="I19" s="84">
        <v>11</v>
      </c>
      <c r="J19" s="84">
        <v>4</v>
      </c>
      <c r="K19" s="84">
        <v>0</v>
      </c>
      <c r="L19" s="88" t="s">
        <v>64</v>
      </c>
      <c r="M19" s="86">
        <v>0</v>
      </c>
      <c r="N19" s="86">
        <v>0</v>
      </c>
      <c r="O19" s="86">
        <v>3</v>
      </c>
      <c r="P19" s="86">
        <v>0</v>
      </c>
      <c r="Q19" s="86">
        <v>2</v>
      </c>
      <c r="R19" s="86">
        <v>0</v>
      </c>
      <c r="S19" s="86">
        <v>1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9"/>
      <c r="AB19" s="28">
        <f>SUM(C19:Z19)</f>
        <v>40</v>
      </c>
      <c r="AC19" s="12"/>
      <c r="AD19" s="48"/>
      <c r="AE19" s="48"/>
      <c r="AF19" s="48"/>
    </row>
    <row r="20" spans="1:32" ht="15.6" customHeight="1" x14ac:dyDescent="0.2">
      <c r="A20" s="168" t="s">
        <v>73</v>
      </c>
      <c r="B20" s="25" t="s">
        <v>8</v>
      </c>
      <c r="C20" s="83">
        <f>C19</f>
        <v>5</v>
      </c>
      <c r="D20" s="90">
        <f t="shared" ref="D20" si="20">C20-D18+D19</f>
        <v>7</v>
      </c>
      <c r="E20" s="90">
        <f>D20-E18+E19</f>
        <v>14</v>
      </c>
      <c r="F20" s="90">
        <f>E20-F18+F19</f>
        <v>14</v>
      </c>
      <c r="G20" s="90">
        <f t="shared" ref="G20" si="21">F20-G18+G19</f>
        <v>18</v>
      </c>
      <c r="H20" s="90">
        <f t="shared" ref="H20" si="22">G20-H18+H19</f>
        <v>14</v>
      </c>
      <c r="I20" s="90">
        <f t="shared" ref="I20" si="23">H20-I18+I19</f>
        <v>20</v>
      </c>
      <c r="J20" s="91">
        <f t="shared" ref="J20" si="24">I20-J18+J19</f>
        <v>18</v>
      </c>
      <c r="K20" s="93">
        <f t="shared" ref="K20" si="25">J20-K18+K19</f>
        <v>17</v>
      </c>
      <c r="L20" s="95" t="s">
        <v>64</v>
      </c>
      <c r="M20" s="93">
        <f>K20-M18+M19</f>
        <v>15</v>
      </c>
      <c r="N20" s="93">
        <f t="shared" ref="N20" si="26">M20-N18+N19</f>
        <v>14</v>
      </c>
      <c r="O20" s="93">
        <f t="shared" ref="O20" si="27">N20-O18+O19</f>
        <v>15</v>
      </c>
      <c r="P20" s="93">
        <f t="shared" ref="P20" si="28">O20-P18+P19</f>
        <v>14</v>
      </c>
      <c r="Q20" s="93">
        <f t="shared" ref="Q20" si="29">P20-Q18+Q19</f>
        <v>16</v>
      </c>
      <c r="R20" s="93">
        <f t="shared" ref="R20" si="30">Q20-R18+R19</f>
        <v>16</v>
      </c>
      <c r="S20" s="93">
        <f t="shared" ref="S20" si="31">R20-S18+S19</f>
        <v>5</v>
      </c>
      <c r="T20" s="93">
        <f t="shared" ref="T20" si="32">S20-T18+T19</f>
        <v>5</v>
      </c>
      <c r="U20" s="93">
        <f t="shared" ref="U20" si="33">T20-U18+U19</f>
        <v>5</v>
      </c>
      <c r="V20" s="157">
        <f>U20-V18+V19</f>
        <v>4</v>
      </c>
      <c r="W20" s="148">
        <f t="shared" ref="W20" si="34">V20-W18+W19</f>
        <v>4</v>
      </c>
      <c r="X20" s="148">
        <f t="shared" ref="X20" si="35">W20-X18+X19</f>
        <v>4</v>
      </c>
      <c r="Y20" s="148">
        <f t="shared" ref="Y20" si="36">X20-Y18+Y19</f>
        <v>0</v>
      </c>
      <c r="Z20" s="148">
        <f t="shared" ref="Z20" si="37">Y20-Z18+Z19</f>
        <v>0</v>
      </c>
      <c r="AA20" s="97">
        <f>Z20-AA18</f>
        <v>0</v>
      </c>
      <c r="AB20" s="29"/>
      <c r="AC20" s="3">
        <f>MAX(C20:AA20)</f>
        <v>20</v>
      </c>
      <c r="AD20" s="48"/>
      <c r="AE20" s="48"/>
      <c r="AF20" s="48"/>
    </row>
    <row r="21" spans="1:32" ht="15.6" customHeight="1" x14ac:dyDescent="0.2">
      <c r="A21" s="169"/>
      <c r="B21" s="25" t="s">
        <v>9</v>
      </c>
      <c r="C21" s="159"/>
      <c r="D21" s="160"/>
      <c r="E21" s="160"/>
      <c r="F21" s="160"/>
      <c r="G21" s="160"/>
      <c r="H21" s="160"/>
      <c r="I21" s="120">
        <v>8.34</v>
      </c>
      <c r="J21" s="160"/>
      <c r="K21" s="161"/>
      <c r="L21" s="102" t="s">
        <v>64</v>
      </c>
      <c r="M21" s="161"/>
      <c r="N21" s="161"/>
      <c r="O21" s="161"/>
      <c r="P21" s="101">
        <v>8.43</v>
      </c>
      <c r="Q21" s="161"/>
      <c r="R21" s="161"/>
      <c r="S21" s="161"/>
      <c r="T21" s="161"/>
      <c r="U21" s="161"/>
      <c r="V21" s="161"/>
      <c r="W21" s="120">
        <v>8.56</v>
      </c>
      <c r="X21" s="160"/>
      <c r="Y21" s="160"/>
      <c r="Z21" s="160"/>
      <c r="AA21" s="162">
        <v>8.57</v>
      </c>
      <c r="AB21" s="30">
        <v>36</v>
      </c>
      <c r="AC21" s="12"/>
      <c r="AD21" s="48"/>
      <c r="AE21" s="48"/>
      <c r="AF21" s="48"/>
    </row>
    <row r="22" spans="1:32" ht="15.6" customHeight="1" x14ac:dyDescent="0.2">
      <c r="A22" s="170"/>
      <c r="B22" s="26" t="s">
        <v>10</v>
      </c>
      <c r="C22" s="163">
        <v>8.2100000000000009</v>
      </c>
      <c r="D22" s="164"/>
      <c r="E22" s="164"/>
      <c r="F22" s="164"/>
      <c r="G22" s="164"/>
      <c r="H22" s="164"/>
      <c r="I22" s="122">
        <v>8.35</v>
      </c>
      <c r="J22" s="164"/>
      <c r="K22" s="164"/>
      <c r="L22" s="107" t="s">
        <v>64</v>
      </c>
      <c r="M22" s="164"/>
      <c r="N22" s="164"/>
      <c r="O22" s="164"/>
      <c r="P22" s="106">
        <f>P21</f>
        <v>8.43</v>
      </c>
      <c r="Q22" s="164"/>
      <c r="R22" s="164"/>
      <c r="S22" s="164"/>
      <c r="T22" s="164"/>
      <c r="U22" s="164"/>
      <c r="V22" s="164"/>
      <c r="W22" s="158">
        <f>W21</f>
        <v>8.56</v>
      </c>
      <c r="X22" s="164"/>
      <c r="Y22" s="164"/>
      <c r="Z22" s="164"/>
      <c r="AA22" s="165"/>
      <c r="AB22" s="29"/>
      <c r="AC22" s="13"/>
      <c r="AD22" s="48"/>
      <c r="AE22" s="48"/>
      <c r="AF22" s="48"/>
    </row>
    <row r="23" spans="1:32" ht="15.6" customHeight="1" thickBot="1" x14ac:dyDescent="0.25">
      <c r="A23" s="50">
        <v>529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2"/>
      <c r="AB23" s="53"/>
      <c r="AC23" s="3"/>
      <c r="AD23" s="48"/>
      <c r="AE23" s="48"/>
      <c r="AF23" s="48"/>
    </row>
    <row r="24" spans="1:32" ht="15.6" customHeight="1" x14ac:dyDescent="0.2">
      <c r="A24" s="56"/>
      <c r="B24" s="23" t="s">
        <v>5</v>
      </c>
      <c r="C24" s="76"/>
      <c r="D24" s="77">
        <v>0</v>
      </c>
      <c r="E24" s="77">
        <v>0</v>
      </c>
      <c r="F24" s="77">
        <v>2</v>
      </c>
      <c r="G24" s="77">
        <v>0</v>
      </c>
      <c r="H24" s="77">
        <v>1</v>
      </c>
      <c r="I24" s="77">
        <v>1</v>
      </c>
      <c r="J24" s="77">
        <v>2</v>
      </c>
      <c r="K24" s="77">
        <v>1</v>
      </c>
      <c r="L24" s="81">
        <v>3</v>
      </c>
      <c r="M24" s="79">
        <v>0</v>
      </c>
      <c r="N24" s="79">
        <v>2</v>
      </c>
      <c r="O24" s="79">
        <v>5</v>
      </c>
      <c r="P24" s="79">
        <v>0</v>
      </c>
      <c r="Q24" s="79">
        <v>4</v>
      </c>
      <c r="R24" s="79">
        <v>4</v>
      </c>
      <c r="S24" s="79">
        <v>5</v>
      </c>
      <c r="T24" s="79">
        <v>0</v>
      </c>
      <c r="U24" s="79">
        <v>1</v>
      </c>
      <c r="V24" s="79">
        <v>3</v>
      </c>
      <c r="W24" s="79">
        <v>0</v>
      </c>
      <c r="X24" s="79">
        <v>2</v>
      </c>
      <c r="Y24" s="79">
        <v>5</v>
      </c>
      <c r="Z24" s="79">
        <v>1</v>
      </c>
      <c r="AA24" s="82">
        <v>1</v>
      </c>
      <c r="AB24" s="27" t="s">
        <v>6</v>
      </c>
      <c r="AC24" s="44"/>
      <c r="AD24" s="48"/>
      <c r="AE24" s="48"/>
      <c r="AF24" s="48"/>
    </row>
    <row r="25" spans="1:32" ht="15.6" customHeight="1" x14ac:dyDescent="0.2">
      <c r="A25" s="24">
        <v>9.5500000000000007</v>
      </c>
      <c r="B25" s="25" t="s">
        <v>7</v>
      </c>
      <c r="C25" s="83">
        <v>3</v>
      </c>
      <c r="D25" s="84">
        <v>5</v>
      </c>
      <c r="E25" s="84">
        <v>6</v>
      </c>
      <c r="F25" s="84">
        <v>1</v>
      </c>
      <c r="G25" s="84">
        <v>0</v>
      </c>
      <c r="H25" s="84">
        <v>3</v>
      </c>
      <c r="I25" s="84">
        <v>11</v>
      </c>
      <c r="J25" s="84">
        <v>5</v>
      </c>
      <c r="K25" s="84">
        <v>0</v>
      </c>
      <c r="L25" s="88">
        <v>0</v>
      </c>
      <c r="M25" s="86">
        <v>1</v>
      </c>
      <c r="N25" s="86">
        <v>4</v>
      </c>
      <c r="O25" s="86">
        <v>3</v>
      </c>
      <c r="P25" s="86">
        <v>0</v>
      </c>
      <c r="Q25" s="86">
        <v>0</v>
      </c>
      <c r="R25" s="86">
        <v>0</v>
      </c>
      <c r="S25" s="86">
        <v>0</v>
      </c>
      <c r="T25" s="86">
        <v>1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9"/>
      <c r="AB25" s="28">
        <f>SUM(C25:Z25)</f>
        <v>43</v>
      </c>
      <c r="AC25" s="12"/>
      <c r="AD25" s="48"/>
      <c r="AE25" s="48"/>
      <c r="AF25" s="48"/>
    </row>
    <row r="26" spans="1:32" ht="15.6" customHeight="1" x14ac:dyDescent="0.2">
      <c r="A26" s="168" t="s">
        <v>73</v>
      </c>
      <c r="B26" s="25" t="s">
        <v>8</v>
      </c>
      <c r="C26" s="83">
        <f>C25</f>
        <v>3</v>
      </c>
      <c r="D26" s="90">
        <f t="shared" ref="D26" si="38">C26-D24+D25</f>
        <v>8</v>
      </c>
      <c r="E26" s="90">
        <f>D26-E24+E25</f>
        <v>14</v>
      </c>
      <c r="F26" s="90">
        <f>E26-F24+F25</f>
        <v>13</v>
      </c>
      <c r="G26" s="90">
        <f t="shared" ref="G26" si="39">F26-G24+G25</f>
        <v>13</v>
      </c>
      <c r="H26" s="90">
        <f t="shared" ref="H26" si="40">G26-H24+H25</f>
        <v>15</v>
      </c>
      <c r="I26" s="90">
        <f t="shared" ref="I26" si="41">H26-I24+I25</f>
        <v>25</v>
      </c>
      <c r="J26" s="91">
        <f t="shared" ref="J26" si="42">I26-J24+J25</f>
        <v>28</v>
      </c>
      <c r="K26" s="93">
        <f t="shared" ref="K26" si="43">J26-K24+K25</f>
        <v>27</v>
      </c>
      <c r="L26" s="95">
        <f t="shared" ref="L26" si="44">K26-L24+L25</f>
        <v>24</v>
      </c>
      <c r="M26" s="93">
        <f t="shared" ref="M26" si="45">L26-M24+M25</f>
        <v>25</v>
      </c>
      <c r="N26" s="93">
        <f t="shared" ref="N26" si="46">M26-N24+N25</f>
        <v>27</v>
      </c>
      <c r="O26" s="93">
        <f t="shared" ref="O26" si="47">N26-O24+O25</f>
        <v>25</v>
      </c>
      <c r="P26" s="93">
        <f t="shared" ref="P26" si="48">O26-P24+P25</f>
        <v>25</v>
      </c>
      <c r="Q26" s="93">
        <f t="shared" ref="Q26" si="49">P26-Q24+Q25</f>
        <v>21</v>
      </c>
      <c r="R26" s="93">
        <f t="shared" ref="R26" si="50">Q26-R24+R25</f>
        <v>17</v>
      </c>
      <c r="S26" s="93">
        <f t="shared" ref="S26" si="51">R26-S24+S25</f>
        <v>12</v>
      </c>
      <c r="T26" s="93">
        <f t="shared" ref="T26" si="52">S26-T24+T25</f>
        <v>13</v>
      </c>
      <c r="U26" s="93">
        <f t="shared" ref="U26" si="53">T26-U24+U25</f>
        <v>12</v>
      </c>
      <c r="V26" s="157">
        <f>U26-V24+V25</f>
        <v>9</v>
      </c>
      <c r="W26" s="148">
        <f t="shared" ref="W26" si="54">V26-W24+W25</f>
        <v>9</v>
      </c>
      <c r="X26" s="148">
        <f t="shared" ref="X26" si="55">W26-X24+X25</f>
        <v>7</v>
      </c>
      <c r="Y26" s="148">
        <f t="shared" ref="Y26" si="56">X26-Y24+Y25</f>
        <v>2</v>
      </c>
      <c r="Z26" s="148">
        <f t="shared" ref="Z26" si="57">Y26-Z24+Z25</f>
        <v>1</v>
      </c>
      <c r="AA26" s="97">
        <f>Z26-AA24</f>
        <v>0</v>
      </c>
      <c r="AB26" s="29"/>
      <c r="AC26" s="3">
        <f>MAX(C26:AA26)</f>
        <v>28</v>
      </c>
      <c r="AD26" s="48"/>
      <c r="AE26" s="48"/>
      <c r="AF26" s="48"/>
    </row>
    <row r="27" spans="1:32" ht="15.6" customHeight="1" x14ac:dyDescent="0.2">
      <c r="A27" s="169"/>
      <c r="B27" s="25" t="s">
        <v>9</v>
      </c>
      <c r="C27" s="159"/>
      <c r="D27" s="160"/>
      <c r="E27" s="160"/>
      <c r="F27" s="160"/>
      <c r="G27" s="160"/>
      <c r="H27" s="160"/>
      <c r="I27" s="120">
        <v>10.07</v>
      </c>
      <c r="J27" s="160"/>
      <c r="K27" s="161"/>
      <c r="L27" s="102">
        <v>10.15</v>
      </c>
      <c r="M27" s="161"/>
      <c r="N27" s="161"/>
      <c r="O27" s="161"/>
      <c r="P27" s="101">
        <v>10.199999999999999</v>
      </c>
      <c r="Q27" s="161"/>
      <c r="R27" s="161"/>
      <c r="S27" s="161"/>
      <c r="T27" s="161"/>
      <c r="U27" s="161"/>
      <c r="V27" s="161"/>
      <c r="W27" s="120">
        <v>10.32</v>
      </c>
      <c r="X27" s="160"/>
      <c r="Y27" s="160"/>
      <c r="Z27" s="160"/>
      <c r="AA27" s="162">
        <v>10.36</v>
      </c>
      <c r="AB27" s="30">
        <v>41</v>
      </c>
      <c r="AC27" s="12"/>
      <c r="AD27" s="48"/>
      <c r="AE27" s="48"/>
      <c r="AF27" s="48"/>
    </row>
    <row r="28" spans="1:32" ht="15.6" customHeight="1" x14ac:dyDescent="0.2">
      <c r="A28" s="170"/>
      <c r="B28" s="26" t="s">
        <v>10</v>
      </c>
      <c r="C28" s="163">
        <v>9.5500000000000007</v>
      </c>
      <c r="D28" s="164"/>
      <c r="E28" s="164"/>
      <c r="F28" s="164"/>
      <c r="G28" s="164"/>
      <c r="H28" s="164"/>
      <c r="I28" s="122">
        <f>I27</f>
        <v>10.07</v>
      </c>
      <c r="J28" s="164"/>
      <c r="K28" s="164"/>
      <c r="L28" s="107">
        <f>L27</f>
        <v>10.15</v>
      </c>
      <c r="M28" s="164"/>
      <c r="N28" s="164"/>
      <c r="O28" s="164"/>
      <c r="P28" s="106">
        <f>P27</f>
        <v>10.199999999999999</v>
      </c>
      <c r="Q28" s="164"/>
      <c r="R28" s="164"/>
      <c r="S28" s="164"/>
      <c r="T28" s="164"/>
      <c r="U28" s="164"/>
      <c r="V28" s="164"/>
      <c r="W28" s="158">
        <f>W27</f>
        <v>10.32</v>
      </c>
      <c r="X28" s="164"/>
      <c r="Y28" s="164"/>
      <c r="Z28" s="164"/>
      <c r="AA28" s="165"/>
      <c r="AB28" s="29"/>
      <c r="AC28" s="13"/>
      <c r="AD28" s="48"/>
      <c r="AE28" s="48"/>
      <c r="AF28" s="48"/>
    </row>
    <row r="29" spans="1:32" ht="15.6" customHeight="1" thickBot="1" x14ac:dyDescent="0.25">
      <c r="A29" s="50">
        <v>529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2"/>
      <c r="AB29" s="53"/>
      <c r="AC29" s="3"/>
      <c r="AD29" s="48"/>
      <c r="AE29" s="48"/>
      <c r="AF29" s="48"/>
    </row>
    <row r="30" spans="1:32" ht="15.6" customHeight="1" x14ac:dyDescent="0.2">
      <c r="A30" s="56"/>
      <c r="B30" s="23" t="s">
        <v>5</v>
      </c>
      <c r="C30" s="76"/>
      <c r="D30" s="77">
        <v>0</v>
      </c>
      <c r="E30" s="77">
        <v>0</v>
      </c>
      <c r="F30" s="77">
        <v>1</v>
      </c>
      <c r="G30" s="77">
        <v>0</v>
      </c>
      <c r="H30" s="77">
        <v>10</v>
      </c>
      <c r="I30" s="77">
        <v>8</v>
      </c>
      <c r="J30" s="77">
        <v>6</v>
      </c>
      <c r="K30" s="77">
        <v>1</v>
      </c>
      <c r="L30" s="81">
        <v>1</v>
      </c>
      <c r="M30" s="79">
        <v>2</v>
      </c>
      <c r="N30" s="79">
        <v>4</v>
      </c>
      <c r="O30" s="79">
        <v>6</v>
      </c>
      <c r="P30" s="79">
        <v>1</v>
      </c>
      <c r="Q30" s="79">
        <v>0</v>
      </c>
      <c r="R30" s="79">
        <v>3</v>
      </c>
      <c r="S30" s="79">
        <v>7</v>
      </c>
      <c r="T30" s="79">
        <v>1</v>
      </c>
      <c r="U30" s="79">
        <v>2</v>
      </c>
      <c r="V30" s="79">
        <v>3</v>
      </c>
      <c r="W30" s="79">
        <v>0</v>
      </c>
      <c r="X30" s="79">
        <v>2</v>
      </c>
      <c r="Y30" s="79">
        <v>10</v>
      </c>
      <c r="Z30" s="79">
        <v>1</v>
      </c>
      <c r="AA30" s="82">
        <v>1</v>
      </c>
      <c r="AB30" s="27" t="s">
        <v>6</v>
      </c>
      <c r="AC30" s="44"/>
      <c r="AD30" s="48"/>
      <c r="AE30" s="48"/>
      <c r="AF30" s="48"/>
    </row>
    <row r="31" spans="1:32" ht="15.6" customHeight="1" x14ac:dyDescent="0.2">
      <c r="A31" s="24">
        <v>10.47</v>
      </c>
      <c r="B31" s="25" t="s">
        <v>7</v>
      </c>
      <c r="C31" s="83">
        <v>12</v>
      </c>
      <c r="D31" s="84">
        <v>5</v>
      </c>
      <c r="E31" s="84">
        <v>9</v>
      </c>
      <c r="F31" s="84">
        <v>1</v>
      </c>
      <c r="G31" s="84">
        <v>1</v>
      </c>
      <c r="H31" s="84">
        <v>4</v>
      </c>
      <c r="I31" s="84">
        <v>7</v>
      </c>
      <c r="J31" s="84">
        <v>5</v>
      </c>
      <c r="K31" s="84">
        <v>0</v>
      </c>
      <c r="L31" s="88">
        <v>3</v>
      </c>
      <c r="M31" s="86">
        <v>0</v>
      </c>
      <c r="N31" s="86">
        <v>2</v>
      </c>
      <c r="O31" s="86">
        <v>3</v>
      </c>
      <c r="P31" s="86">
        <v>7</v>
      </c>
      <c r="Q31" s="86">
        <v>0</v>
      </c>
      <c r="R31" s="86">
        <v>0</v>
      </c>
      <c r="S31" s="86">
        <v>6</v>
      </c>
      <c r="T31" s="86">
        <v>0</v>
      </c>
      <c r="U31" s="86">
        <v>2</v>
      </c>
      <c r="V31" s="86">
        <v>3</v>
      </c>
      <c r="W31" s="86">
        <v>0</v>
      </c>
      <c r="X31" s="86">
        <v>0</v>
      </c>
      <c r="Y31" s="86">
        <v>0</v>
      </c>
      <c r="Z31" s="86">
        <v>0</v>
      </c>
      <c r="AA31" s="89"/>
      <c r="AB31" s="28">
        <f>SUM(C31:Z31)</f>
        <v>70</v>
      </c>
      <c r="AC31" s="12"/>
      <c r="AD31" s="48"/>
      <c r="AE31" s="48"/>
      <c r="AF31" s="48"/>
    </row>
    <row r="32" spans="1:32" ht="15.6" customHeight="1" x14ac:dyDescent="0.2">
      <c r="A32" s="168" t="s">
        <v>73</v>
      </c>
      <c r="B32" s="25" t="s">
        <v>8</v>
      </c>
      <c r="C32" s="83">
        <f>C31</f>
        <v>12</v>
      </c>
      <c r="D32" s="90">
        <f t="shared" ref="D32" si="58">C32-D30+D31</f>
        <v>17</v>
      </c>
      <c r="E32" s="90">
        <f>D32-E30+E31</f>
        <v>26</v>
      </c>
      <c r="F32" s="90">
        <f>E32-F30+F31</f>
        <v>26</v>
      </c>
      <c r="G32" s="90">
        <f t="shared" ref="G32" si="59">F32-G30+G31</f>
        <v>27</v>
      </c>
      <c r="H32" s="90">
        <f t="shared" ref="H32" si="60">G32-H30+H31</f>
        <v>21</v>
      </c>
      <c r="I32" s="90">
        <f t="shared" ref="I32" si="61">H32-I30+I31</f>
        <v>20</v>
      </c>
      <c r="J32" s="91">
        <f t="shared" ref="J32" si="62">I32-J30+J31</f>
        <v>19</v>
      </c>
      <c r="K32" s="93">
        <f t="shared" ref="K32" si="63">J32-K30+K31</f>
        <v>18</v>
      </c>
      <c r="L32" s="95">
        <f t="shared" ref="L32" si="64">K32-L30+L31</f>
        <v>20</v>
      </c>
      <c r="M32" s="93">
        <f t="shared" ref="M32" si="65">L32-M30+M31</f>
        <v>18</v>
      </c>
      <c r="N32" s="93">
        <f t="shared" ref="N32" si="66">M32-N30+N31</f>
        <v>16</v>
      </c>
      <c r="O32" s="93">
        <f t="shared" ref="O32" si="67">N32-O30+O31</f>
        <v>13</v>
      </c>
      <c r="P32" s="93">
        <f t="shared" ref="P32" si="68">O32-P30+P31</f>
        <v>19</v>
      </c>
      <c r="Q32" s="93">
        <f t="shared" ref="Q32" si="69">P32-Q30+Q31</f>
        <v>19</v>
      </c>
      <c r="R32" s="93">
        <f t="shared" ref="R32" si="70">Q32-R30+R31</f>
        <v>16</v>
      </c>
      <c r="S32" s="93">
        <f t="shared" ref="S32" si="71">R32-S30+S31</f>
        <v>15</v>
      </c>
      <c r="T32" s="93">
        <f t="shared" ref="T32" si="72">S32-T30+T31</f>
        <v>14</v>
      </c>
      <c r="U32" s="93">
        <f t="shared" ref="U32" si="73">T32-U30+U31</f>
        <v>14</v>
      </c>
      <c r="V32" s="157">
        <f>U32-V30+V31</f>
        <v>14</v>
      </c>
      <c r="W32" s="148">
        <f t="shared" ref="W32" si="74">V32-W30+W31</f>
        <v>14</v>
      </c>
      <c r="X32" s="148">
        <f t="shared" ref="X32" si="75">W32-X30+X31</f>
        <v>12</v>
      </c>
      <c r="Y32" s="148">
        <f t="shared" ref="Y32" si="76">X32-Y30+Y31</f>
        <v>2</v>
      </c>
      <c r="Z32" s="148">
        <f t="shared" ref="Z32" si="77">Y32-Z30+Z31</f>
        <v>1</v>
      </c>
      <c r="AA32" s="97">
        <f>Z32-AA30</f>
        <v>0</v>
      </c>
      <c r="AB32" s="29"/>
      <c r="AC32" s="3">
        <f>MAX(C32:AA32)</f>
        <v>27</v>
      </c>
      <c r="AD32" s="48"/>
      <c r="AE32" s="48"/>
      <c r="AF32" s="48"/>
    </row>
    <row r="33" spans="1:32" ht="15.6" customHeight="1" x14ac:dyDescent="0.2">
      <c r="A33" s="169"/>
      <c r="B33" s="25" t="s">
        <v>9</v>
      </c>
      <c r="C33" s="159"/>
      <c r="D33" s="160"/>
      <c r="E33" s="160"/>
      <c r="F33" s="160"/>
      <c r="G33" s="160"/>
      <c r="H33" s="160"/>
      <c r="I33" s="120">
        <v>11</v>
      </c>
      <c r="J33" s="160"/>
      <c r="K33" s="161"/>
      <c r="L33" s="102">
        <v>11.06</v>
      </c>
      <c r="M33" s="161"/>
      <c r="N33" s="161"/>
      <c r="O33" s="161"/>
      <c r="P33" s="101">
        <v>11.11</v>
      </c>
      <c r="Q33" s="161"/>
      <c r="R33" s="161"/>
      <c r="S33" s="161"/>
      <c r="T33" s="161"/>
      <c r="U33" s="161"/>
      <c r="V33" s="161"/>
      <c r="W33" s="120">
        <v>11.25</v>
      </c>
      <c r="X33" s="160"/>
      <c r="Y33" s="160"/>
      <c r="Z33" s="160"/>
      <c r="AA33" s="162">
        <v>11.3</v>
      </c>
      <c r="AB33" s="30">
        <v>43</v>
      </c>
      <c r="AC33" s="12"/>
      <c r="AD33" s="48"/>
      <c r="AE33" s="48"/>
      <c r="AF33" s="48"/>
    </row>
    <row r="34" spans="1:32" ht="15.6" customHeight="1" x14ac:dyDescent="0.2">
      <c r="A34" s="170"/>
      <c r="B34" s="26" t="s">
        <v>10</v>
      </c>
      <c r="C34" s="163">
        <v>10.47</v>
      </c>
      <c r="D34" s="164"/>
      <c r="E34" s="164"/>
      <c r="F34" s="164"/>
      <c r="G34" s="164"/>
      <c r="H34" s="164"/>
      <c r="I34" s="122">
        <f>I33</f>
        <v>11</v>
      </c>
      <c r="J34" s="164"/>
      <c r="K34" s="164"/>
      <c r="L34" s="107">
        <f>L33</f>
        <v>11.06</v>
      </c>
      <c r="M34" s="164"/>
      <c r="N34" s="164"/>
      <c r="O34" s="164"/>
      <c r="P34" s="106">
        <f>P33</f>
        <v>11.11</v>
      </c>
      <c r="Q34" s="164"/>
      <c r="R34" s="164"/>
      <c r="S34" s="164"/>
      <c r="T34" s="164"/>
      <c r="U34" s="164"/>
      <c r="V34" s="164"/>
      <c r="W34" s="158">
        <f>W33</f>
        <v>11.25</v>
      </c>
      <c r="X34" s="164"/>
      <c r="Y34" s="164"/>
      <c r="Z34" s="164"/>
      <c r="AA34" s="165"/>
      <c r="AB34" s="29"/>
      <c r="AC34" s="13"/>
      <c r="AD34" s="48"/>
      <c r="AE34" s="48"/>
      <c r="AF34" s="48"/>
    </row>
    <row r="35" spans="1:32" ht="15.6" customHeight="1" thickBot="1" x14ac:dyDescent="0.25">
      <c r="A35" s="50">
        <v>526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2"/>
      <c r="AB35" s="53"/>
      <c r="AC35" s="3"/>
      <c r="AD35" s="48"/>
      <c r="AE35" s="48"/>
      <c r="AF35" s="48"/>
    </row>
    <row r="36" spans="1:32" ht="15.6" customHeight="1" x14ac:dyDescent="0.2">
      <c r="A36" s="56"/>
      <c r="B36" s="23" t="s">
        <v>5</v>
      </c>
      <c r="C36" s="76"/>
      <c r="D36" s="77">
        <v>5</v>
      </c>
      <c r="E36" s="77">
        <v>14</v>
      </c>
      <c r="F36" s="77">
        <v>2</v>
      </c>
      <c r="G36" s="77">
        <v>0</v>
      </c>
      <c r="H36" s="77">
        <v>4</v>
      </c>
      <c r="I36" s="77">
        <v>7</v>
      </c>
      <c r="J36" s="77">
        <v>5</v>
      </c>
      <c r="K36" s="77">
        <v>1</v>
      </c>
      <c r="L36" s="81" t="s">
        <v>64</v>
      </c>
      <c r="M36" s="79">
        <v>6</v>
      </c>
      <c r="N36" s="79">
        <v>2</v>
      </c>
      <c r="O36" s="79">
        <v>5</v>
      </c>
      <c r="P36" s="79">
        <v>0</v>
      </c>
      <c r="Q36" s="79">
        <v>1</v>
      </c>
      <c r="R36" s="79">
        <v>3</v>
      </c>
      <c r="S36" s="79">
        <v>7</v>
      </c>
      <c r="T36" s="79">
        <v>2</v>
      </c>
      <c r="U36" s="79">
        <v>0</v>
      </c>
      <c r="V36" s="79">
        <v>0</v>
      </c>
      <c r="W36" s="79">
        <v>1</v>
      </c>
      <c r="X36" s="79">
        <v>3</v>
      </c>
      <c r="Y36" s="79">
        <v>1</v>
      </c>
      <c r="Z36" s="79">
        <v>1</v>
      </c>
      <c r="AA36" s="82">
        <v>3</v>
      </c>
      <c r="AB36" s="27" t="s">
        <v>6</v>
      </c>
      <c r="AC36" s="44"/>
      <c r="AD36" s="48"/>
      <c r="AE36" s="48"/>
      <c r="AF36" s="48"/>
    </row>
    <row r="37" spans="1:32" ht="15.6" customHeight="1" x14ac:dyDescent="0.2">
      <c r="A37" s="24">
        <v>12.23</v>
      </c>
      <c r="B37" s="25" t="s">
        <v>7</v>
      </c>
      <c r="C37" s="83">
        <v>23</v>
      </c>
      <c r="D37" s="84">
        <v>3</v>
      </c>
      <c r="E37" s="84">
        <v>9</v>
      </c>
      <c r="F37" s="84">
        <v>1</v>
      </c>
      <c r="G37" s="84">
        <v>1</v>
      </c>
      <c r="H37" s="84">
        <v>2</v>
      </c>
      <c r="I37" s="84">
        <v>4</v>
      </c>
      <c r="J37" s="84">
        <v>14</v>
      </c>
      <c r="K37" s="84">
        <v>1</v>
      </c>
      <c r="L37" s="88" t="s">
        <v>64</v>
      </c>
      <c r="M37" s="86">
        <v>0</v>
      </c>
      <c r="N37" s="86">
        <v>7</v>
      </c>
      <c r="O37" s="86">
        <v>1</v>
      </c>
      <c r="P37" s="86">
        <v>0</v>
      </c>
      <c r="Q37" s="86">
        <v>0</v>
      </c>
      <c r="R37" s="86">
        <v>0</v>
      </c>
      <c r="S37" s="86">
        <v>0</v>
      </c>
      <c r="T37" s="86">
        <v>2</v>
      </c>
      <c r="U37" s="86">
        <v>2</v>
      </c>
      <c r="V37" s="86">
        <v>0</v>
      </c>
      <c r="W37" s="86">
        <v>3</v>
      </c>
      <c r="X37" s="86">
        <v>0</v>
      </c>
      <c r="Y37" s="86">
        <v>0</v>
      </c>
      <c r="Z37" s="86">
        <v>0</v>
      </c>
      <c r="AA37" s="89"/>
      <c r="AB37" s="28">
        <f>SUM(C37:Z37)</f>
        <v>73</v>
      </c>
      <c r="AC37" s="12"/>
      <c r="AD37" s="48"/>
      <c r="AE37" s="48"/>
      <c r="AF37" s="48"/>
    </row>
    <row r="38" spans="1:32" ht="15.6" customHeight="1" x14ac:dyDescent="0.2">
      <c r="A38" s="168" t="s">
        <v>73</v>
      </c>
      <c r="B38" s="25" t="s">
        <v>8</v>
      </c>
      <c r="C38" s="83">
        <f>C37</f>
        <v>23</v>
      </c>
      <c r="D38" s="90">
        <f t="shared" ref="D38" si="78">C38-D36+D37</f>
        <v>21</v>
      </c>
      <c r="E38" s="90">
        <f>D38-E36+E37</f>
        <v>16</v>
      </c>
      <c r="F38" s="90">
        <f>E38-F36+F37</f>
        <v>15</v>
      </c>
      <c r="G38" s="90">
        <f t="shared" ref="G38" si="79">F38-G36+G37</f>
        <v>16</v>
      </c>
      <c r="H38" s="90">
        <f t="shared" ref="H38" si="80">G38-H36+H37</f>
        <v>14</v>
      </c>
      <c r="I38" s="90">
        <f t="shared" ref="I38" si="81">H38-I36+I37</f>
        <v>11</v>
      </c>
      <c r="J38" s="91">
        <f t="shared" ref="J38" si="82">I38-J36+J37</f>
        <v>20</v>
      </c>
      <c r="K38" s="93">
        <f t="shared" ref="K38" si="83">J38-K36+K37</f>
        <v>20</v>
      </c>
      <c r="L38" s="95" t="s">
        <v>64</v>
      </c>
      <c r="M38" s="93">
        <f>K38-M36+M37</f>
        <v>14</v>
      </c>
      <c r="N38" s="93">
        <f t="shared" ref="N38" si="84">M38-N36+N37</f>
        <v>19</v>
      </c>
      <c r="O38" s="93">
        <f t="shared" ref="O38" si="85">N38-O36+O37</f>
        <v>15</v>
      </c>
      <c r="P38" s="93">
        <f t="shared" ref="P38" si="86">O38-P36+P37</f>
        <v>15</v>
      </c>
      <c r="Q38" s="93">
        <f t="shared" ref="Q38" si="87">P38-Q36+Q37</f>
        <v>14</v>
      </c>
      <c r="R38" s="93">
        <f t="shared" ref="R38" si="88">Q38-R36+R37</f>
        <v>11</v>
      </c>
      <c r="S38" s="93">
        <f t="shared" ref="S38" si="89">R38-S36+S37</f>
        <v>4</v>
      </c>
      <c r="T38" s="93">
        <f t="shared" ref="T38" si="90">S38-T36+T37</f>
        <v>4</v>
      </c>
      <c r="U38" s="93">
        <f t="shared" ref="U38" si="91">T38-U36+U37</f>
        <v>6</v>
      </c>
      <c r="V38" s="157">
        <f>U38-V36+V37</f>
        <v>6</v>
      </c>
      <c r="W38" s="148">
        <f t="shared" ref="W38" si="92">V38-W36+W37</f>
        <v>8</v>
      </c>
      <c r="X38" s="148">
        <f t="shared" ref="X38" si="93">W38-X36+X37</f>
        <v>5</v>
      </c>
      <c r="Y38" s="148">
        <f t="shared" ref="Y38" si="94">X38-Y36+Y37</f>
        <v>4</v>
      </c>
      <c r="Z38" s="148">
        <f t="shared" ref="Z38" si="95">Y38-Z36+Z37</f>
        <v>3</v>
      </c>
      <c r="AA38" s="97">
        <f>Z38-AA36</f>
        <v>0</v>
      </c>
      <c r="AB38" s="29"/>
      <c r="AC38" s="3">
        <f>MAX(C38:AA38)</f>
        <v>23</v>
      </c>
      <c r="AD38" s="48"/>
      <c r="AE38" s="48"/>
      <c r="AF38" s="48"/>
    </row>
    <row r="39" spans="1:32" ht="15.6" customHeight="1" x14ac:dyDescent="0.2">
      <c r="A39" s="169"/>
      <c r="B39" s="25" t="s">
        <v>9</v>
      </c>
      <c r="C39" s="159"/>
      <c r="D39" s="160"/>
      <c r="E39" s="160"/>
      <c r="F39" s="160"/>
      <c r="G39" s="160"/>
      <c r="H39" s="160"/>
      <c r="I39" s="120">
        <v>12.39</v>
      </c>
      <c r="J39" s="160"/>
      <c r="K39" s="161"/>
      <c r="L39" s="102" t="s">
        <v>64</v>
      </c>
      <c r="M39" s="161"/>
      <c r="N39" s="161"/>
      <c r="O39" s="161"/>
      <c r="P39" s="101">
        <v>12.49</v>
      </c>
      <c r="Q39" s="161"/>
      <c r="R39" s="161"/>
      <c r="S39" s="161"/>
      <c r="T39" s="161"/>
      <c r="U39" s="161"/>
      <c r="V39" s="161"/>
      <c r="W39" s="120">
        <v>13.04</v>
      </c>
      <c r="X39" s="160"/>
      <c r="Y39" s="160"/>
      <c r="Z39" s="160"/>
      <c r="AA39" s="162">
        <v>13.09</v>
      </c>
      <c r="AB39" s="30">
        <v>46</v>
      </c>
      <c r="AC39" s="12"/>
      <c r="AD39" s="48"/>
      <c r="AE39" s="48"/>
      <c r="AF39" s="48"/>
    </row>
    <row r="40" spans="1:32" ht="15.6" customHeight="1" x14ac:dyDescent="0.2">
      <c r="A40" s="170"/>
      <c r="B40" s="26" t="s">
        <v>10</v>
      </c>
      <c r="C40" s="163">
        <v>12.23</v>
      </c>
      <c r="D40" s="164"/>
      <c r="E40" s="164"/>
      <c r="F40" s="164"/>
      <c r="G40" s="164"/>
      <c r="H40" s="164"/>
      <c r="I40" s="122">
        <f>I39</f>
        <v>12.39</v>
      </c>
      <c r="J40" s="164"/>
      <c r="K40" s="164"/>
      <c r="L40" s="107" t="s">
        <v>64</v>
      </c>
      <c r="M40" s="164"/>
      <c r="N40" s="164"/>
      <c r="O40" s="164"/>
      <c r="P40" s="106">
        <f>P39</f>
        <v>12.49</v>
      </c>
      <c r="Q40" s="164"/>
      <c r="R40" s="164"/>
      <c r="S40" s="164"/>
      <c r="T40" s="164"/>
      <c r="U40" s="164"/>
      <c r="V40" s="164"/>
      <c r="W40" s="158">
        <f>W39</f>
        <v>13.04</v>
      </c>
      <c r="X40" s="164"/>
      <c r="Y40" s="164"/>
      <c r="Z40" s="164"/>
      <c r="AA40" s="165"/>
      <c r="AB40" s="29"/>
      <c r="AC40" s="13"/>
      <c r="AD40" s="48"/>
      <c r="AE40" s="48"/>
      <c r="AF40" s="48"/>
    </row>
    <row r="41" spans="1:32" ht="15.6" customHeight="1" thickBot="1" x14ac:dyDescent="0.25">
      <c r="A41" s="50">
        <v>525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2"/>
      <c r="AB41" s="53"/>
      <c r="AC41" s="3"/>
      <c r="AD41" s="48"/>
      <c r="AE41" s="48"/>
      <c r="AF41" s="48"/>
    </row>
    <row r="42" spans="1:32" ht="15.6" customHeight="1" x14ac:dyDescent="0.2">
      <c r="A42" s="56"/>
      <c r="B42" s="23" t="s">
        <v>5</v>
      </c>
      <c r="C42" s="76"/>
      <c r="D42" s="77">
        <v>0</v>
      </c>
      <c r="E42" s="77">
        <v>0</v>
      </c>
      <c r="F42" s="77">
        <v>0</v>
      </c>
      <c r="G42" s="77">
        <v>0</v>
      </c>
      <c r="H42" s="77">
        <v>6</v>
      </c>
      <c r="I42" s="77">
        <v>7</v>
      </c>
      <c r="J42" s="77">
        <v>0</v>
      </c>
      <c r="K42" s="77">
        <v>1</v>
      </c>
      <c r="L42" s="81">
        <v>4</v>
      </c>
      <c r="M42" s="79">
        <v>6</v>
      </c>
      <c r="N42" s="79">
        <v>5</v>
      </c>
      <c r="O42" s="79">
        <v>12</v>
      </c>
      <c r="P42" s="79">
        <v>3</v>
      </c>
      <c r="Q42" s="79">
        <v>0</v>
      </c>
      <c r="R42" s="79">
        <v>5</v>
      </c>
      <c r="S42" s="79">
        <v>10</v>
      </c>
      <c r="T42" s="79">
        <v>2</v>
      </c>
      <c r="U42" s="79">
        <v>1</v>
      </c>
      <c r="V42" s="79">
        <v>1</v>
      </c>
      <c r="W42" s="79">
        <v>0</v>
      </c>
      <c r="X42" s="79">
        <v>0</v>
      </c>
      <c r="Y42" s="79">
        <v>14</v>
      </c>
      <c r="Z42" s="79">
        <v>1</v>
      </c>
      <c r="AA42" s="82">
        <v>1</v>
      </c>
      <c r="AB42" s="27" t="s">
        <v>6</v>
      </c>
      <c r="AC42" s="44"/>
      <c r="AD42" s="48"/>
      <c r="AE42" s="48"/>
      <c r="AF42" s="48"/>
    </row>
    <row r="43" spans="1:32" ht="15.6" customHeight="1" x14ac:dyDescent="0.2">
      <c r="A43" s="24">
        <v>14.31</v>
      </c>
      <c r="B43" s="25" t="s">
        <v>7</v>
      </c>
      <c r="C43" s="83">
        <v>5</v>
      </c>
      <c r="D43" s="84">
        <v>8</v>
      </c>
      <c r="E43" s="84">
        <v>15</v>
      </c>
      <c r="F43" s="84">
        <v>3</v>
      </c>
      <c r="G43" s="84">
        <v>2</v>
      </c>
      <c r="H43" s="84">
        <v>3</v>
      </c>
      <c r="I43" s="84">
        <v>6</v>
      </c>
      <c r="J43" s="84">
        <v>9</v>
      </c>
      <c r="K43" s="84">
        <v>8</v>
      </c>
      <c r="L43" s="88">
        <v>9</v>
      </c>
      <c r="M43" s="86">
        <v>6</v>
      </c>
      <c r="N43" s="86">
        <v>0</v>
      </c>
      <c r="O43" s="86">
        <v>2</v>
      </c>
      <c r="P43" s="86">
        <v>0</v>
      </c>
      <c r="Q43" s="86">
        <v>0</v>
      </c>
      <c r="R43" s="86">
        <v>2</v>
      </c>
      <c r="S43" s="86">
        <v>0</v>
      </c>
      <c r="T43" s="86">
        <v>1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9"/>
      <c r="AB43" s="28">
        <f>SUM(C43:Z43)</f>
        <v>79</v>
      </c>
      <c r="AC43" s="12"/>
      <c r="AD43" s="48"/>
      <c r="AE43" s="48"/>
      <c r="AF43" s="48"/>
    </row>
    <row r="44" spans="1:32" ht="15.6" customHeight="1" x14ac:dyDescent="0.2">
      <c r="A44" s="168" t="s">
        <v>73</v>
      </c>
      <c r="B44" s="25" t="s">
        <v>8</v>
      </c>
      <c r="C44" s="83">
        <f>C43</f>
        <v>5</v>
      </c>
      <c r="D44" s="90">
        <f t="shared" ref="D44" si="96">C44-D42+D43</f>
        <v>13</v>
      </c>
      <c r="E44" s="90">
        <f>D44-E42+E43</f>
        <v>28</v>
      </c>
      <c r="F44" s="90">
        <f>E44-F42+F43</f>
        <v>31</v>
      </c>
      <c r="G44" s="90">
        <f t="shared" ref="G44" si="97">F44-G42+G43</f>
        <v>33</v>
      </c>
      <c r="H44" s="90">
        <f t="shared" ref="H44" si="98">G44-H42+H43</f>
        <v>30</v>
      </c>
      <c r="I44" s="90">
        <f t="shared" ref="I44" si="99">H44-I42+I43</f>
        <v>29</v>
      </c>
      <c r="J44" s="91">
        <f t="shared" ref="J44" si="100">I44-J42+J43</f>
        <v>38</v>
      </c>
      <c r="K44" s="93">
        <f t="shared" ref="K44" si="101">J44-K42+K43</f>
        <v>45</v>
      </c>
      <c r="L44" s="95">
        <f t="shared" ref="L44" si="102">K44-L42+L43</f>
        <v>50</v>
      </c>
      <c r="M44" s="93">
        <f t="shared" ref="M44" si="103">L44-M42+M43</f>
        <v>50</v>
      </c>
      <c r="N44" s="93">
        <f t="shared" ref="N44" si="104">M44-N42+N43</f>
        <v>45</v>
      </c>
      <c r="O44" s="93">
        <f t="shared" ref="O44" si="105">N44-O42+O43</f>
        <v>35</v>
      </c>
      <c r="P44" s="93">
        <f t="shared" ref="P44" si="106">O44-P42+P43</f>
        <v>32</v>
      </c>
      <c r="Q44" s="93">
        <f t="shared" ref="Q44" si="107">P44-Q42+Q43</f>
        <v>32</v>
      </c>
      <c r="R44" s="93">
        <f t="shared" ref="R44" si="108">Q44-R42+R43</f>
        <v>29</v>
      </c>
      <c r="S44" s="93">
        <f t="shared" ref="S44" si="109">R44-S42+S43</f>
        <v>19</v>
      </c>
      <c r="T44" s="93">
        <f t="shared" ref="T44" si="110">S44-T42+T43</f>
        <v>18</v>
      </c>
      <c r="U44" s="93">
        <f t="shared" ref="U44" si="111">T44-U42+U43</f>
        <v>17</v>
      </c>
      <c r="V44" s="157">
        <f>U44-V42+V43</f>
        <v>16</v>
      </c>
      <c r="W44" s="148">
        <f t="shared" ref="W44" si="112">V44-W42+W43</f>
        <v>16</v>
      </c>
      <c r="X44" s="148">
        <f t="shared" ref="X44" si="113">W44-X42+X43</f>
        <v>16</v>
      </c>
      <c r="Y44" s="148">
        <f t="shared" ref="Y44" si="114">X44-Y42+Y43</f>
        <v>2</v>
      </c>
      <c r="Z44" s="148">
        <f t="shared" ref="Z44" si="115">Y44-Z42+Z43</f>
        <v>1</v>
      </c>
      <c r="AA44" s="97">
        <f>Z44-AA42</f>
        <v>0</v>
      </c>
      <c r="AB44" s="29"/>
      <c r="AC44" s="3">
        <f>MAX(C44:AA44)</f>
        <v>50</v>
      </c>
      <c r="AD44" s="48"/>
      <c r="AE44" s="48"/>
      <c r="AF44" s="48"/>
    </row>
    <row r="45" spans="1:32" ht="15.6" customHeight="1" x14ac:dyDescent="0.2">
      <c r="A45" s="169"/>
      <c r="B45" s="25" t="s">
        <v>9</v>
      </c>
      <c r="C45" s="159"/>
      <c r="D45" s="160"/>
      <c r="E45" s="160"/>
      <c r="F45" s="160"/>
      <c r="G45" s="160"/>
      <c r="H45" s="160"/>
      <c r="I45" s="120">
        <v>14.42</v>
      </c>
      <c r="J45" s="160"/>
      <c r="K45" s="161"/>
      <c r="L45" s="102">
        <v>14.47</v>
      </c>
      <c r="M45" s="161"/>
      <c r="N45" s="161"/>
      <c r="O45" s="161"/>
      <c r="P45" s="101">
        <v>14.51</v>
      </c>
      <c r="Q45" s="161"/>
      <c r="R45" s="161"/>
      <c r="S45" s="161"/>
      <c r="T45" s="161"/>
      <c r="U45" s="161"/>
      <c r="V45" s="161"/>
      <c r="W45" s="120">
        <v>15.03</v>
      </c>
      <c r="X45" s="160"/>
      <c r="Y45" s="160"/>
      <c r="Z45" s="160"/>
      <c r="AA45" s="162">
        <v>15.14</v>
      </c>
      <c r="AB45" s="30">
        <v>43</v>
      </c>
      <c r="AC45" s="12"/>
      <c r="AD45" s="48"/>
      <c r="AE45" s="48"/>
      <c r="AF45" s="48"/>
    </row>
    <row r="46" spans="1:32" ht="15.6" customHeight="1" x14ac:dyDescent="0.2">
      <c r="A46" s="170"/>
      <c r="B46" s="26" t="s">
        <v>10</v>
      </c>
      <c r="C46" s="163">
        <v>14.31</v>
      </c>
      <c r="D46" s="164"/>
      <c r="E46" s="164"/>
      <c r="F46" s="164"/>
      <c r="G46" s="164"/>
      <c r="H46" s="164"/>
      <c r="I46" s="122">
        <f>I45</f>
        <v>14.42</v>
      </c>
      <c r="J46" s="164"/>
      <c r="K46" s="164"/>
      <c r="L46" s="107">
        <f>L45</f>
        <v>14.47</v>
      </c>
      <c r="M46" s="164"/>
      <c r="N46" s="164"/>
      <c r="O46" s="164"/>
      <c r="P46" s="106">
        <f>P45</f>
        <v>14.51</v>
      </c>
      <c r="Q46" s="164"/>
      <c r="R46" s="164"/>
      <c r="S46" s="164"/>
      <c r="T46" s="164"/>
      <c r="U46" s="164"/>
      <c r="V46" s="164"/>
      <c r="W46" s="158">
        <f>W45</f>
        <v>15.03</v>
      </c>
      <c r="X46" s="164"/>
      <c r="Y46" s="164"/>
      <c r="Z46" s="164"/>
      <c r="AA46" s="165"/>
      <c r="AB46" s="29"/>
      <c r="AC46" s="13"/>
      <c r="AD46" s="48"/>
      <c r="AE46" s="48"/>
      <c r="AF46" s="48"/>
    </row>
    <row r="47" spans="1:32" ht="15.6" customHeight="1" thickBot="1" x14ac:dyDescent="0.25">
      <c r="A47" s="50">
        <v>511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2"/>
      <c r="AB47" s="53"/>
      <c r="AC47" s="3"/>
      <c r="AD47" s="48"/>
      <c r="AE47" s="48"/>
      <c r="AF47" s="48"/>
    </row>
    <row r="48" spans="1:32" ht="15.6" customHeight="1" x14ac:dyDescent="0.2">
      <c r="A48" s="56"/>
      <c r="B48" s="23" t="s">
        <v>5</v>
      </c>
      <c r="C48" s="76"/>
      <c r="D48" s="77">
        <v>0</v>
      </c>
      <c r="E48" s="77">
        <v>0</v>
      </c>
      <c r="F48" s="77">
        <v>3</v>
      </c>
      <c r="G48" s="77">
        <v>2</v>
      </c>
      <c r="H48" s="77">
        <v>6</v>
      </c>
      <c r="I48" s="77">
        <v>3</v>
      </c>
      <c r="J48" s="77">
        <v>3</v>
      </c>
      <c r="K48" s="77">
        <v>0</v>
      </c>
      <c r="L48" s="81">
        <v>0</v>
      </c>
      <c r="M48" s="79">
        <v>1</v>
      </c>
      <c r="N48" s="79">
        <v>11</v>
      </c>
      <c r="O48" s="79">
        <v>6</v>
      </c>
      <c r="P48" s="79">
        <v>1</v>
      </c>
      <c r="Q48" s="79">
        <v>1</v>
      </c>
      <c r="R48" s="79">
        <v>1</v>
      </c>
      <c r="S48" s="79">
        <v>3</v>
      </c>
      <c r="T48" s="79">
        <v>6</v>
      </c>
      <c r="U48" s="79">
        <v>0</v>
      </c>
      <c r="V48" s="79">
        <v>4</v>
      </c>
      <c r="W48" s="79">
        <v>0</v>
      </c>
      <c r="X48" s="79">
        <v>0</v>
      </c>
      <c r="Y48" s="79">
        <v>8</v>
      </c>
      <c r="Z48" s="79">
        <v>1</v>
      </c>
      <c r="AA48" s="82">
        <v>4</v>
      </c>
      <c r="AB48" s="27" t="s">
        <v>6</v>
      </c>
      <c r="AC48" s="44"/>
      <c r="AD48" s="48"/>
      <c r="AE48" s="48"/>
      <c r="AF48" s="48"/>
    </row>
    <row r="49" spans="1:32" ht="15.6" customHeight="1" x14ac:dyDescent="0.2">
      <c r="A49" s="24">
        <v>15.2</v>
      </c>
      <c r="B49" s="25" t="s">
        <v>7</v>
      </c>
      <c r="C49" s="83">
        <v>1</v>
      </c>
      <c r="D49" s="84">
        <v>8</v>
      </c>
      <c r="E49" s="84">
        <v>8</v>
      </c>
      <c r="F49" s="84">
        <v>2</v>
      </c>
      <c r="G49" s="84">
        <v>0</v>
      </c>
      <c r="H49" s="84">
        <v>4</v>
      </c>
      <c r="I49" s="84">
        <v>18</v>
      </c>
      <c r="J49" s="84">
        <v>6</v>
      </c>
      <c r="K49" s="84">
        <v>5</v>
      </c>
      <c r="L49" s="88">
        <v>0</v>
      </c>
      <c r="M49" s="86">
        <v>0</v>
      </c>
      <c r="N49" s="86">
        <v>0</v>
      </c>
      <c r="O49" s="86">
        <v>8</v>
      </c>
      <c r="P49" s="86">
        <v>2</v>
      </c>
      <c r="Q49" s="86">
        <v>0</v>
      </c>
      <c r="R49" s="86">
        <v>0</v>
      </c>
      <c r="S49" s="86">
        <v>1</v>
      </c>
      <c r="T49" s="86">
        <v>0</v>
      </c>
      <c r="U49" s="86">
        <v>0</v>
      </c>
      <c r="V49" s="86">
        <v>1</v>
      </c>
      <c r="W49" s="86">
        <v>0</v>
      </c>
      <c r="X49" s="86">
        <v>0</v>
      </c>
      <c r="Y49" s="86">
        <v>0</v>
      </c>
      <c r="Z49" s="86">
        <v>0</v>
      </c>
      <c r="AA49" s="89"/>
      <c r="AB49" s="28">
        <f>SUM(C49:Z49)</f>
        <v>64</v>
      </c>
      <c r="AC49" s="12"/>
      <c r="AD49" s="48"/>
      <c r="AE49" s="48"/>
      <c r="AF49" s="48"/>
    </row>
    <row r="50" spans="1:32" ht="15.6" customHeight="1" x14ac:dyDescent="0.2">
      <c r="A50" s="168" t="s">
        <v>73</v>
      </c>
      <c r="B50" s="25" t="s">
        <v>8</v>
      </c>
      <c r="C50" s="83">
        <f>C49</f>
        <v>1</v>
      </c>
      <c r="D50" s="90">
        <f t="shared" ref="D50" si="116">C50-D48+D49</f>
        <v>9</v>
      </c>
      <c r="E50" s="90">
        <f>D50-E48+E49</f>
        <v>17</v>
      </c>
      <c r="F50" s="90">
        <f>E50-F48+F49</f>
        <v>16</v>
      </c>
      <c r="G50" s="90">
        <f t="shared" ref="G50" si="117">F50-G48+G49</f>
        <v>14</v>
      </c>
      <c r="H50" s="90">
        <f t="shared" ref="H50" si="118">G50-H48+H49</f>
        <v>12</v>
      </c>
      <c r="I50" s="90">
        <f t="shared" ref="I50" si="119">H50-I48+I49</f>
        <v>27</v>
      </c>
      <c r="J50" s="91">
        <f t="shared" ref="J50" si="120">I50-J48+J49</f>
        <v>30</v>
      </c>
      <c r="K50" s="93">
        <f t="shared" ref="K50" si="121">J50-K48+K49</f>
        <v>35</v>
      </c>
      <c r="L50" s="95">
        <f t="shared" ref="L50" si="122">K50-L48+L49</f>
        <v>35</v>
      </c>
      <c r="M50" s="93">
        <f t="shared" ref="M50" si="123">L50-M48+M49</f>
        <v>34</v>
      </c>
      <c r="N50" s="93">
        <f t="shared" ref="N50" si="124">M50-N48+N49</f>
        <v>23</v>
      </c>
      <c r="O50" s="93">
        <f t="shared" ref="O50" si="125">N50-O48+O49</f>
        <v>25</v>
      </c>
      <c r="P50" s="93">
        <f t="shared" ref="P50" si="126">O50-P48+P49</f>
        <v>26</v>
      </c>
      <c r="Q50" s="93">
        <f t="shared" ref="Q50" si="127">P50-Q48+Q49</f>
        <v>25</v>
      </c>
      <c r="R50" s="93">
        <f t="shared" ref="R50" si="128">Q50-R48+R49</f>
        <v>24</v>
      </c>
      <c r="S50" s="93">
        <f t="shared" ref="S50" si="129">R50-S48+S49</f>
        <v>22</v>
      </c>
      <c r="T50" s="93">
        <f t="shared" ref="T50" si="130">S50-T48+T49</f>
        <v>16</v>
      </c>
      <c r="U50" s="93">
        <f t="shared" ref="U50" si="131">T50-U48+U49</f>
        <v>16</v>
      </c>
      <c r="V50" s="157">
        <f>U50-V48+V49</f>
        <v>13</v>
      </c>
      <c r="W50" s="148">
        <f t="shared" ref="W50" si="132">V50-W48+W49</f>
        <v>13</v>
      </c>
      <c r="X50" s="148">
        <f t="shared" ref="X50" si="133">W50-X48+X49</f>
        <v>13</v>
      </c>
      <c r="Y50" s="148">
        <f t="shared" ref="Y50" si="134">X50-Y48+Y49</f>
        <v>5</v>
      </c>
      <c r="Z50" s="148">
        <f t="shared" ref="Z50" si="135">Y50-Z48+Z49</f>
        <v>4</v>
      </c>
      <c r="AA50" s="97">
        <f>Z50-AA48</f>
        <v>0</v>
      </c>
      <c r="AB50" s="29"/>
      <c r="AC50" s="3">
        <f>MAX(C50:AA50)</f>
        <v>35</v>
      </c>
      <c r="AD50" s="48"/>
      <c r="AE50" s="48"/>
      <c r="AF50" s="48"/>
    </row>
    <row r="51" spans="1:32" ht="15.6" customHeight="1" x14ac:dyDescent="0.2">
      <c r="A51" s="169"/>
      <c r="B51" s="25" t="s">
        <v>9</v>
      </c>
      <c r="C51" s="159"/>
      <c r="D51" s="160"/>
      <c r="E51" s="160"/>
      <c r="F51" s="160"/>
      <c r="G51" s="160"/>
      <c r="H51" s="160"/>
      <c r="I51" s="120">
        <v>15.32</v>
      </c>
      <c r="J51" s="160"/>
      <c r="K51" s="161"/>
      <c r="L51" s="102">
        <v>15.39</v>
      </c>
      <c r="M51" s="161"/>
      <c r="N51" s="161"/>
      <c r="O51" s="161"/>
      <c r="P51" s="101">
        <v>15.44</v>
      </c>
      <c r="Q51" s="161"/>
      <c r="R51" s="161"/>
      <c r="S51" s="161"/>
      <c r="T51" s="161"/>
      <c r="U51" s="161"/>
      <c r="V51" s="161"/>
      <c r="W51" s="120">
        <v>15.58</v>
      </c>
      <c r="X51" s="160"/>
      <c r="Y51" s="160"/>
      <c r="Z51" s="160"/>
      <c r="AA51" s="162">
        <v>16.02</v>
      </c>
      <c r="AB51" s="30">
        <v>42</v>
      </c>
      <c r="AC51" s="12"/>
      <c r="AD51" s="48"/>
      <c r="AE51" s="48"/>
      <c r="AF51" s="48"/>
    </row>
    <row r="52" spans="1:32" ht="15.6" customHeight="1" x14ac:dyDescent="0.2">
      <c r="A52" s="170"/>
      <c r="B52" s="26" t="s">
        <v>10</v>
      </c>
      <c r="C52" s="163">
        <v>15.2</v>
      </c>
      <c r="D52" s="164"/>
      <c r="E52" s="164"/>
      <c r="F52" s="164"/>
      <c r="G52" s="164"/>
      <c r="H52" s="164"/>
      <c r="I52" s="122">
        <f>I51</f>
        <v>15.32</v>
      </c>
      <c r="J52" s="164"/>
      <c r="K52" s="164"/>
      <c r="L52" s="107">
        <f>L51</f>
        <v>15.39</v>
      </c>
      <c r="M52" s="164"/>
      <c r="N52" s="164"/>
      <c r="O52" s="164"/>
      <c r="P52" s="106">
        <f>P51</f>
        <v>15.44</v>
      </c>
      <c r="Q52" s="164"/>
      <c r="R52" s="164"/>
      <c r="S52" s="164"/>
      <c r="T52" s="164"/>
      <c r="U52" s="164"/>
      <c r="V52" s="164"/>
      <c r="W52" s="158">
        <f>W51</f>
        <v>15.58</v>
      </c>
      <c r="X52" s="164"/>
      <c r="Y52" s="164"/>
      <c r="Z52" s="164"/>
      <c r="AA52" s="165"/>
      <c r="AB52" s="29"/>
      <c r="AC52" s="13"/>
      <c r="AD52" s="48"/>
      <c r="AE52" s="48"/>
      <c r="AF52" s="48"/>
    </row>
    <row r="53" spans="1:32" ht="15.6" customHeight="1" thickBot="1" x14ac:dyDescent="0.25">
      <c r="A53" s="50">
        <v>526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2"/>
      <c r="AB53" s="53"/>
      <c r="AC53" s="3"/>
      <c r="AD53" s="48"/>
      <c r="AE53" s="48"/>
      <c r="AF53" s="48"/>
    </row>
    <row r="54" spans="1:32" ht="15.6" customHeight="1" x14ac:dyDescent="0.2">
      <c r="A54" s="56"/>
      <c r="B54" s="23" t="s">
        <v>5</v>
      </c>
      <c r="C54" s="76"/>
      <c r="D54" s="77">
        <v>0</v>
      </c>
      <c r="E54" s="77">
        <v>0</v>
      </c>
      <c r="F54" s="77">
        <v>0</v>
      </c>
      <c r="G54" s="77">
        <v>0</v>
      </c>
      <c r="H54" s="77">
        <v>10</v>
      </c>
      <c r="I54" s="77">
        <v>5</v>
      </c>
      <c r="J54" s="77">
        <v>4</v>
      </c>
      <c r="K54" s="77">
        <v>5</v>
      </c>
      <c r="L54" s="81" t="s">
        <v>64</v>
      </c>
      <c r="M54" s="79">
        <v>6</v>
      </c>
      <c r="N54" s="79">
        <v>1</v>
      </c>
      <c r="O54" s="79">
        <v>14</v>
      </c>
      <c r="P54" s="79">
        <v>6</v>
      </c>
      <c r="Q54" s="79">
        <v>0</v>
      </c>
      <c r="R54" s="79">
        <v>0</v>
      </c>
      <c r="S54" s="79">
        <v>4</v>
      </c>
      <c r="T54" s="79">
        <v>6</v>
      </c>
      <c r="U54" s="79">
        <v>1</v>
      </c>
      <c r="V54" s="79">
        <v>0</v>
      </c>
      <c r="W54" s="79">
        <v>0</v>
      </c>
      <c r="X54" s="79">
        <v>2</v>
      </c>
      <c r="Y54" s="79">
        <v>4</v>
      </c>
      <c r="Z54" s="79">
        <v>4</v>
      </c>
      <c r="AA54" s="82">
        <v>3</v>
      </c>
      <c r="AB54" s="27" t="s">
        <v>6</v>
      </c>
      <c r="AC54" s="44"/>
      <c r="AD54" s="48"/>
      <c r="AE54" s="48"/>
      <c r="AF54" s="48"/>
    </row>
    <row r="55" spans="1:32" ht="15.6" customHeight="1" x14ac:dyDescent="0.2">
      <c r="A55" s="24">
        <v>17</v>
      </c>
      <c r="B55" s="25" t="s">
        <v>7</v>
      </c>
      <c r="C55" s="83">
        <v>5</v>
      </c>
      <c r="D55" s="84">
        <v>5</v>
      </c>
      <c r="E55" s="84">
        <v>21</v>
      </c>
      <c r="F55" s="84">
        <v>1</v>
      </c>
      <c r="G55" s="84">
        <v>6</v>
      </c>
      <c r="H55" s="84">
        <v>12</v>
      </c>
      <c r="I55" s="84">
        <v>13</v>
      </c>
      <c r="J55" s="84">
        <v>6</v>
      </c>
      <c r="K55" s="84">
        <v>0</v>
      </c>
      <c r="L55" s="88" t="s">
        <v>64</v>
      </c>
      <c r="M55" s="86">
        <v>2</v>
      </c>
      <c r="N55" s="86">
        <v>0</v>
      </c>
      <c r="O55" s="86">
        <v>2</v>
      </c>
      <c r="P55" s="86">
        <v>1</v>
      </c>
      <c r="Q55" s="86">
        <v>0</v>
      </c>
      <c r="R55" s="86">
        <v>0</v>
      </c>
      <c r="S55" s="86">
        <v>1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9"/>
      <c r="AB55" s="28">
        <f>SUM(C55:Z55)</f>
        <v>75</v>
      </c>
      <c r="AC55" s="12"/>
      <c r="AD55" s="48"/>
      <c r="AE55" s="48"/>
      <c r="AF55" s="48"/>
    </row>
    <row r="56" spans="1:32" ht="15.6" customHeight="1" x14ac:dyDescent="0.2">
      <c r="A56" s="168" t="s">
        <v>73</v>
      </c>
      <c r="B56" s="25" t="s">
        <v>8</v>
      </c>
      <c r="C56" s="83">
        <f>C55</f>
        <v>5</v>
      </c>
      <c r="D56" s="90">
        <f t="shared" ref="D56" si="136">C56-D54+D55</f>
        <v>10</v>
      </c>
      <c r="E56" s="90">
        <f>D56-E54+E55</f>
        <v>31</v>
      </c>
      <c r="F56" s="90">
        <f>E56-F54+F55</f>
        <v>32</v>
      </c>
      <c r="G56" s="90">
        <f t="shared" ref="G56" si="137">F56-G54+G55</f>
        <v>38</v>
      </c>
      <c r="H56" s="90">
        <f t="shared" ref="H56" si="138">G56-H54+H55</f>
        <v>40</v>
      </c>
      <c r="I56" s="90">
        <f t="shared" ref="I56" si="139">H56-I54+I55</f>
        <v>48</v>
      </c>
      <c r="J56" s="91">
        <f t="shared" ref="J56" si="140">I56-J54+J55</f>
        <v>50</v>
      </c>
      <c r="K56" s="93">
        <f t="shared" ref="K56" si="141">J56-K54+K55</f>
        <v>45</v>
      </c>
      <c r="L56" s="95" t="s">
        <v>64</v>
      </c>
      <c r="M56" s="93">
        <f>K56-M54+M55</f>
        <v>41</v>
      </c>
      <c r="N56" s="93">
        <f t="shared" ref="N56" si="142">M56-N54+N55</f>
        <v>40</v>
      </c>
      <c r="O56" s="93">
        <f t="shared" ref="O56" si="143">N56-O54+O55</f>
        <v>28</v>
      </c>
      <c r="P56" s="93">
        <f t="shared" ref="P56" si="144">O56-P54+P55</f>
        <v>23</v>
      </c>
      <c r="Q56" s="93">
        <f t="shared" ref="Q56" si="145">P56-Q54+Q55</f>
        <v>23</v>
      </c>
      <c r="R56" s="93">
        <f t="shared" ref="R56" si="146">Q56-R54+R55</f>
        <v>23</v>
      </c>
      <c r="S56" s="93">
        <f t="shared" ref="S56" si="147">R56-S54+S55</f>
        <v>20</v>
      </c>
      <c r="T56" s="93">
        <f t="shared" ref="T56" si="148">S56-T54+T55</f>
        <v>14</v>
      </c>
      <c r="U56" s="93">
        <f t="shared" ref="U56" si="149">T56-U54+U55</f>
        <v>13</v>
      </c>
      <c r="V56" s="157">
        <f>U56-V54+V55</f>
        <v>13</v>
      </c>
      <c r="W56" s="148">
        <f t="shared" ref="W56" si="150">V56-W54+W55</f>
        <v>13</v>
      </c>
      <c r="X56" s="148">
        <f t="shared" ref="X56" si="151">W56-X54+X55</f>
        <v>11</v>
      </c>
      <c r="Y56" s="148">
        <f t="shared" ref="Y56" si="152">X56-Y54+Y55</f>
        <v>7</v>
      </c>
      <c r="Z56" s="148">
        <f t="shared" ref="Z56" si="153">Y56-Z54+Z55</f>
        <v>3</v>
      </c>
      <c r="AA56" s="97">
        <f>Z56-AA54</f>
        <v>0</v>
      </c>
      <c r="AB56" s="29"/>
      <c r="AC56" s="3">
        <f>MAX(C56:AA56)</f>
        <v>50</v>
      </c>
      <c r="AD56" s="48"/>
      <c r="AE56" s="48"/>
      <c r="AF56" s="48"/>
    </row>
    <row r="57" spans="1:32" ht="15.6" customHeight="1" x14ac:dyDescent="0.2">
      <c r="A57" s="169"/>
      <c r="B57" s="25" t="s">
        <v>9</v>
      </c>
      <c r="C57" s="159"/>
      <c r="D57" s="160"/>
      <c r="E57" s="160"/>
      <c r="F57" s="160"/>
      <c r="G57" s="160"/>
      <c r="H57" s="160"/>
      <c r="I57" s="120">
        <v>17.13</v>
      </c>
      <c r="J57" s="160"/>
      <c r="K57" s="161"/>
      <c r="L57" s="102" t="s">
        <v>64</v>
      </c>
      <c r="M57" s="161"/>
      <c r="N57" s="161"/>
      <c r="O57" s="161"/>
      <c r="P57" s="101">
        <v>17.23</v>
      </c>
      <c r="Q57" s="161"/>
      <c r="R57" s="161"/>
      <c r="S57" s="161"/>
      <c r="T57" s="161"/>
      <c r="U57" s="161"/>
      <c r="V57" s="161"/>
      <c r="W57" s="120">
        <v>17.34</v>
      </c>
      <c r="X57" s="160"/>
      <c r="Y57" s="160"/>
      <c r="Z57" s="160"/>
      <c r="AA57" s="162">
        <v>17.399999999999999</v>
      </c>
      <c r="AB57" s="30">
        <v>40</v>
      </c>
      <c r="AC57" s="12"/>
      <c r="AD57" s="48"/>
      <c r="AE57" s="48"/>
      <c r="AF57" s="48"/>
    </row>
    <row r="58" spans="1:32" ht="15.6" customHeight="1" x14ac:dyDescent="0.2">
      <c r="A58" s="170"/>
      <c r="B58" s="26" t="s">
        <v>10</v>
      </c>
      <c r="C58" s="163">
        <v>17</v>
      </c>
      <c r="D58" s="164"/>
      <c r="E58" s="164"/>
      <c r="F58" s="164"/>
      <c r="G58" s="164"/>
      <c r="H58" s="164"/>
      <c r="I58" s="122">
        <f>I57</f>
        <v>17.13</v>
      </c>
      <c r="J58" s="164"/>
      <c r="K58" s="164"/>
      <c r="L58" s="107" t="s">
        <v>64</v>
      </c>
      <c r="M58" s="164"/>
      <c r="N58" s="164"/>
      <c r="O58" s="164"/>
      <c r="P58" s="106">
        <f>P57</f>
        <v>17.23</v>
      </c>
      <c r="Q58" s="164"/>
      <c r="R58" s="164"/>
      <c r="S58" s="164"/>
      <c r="T58" s="164"/>
      <c r="U58" s="164"/>
      <c r="V58" s="164"/>
      <c r="W58" s="158">
        <f>W57</f>
        <v>17.34</v>
      </c>
      <c r="X58" s="164"/>
      <c r="Y58" s="164"/>
      <c r="Z58" s="164"/>
      <c r="AA58" s="165"/>
      <c r="AB58" s="29"/>
      <c r="AC58" s="13"/>
      <c r="AD58" s="48"/>
      <c r="AE58" s="48"/>
      <c r="AF58" s="48"/>
    </row>
    <row r="59" spans="1:32" ht="15.6" customHeight="1" thickBot="1" x14ac:dyDescent="0.25">
      <c r="A59" s="50">
        <v>526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2"/>
      <c r="AB59" s="53"/>
      <c r="AC59" s="3"/>
      <c r="AD59" s="48"/>
      <c r="AE59" s="48"/>
      <c r="AF59" s="48"/>
    </row>
    <row r="60" spans="1:32" ht="15.6" customHeight="1" x14ac:dyDescent="0.2">
      <c r="A60" s="56"/>
      <c r="B60" s="23" t="s">
        <v>5</v>
      </c>
      <c r="C60" s="76"/>
      <c r="D60" s="77">
        <v>0</v>
      </c>
      <c r="E60" s="77">
        <v>0</v>
      </c>
      <c r="F60" s="77">
        <v>0</v>
      </c>
      <c r="G60" s="77">
        <v>0</v>
      </c>
      <c r="H60" s="77">
        <v>3</v>
      </c>
      <c r="I60" s="77">
        <v>1</v>
      </c>
      <c r="J60" s="77">
        <v>2</v>
      </c>
      <c r="K60" s="77">
        <v>1</v>
      </c>
      <c r="L60" s="81">
        <v>4</v>
      </c>
      <c r="M60" s="79">
        <v>1</v>
      </c>
      <c r="N60" s="79">
        <v>6</v>
      </c>
      <c r="O60" s="79">
        <v>2</v>
      </c>
      <c r="P60" s="79">
        <v>0</v>
      </c>
      <c r="Q60" s="79">
        <v>0</v>
      </c>
      <c r="R60" s="79">
        <v>1</v>
      </c>
      <c r="S60" s="79">
        <v>3</v>
      </c>
      <c r="T60" s="79">
        <v>0</v>
      </c>
      <c r="U60" s="79">
        <v>1</v>
      </c>
      <c r="V60" s="79">
        <v>8</v>
      </c>
      <c r="W60" s="79">
        <v>0</v>
      </c>
      <c r="X60" s="79">
        <v>0</v>
      </c>
      <c r="Y60" s="79">
        <v>4</v>
      </c>
      <c r="Z60" s="79">
        <v>3</v>
      </c>
      <c r="AA60" s="82">
        <v>0</v>
      </c>
      <c r="AB60" s="27" t="s">
        <v>6</v>
      </c>
      <c r="AC60" s="44"/>
      <c r="AD60" s="48"/>
      <c r="AE60" s="48"/>
      <c r="AF60" s="48"/>
    </row>
    <row r="61" spans="1:32" ht="15.6" customHeight="1" x14ac:dyDescent="0.2">
      <c r="A61" s="24">
        <v>17.22</v>
      </c>
      <c r="B61" s="25" t="s">
        <v>7</v>
      </c>
      <c r="C61" s="83">
        <v>2</v>
      </c>
      <c r="D61" s="84">
        <v>4</v>
      </c>
      <c r="E61" s="84">
        <v>10</v>
      </c>
      <c r="F61" s="84">
        <v>3</v>
      </c>
      <c r="G61" s="84">
        <v>1</v>
      </c>
      <c r="H61" s="84">
        <v>4</v>
      </c>
      <c r="I61" s="84">
        <v>4</v>
      </c>
      <c r="J61" s="84">
        <v>4</v>
      </c>
      <c r="K61" s="84">
        <v>0</v>
      </c>
      <c r="L61" s="88">
        <v>1</v>
      </c>
      <c r="M61" s="86">
        <v>1</v>
      </c>
      <c r="N61" s="86">
        <v>3</v>
      </c>
      <c r="O61" s="86">
        <v>0</v>
      </c>
      <c r="P61" s="86">
        <v>0</v>
      </c>
      <c r="Q61" s="86">
        <v>2</v>
      </c>
      <c r="R61" s="86">
        <v>0</v>
      </c>
      <c r="S61" s="86">
        <v>1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9"/>
      <c r="AB61" s="28">
        <f>SUM(C61:Z61)</f>
        <v>40</v>
      </c>
      <c r="AC61" s="12"/>
      <c r="AD61" s="48"/>
      <c r="AE61" s="48"/>
      <c r="AF61" s="48"/>
    </row>
    <row r="62" spans="1:32" ht="15.6" customHeight="1" x14ac:dyDescent="0.2">
      <c r="A62" s="168" t="s">
        <v>73</v>
      </c>
      <c r="B62" s="25" t="s">
        <v>8</v>
      </c>
      <c r="C62" s="83">
        <f>C61</f>
        <v>2</v>
      </c>
      <c r="D62" s="90">
        <f t="shared" ref="D62" si="154">C62-D60+D61</f>
        <v>6</v>
      </c>
      <c r="E62" s="90">
        <f>D62-E60+E61</f>
        <v>16</v>
      </c>
      <c r="F62" s="90">
        <f>E62-F60+F61</f>
        <v>19</v>
      </c>
      <c r="G62" s="90">
        <f t="shared" ref="G62" si="155">F62-G60+G61</f>
        <v>20</v>
      </c>
      <c r="H62" s="90">
        <f t="shared" ref="H62" si="156">G62-H60+H61</f>
        <v>21</v>
      </c>
      <c r="I62" s="90">
        <f t="shared" ref="I62" si="157">H62-I60+I61</f>
        <v>24</v>
      </c>
      <c r="J62" s="91">
        <f t="shared" ref="J62" si="158">I62-J60+J61</f>
        <v>26</v>
      </c>
      <c r="K62" s="93">
        <f t="shared" ref="K62" si="159">J62-K60+K61</f>
        <v>25</v>
      </c>
      <c r="L62" s="95">
        <f t="shared" ref="L62" si="160">K62-L60+L61</f>
        <v>22</v>
      </c>
      <c r="M62" s="93">
        <f t="shared" ref="M62" si="161">L62-M60+M61</f>
        <v>22</v>
      </c>
      <c r="N62" s="93">
        <f t="shared" ref="N62" si="162">M62-N60+N61</f>
        <v>19</v>
      </c>
      <c r="O62" s="93">
        <f t="shared" ref="O62" si="163">N62-O60+O61</f>
        <v>17</v>
      </c>
      <c r="P62" s="93">
        <f t="shared" ref="P62" si="164">O62-P60+P61</f>
        <v>17</v>
      </c>
      <c r="Q62" s="93">
        <f t="shared" ref="Q62" si="165">P62-Q60+Q61</f>
        <v>19</v>
      </c>
      <c r="R62" s="93">
        <f t="shared" ref="R62" si="166">Q62-R60+R61</f>
        <v>18</v>
      </c>
      <c r="S62" s="93">
        <f t="shared" ref="S62" si="167">R62-S60+S61</f>
        <v>16</v>
      </c>
      <c r="T62" s="93">
        <f t="shared" ref="T62" si="168">S62-T60+T61</f>
        <v>16</v>
      </c>
      <c r="U62" s="93">
        <f t="shared" ref="U62" si="169">T62-U60+U61</f>
        <v>15</v>
      </c>
      <c r="V62" s="157">
        <f>U62-V60+V61</f>
        <v>7</v>
      </c>
      <c r="W62" s="148">
        <f t="shared" ref="W62" si="170">V62-W60+W61</f>
        <v>7</v>
      </c>
      <c r="X62" s="148">
        <f t="shared" ref="X62" si="171">W62-X60+X61</f>
        <v>7</v>
      </c>
      <c r="Y62" s="148">
        <f t="shared" ref="Y62" si="172">X62-Y60+Y61</f>
        <v>3</v>
      </c>
      <c r="Z62" s="148">
        <f t="shared" ref="Z62" si="173">Y62-Z60+Z61</f>
        <v>0</v>
      </c>
      <c r="AA62" s="97">
        <f>Z62-AA60</f>
        <v>0</v>
      </c>
      <c r="AB62" s="29"/>
      <c r="AC62" s="3">
        <f>MAX(C62:AA62)</f>
        <v>26</v>
      </c>
      <c r="AD62" s="48"/>
      <c r="AE62" s="48"/>
      <c r="AF62" s="48"/>
    </row>
    <row r="63" spans="1:32" ht="15.6" customHeight="1" x14ac:dyDescent="0.2">
      <c r="A63" s="169"/>
      <c r="B63" s="25" t="s">
        <v>9</v>
      </c>
      <c r="C63" s="159"/>
      <c r="D63" s="160"/>
      <c r="E63" s="160"/>
      <c r="F63" s="160"/>
      <c r="G63" s="160"/>
      <c r="H63" s="160"/>
      <c r="I63" s="120">
        <v>17.34</v>
      </c>
      <c r="J63" s="160"/>
      <c r="K63" s="161"/>
      <c r="L63" s="102">
        <v>17.41</v>
      </c>
      <c r="M63" s="161"/>
      <c r="N63" s="161"/>
      <c r="O63" s="161"/>
      <c r="P63" s="101">
        <v>17.48</v>
      </c>
      <c r="Q63" s="161"/>
      <c r="R63" s="161"/>
      <c r="S63" s="161"/>
      <c r="T63" s="161"/>
      <c r="U63" s="161"/>
      <c r="V63" s="161"/>
      <c r="W63" s="120">
        <v>18</v>
      </c>
      <c r="X63" s="160"/>
      <c r="Y63" s="160"/>
      <c r="Z63" s="160"/>
      <c r="AA63" s="162">
        <v>18.05</v>
      </c>
      <c r="AB63" s="30">
        <v>43</v>
      </c>
      <c r="AC63" s="12"/>
      <c r="AD63" s="48"/>
      <c r="AE63" s="48"/>
      <c r="AF63" s="48"/>
    </row>
    <row r="64" spans="1:32" ht="15.6" customHeight="1" x14ac:dyDescent="0.2">
      <c r="A64" s="170"/>
      <c r="B64" s="26" t="s">
        <v>10</v>
      </c>
      <c r="C64" s="163">
        <v>17.22</v>
      </c>
      <c r="D64" s="164"/>
      <c r="E64" s="164"/>
      <c r="F64" s="164"/>
      <c r="G64" s="164"/>
      <c r="H64" s="164"/>
      <c r="I64" s="122">
        <f>I63</f>
        <v>17.34</v>
      </c>
      <c r="J64" s="164"/>
      <c r="K64" s="164"/>
      <c r="L64" s="107">
        <f>L63</f>
        <v>17.41</v>
      </c>
      <c r="M64" s="164"/>
      <c r="N64" s="164"/>
      <c r="O64" s="164"/>
      <c r="P64" s="106">
        <f>P63</f>
        <v>17.48</v>
      </c>
      <c r="Q64" s="164"/>
      <c r="R64" s="164"/>
      <c r="S64" s="164"/>
      <c r="T64" s="164"/>
      <c r="U64" s="164"/>
      <c r="V64" s="164"/>
      <c r="W64" s="158">
        <f>W63</f>
        <v>18</v>
      </c>
      <c r="X64" s="164"/>
      <c r="Y64" s="164"/>
      <c r="Z64" s="164"/>
      <c r="AA64" s="165"/>
      <c r="AB64" s="29"/>
      <c r="AC64" s="13"/>
      <c r="AD64" s="48"/>
      <c r="AE64" s="48"/>
      <c r="AF64" s="48"/>
    </row>
    <row r="65" spans="1:32" ht="15.6" customHeight="1" thickBot="1" x14ac:dyDescent="0.25">
      <c r="A65" s="50">
        <v>516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2"/>
      <c r="AB65" s="53"/>
      <c r="AC65" s="3"/>
      <c r="AD65" s="48"/>
      <c r="AE65" s="48"/>
      <c r="AF65" s="48"/>
    </row>
    <row r="66" spans="1:32" ht="15.6" customHeight="1" x14ac:dyDescent="0.2">
      <c r="A66" s="56"/>
      <c r="B66" s="23" t="s">
        <v>5</v>
      </c>
      <c r="C66" s="76"/>
      <c r="D66" s="77">
        <v>0</v>
      </c>
      <c r="E66" s="77">
        <v>0</v>
      </c>
      <c r="F66" s="77">
        <v>0</v>
      </c>
      <c r="G66" s="77">
        <v>2</v>
      </c>
      <c r="H66" s="77">
        <v>0</v>
      </c>
      <c r="I66" s="77">
        <v>0</v>
      </c>
      <c r="J66" s="77">
        <v>1</v>
      </c>
      <c r="K66" s="77">
        <v>1</v>
      </c>
      <c r="L66" s="81">
        <v>1</v>
      </c>
      <c r="M66" s="79">
        <v>6</v>
      </c>
      <c r="N66" s="79">
        <v>2</v>
      </c>
      <c r="O66" s="79">
        <v>5</v>
      </c>
      <c r="P66" s="79">
        <v>1</v>
      </c>
      <c r="Q66" s="79">
        <v>0</v>
      </c>
      <c r="R66" s="79">
        <v>1</v>
      </c>
      <c r="S66" s="79">
        <v>8</v>
      </c>
      <c r="T66" s="79">
        <v>1</v>
      </c>
      <c r="U66" s="79">
        <v>0</v>
      </c>
      <c r="V66" s="79">
        <v>0</v>
      </c>
      <c r="W66" s="79">
        <v>0</v>
      </c>
      <c r="X66" s="79">
        <v>0</v>
      </c>
      <c r="Y66" s="79">
        <v>2</v>
      </c>
      <c r="Z66" s="79">
        <v>0</v>
      </c>
      <c r="AA66" s="82">
        <v>0</v>
      </c>
      <c r="AB66" s="27" t="s">
        <v>6</v>
      </c>
      <c r="AC66" s="44"/>
      <c r="AD66" s="48"/>
      <c r="AE66" s="48"/>
      <c r="AF66" s="48"/>
    </row>
    <row r="67" spans="1:32" ht="15.6" customHeight="1" x14ac:dyDescent="0.2">
      <c r="A67" s="24">
        <v>19.2</v>
      </c>
      <c r="B67" s="25" t="s">
        <v>7</v>
      </c>
      <c r="C67" s="83">
        <v>0</v>
      </c>
      <c r="D67" s="84">
        <v>4</v>
      </c>
      <c r="E67" s="84">
        <v>1</v>
      </c>
      <c r="F67" s="84">
        <v>0</v>
      </c>
      <c r="G67" s="84">
        <v>2</v>
      </c>
      <c r="H67" s="84">
        <v>2</v>
      </c>
      <c r="I67" s="84">
        <v>6</v>
      </c>
      <c r="J67" s="84">
        <v>10</v>
      </c>
      <c r="K67" s="84">
        <v>0</v>
      </c>
      <c r="L67" s="88">
        <v>4</v>
      </c>
      <c r="M67" s="86">
        <v>0</v>
      </c>
      <c r="N67" s="86">
        <v>0</v>
      </c>
      <c r="O67" s="86">
        <v>0</v>
      </c>
      <c r="P67" s="86">
        <v>2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</v>
      </c>
      <c r="AA67" s="89"/>
      <c r="AB67" s="28">
        <f>SUM(C67:Z67)</f>
        <v>31</v>
      </c>
      <c r="AC67" s="12"/>
      <c r="AD67" s="48"/>
      <c r="AE67" s="48"/>
      <c r="AF67" s="48"/>
    </row>
    <row r="68" spans="1:32" ht="15.6" customHeight="1" x14ac:dyDescent="0.2">
      <c r="A68" s="168" t="s">
        <v>73</v>
      </c>
      <c r="B68" s="25" t="s">
        <v>8</v>
      </c>
      <c r="C68" s="83">
        <f>C67</f>
        <v>0</v>
      </c>
      <c r="D68" s="90">
        <f t="shared" ref="D68" si="174">C68-D66+D67</f>
        <v>4</v>
      </c>
      <c r="E68" s="90">
        <f>D68-E66+E67</f>
        <v>5</v>
      </c>
      <c r="F68" s="90">
        <f>E68-F66+F67</f>
        <v>5</v>
      </c>
      <c r="G68" s="90">
        <f t="shared" ref="G68:U68" si="175">F68-G66+G67</f>
        <v>5</v>
      </c>
      <c r="H68" s="90">
        <f t="shared" si="175"/>
        <v>7</v>
      </c>
      <c r="I68" s="90">
        <f t="shared" si="175"/>
        <v>13</v>
      </c>
      <c r="J68" s="91">
        <f t="shared" si="175"/>
        <v>22</v>
      </c>
      <c r="K68" s="93">
        <f t="shared" si="175"/>
        <v>21</v>
      </c>
      <c r="L68" s="95">
        <f t="shared" si="175"/>
        <v>24</v>
      </c>
      <c r="M68" s="93">
        <f t="shared" si="175"/>
        <v>18</v>
      </c>
      <c r="N68" s="93">
        <f t="shared" si="175"/>
        <v>16</v>
      </c>
      <c r="O68" s="93">
        <f t="shared" si="175"/>
        <v>11</v>
      </c>
      <c r="P68" s="93">
        <f t="shared" si="175"/>
        <v>12</v>
      </c>
      <c r="Q68" s="93">
        <f t="shared" si="175"/>
        <v>12</v>
      </c>
      <c r="R68" s="93">
        <f t="shared" si="175"/>
        <v>11</v>
      </c>
      <c r="S68" s="93">
        <f t="shared" si="175"/>
        <v>3</v>
      </c>
      <c r="T68" s="93">
        <f t="shared" si="175"/>
        <v>2</v>
      </c>
      <c r="U68" s="93">
        <f t="shared" si="175"/>
        <v>2</v>
      </c>
      <c r="V68" s="157">
        <f>U68-V66+V67</f>
        <v>2</v>
      </c>
      <c r="W68" s="148">
        <f t="shared" ref="W68" si="176">V68-W66+W67</f>
        <v>2</v>
      </c>
      <c r="X68" s="148">
        <f t="shared" ref="X68" si="177">W68-X66+X67</f>
        <v>2</v>
      </c>
      <c r="Y68" s="148">
        <f t="shared" ref="Y68" si="178">X68-Y66+Y67</f>
        <v>0</v>
      </c>
      <c r="Z68" s="148">
        <f t="shared" ref="Z68" si="179">Y68-Z66+Z67</f>
        <v>0</v>
      </c>
      <c r="AA68" s="97">
        <f>Z68-AA66</f>
        <v>0</v>
      </c>
      <c r="AB68" s="29"/>
      <c r="AC68" s="3">
        <f>MAX(C68:AA68)</f>
        <v>24</v>
      </c>
      <c r="AD68" s="48"/>
      <c r="AE68" s="48"/>
      <c r="AF68" s="48"/>
    </row>
    <row r="69" spans="1:32" ht="15.6" customHeight="1" x14ac:dyDescent="0.2">
      <c r="A69" s="169"/>
      <c r="B69" s="25" t="s">
        <v>9</v>
      </c>
      <c r="C69" s="159"/>
      <c r="D69" s="160"/>
      <c r="E69" s="160"/>
      <c r="F69" s="160"/>
      <c r="G69" s="160"/>
      <c r="H69" s="160"/>
      <c r="I69" s="120">
        <v>19.32</v>
      </c>
      <c r="J69" s="160"/>
      <c r="K69" s="161"/>
      <c r="L69" s="102">
        <v>19.399999999999999</v>
      </c>
      <c r="M69" s="161"/>
      <c r="N69" s="161"/>
      <c r="O69" s="161"/>
      <c r="P69" s="101">
        <v>19.47</v>
      </c>
      <c r="Q69" s="161"/>
      <c r="R69" s="161"/>
      <c r="S69" s="161"/>
      <c r="T69" s="161"/>
      <c r="U69" s="161"/>
      <c r="V69" s="161"/>
      <c r="W69" s="120">
        <v>19.57</v>
      </c>
      <c r="X69" s="160"/>
      <c r="Y69" s="160"/>
      <c r="Z69" s="160"/>
      <c r="AA69" s="162">
        <v>20.03</v>
      </c>
      <c r="AB69" s="30">
        <v>43</v>
      </c>
      <c r="AC69" s="12"/>
      <c r="AD69" s="48"/>
      <c r="AE69" s="48"/>
      <c r="AF69" s="48"/>
    </row>
    <row r="70" spans="1:32" ht="15.6" customHeight="1" x14ac:dyDescent="0.2">
      <c r="A70" s="170"/>
      <c r="B70" s="26" t="s">
        <v>10</v>
      </c>
      <c r="C70" s="163">
        <v>19.2</v>
      </c>
      <c r="D70" s="164"/>
      <c r="E70" s="164"/>
      <c r="F70" s="164"/>
      <c r="G70" s="164"/>
      <c r="H70" s="164"/>
      <c r="I70" s="122">
        <f>I69</f>
        <v>19.32</v>
      </c>
      <c r="J70" s="164"/>
      <c r="K70" s="164"/>
      <c r="L70" s="107">
        <f>L69</f>
        <v>19.399999999999999</v>
      </c>
      <c r="M70" s="164"/>
      <c r="N70" s="164"/>
      <c r="O70" s="164"/>
      <c r="P70" s="106">
        <f>P69</f>
        <v>19.47</v>
      </c>
      <c r="Q70" s="164"/>
      <c r="R70" s="164"/>
      <c r="S70" s="164"/>
      <c r="T70" s="164"/>
      <c r="U70" s="164"/>
      <c r="V70" s="164"/>
      <c r="W70" s="158">
        <f>W69</f>
        <v>19.57</v>
      </c>
      <c r="X70" s="164"/>
      <c r="Y70" s="164"/>
      <c r="Z70" s="164"/>
      <c r="AA70" s="165"/>
      <c r="AB70" s="29"/>
      <c r="AC70" s="13"/>
      <c r="AD70" s="48"/>
      <c r="AE70" s="48"/>
      <c r="AF70" s="48"/>
    </row>
    <row r="71" spans="1:32" ht="15.6" customHeight="1" thickBot="1" x14ac:dyDescent="0.25">
      <c r="A71" s="50">
        <v>511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2"/>
      <c r="AB71" s="53"/>
      <c r="AC71" s="3"/>
      <c r="AD71" s="48"/>
      <c r="AE71" s="48"/>
      <c r="AF71" s="48"/>
    </row>
    <row r="72" spans="1:32" ht="15.6" customHeight="1" x14ac:dyDescent="0.2">
      <c r="A72" s="56"/>
      <c r="B72" s="23" t="s">
        <v>5</v>
      </c>
      <c r="C72" s="76"/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1</v>
      </c>
      <c r="J72" s="77">
        <v>2</v>
      </c>
      <c r="K72" s="77">
        <v>2</v>
      </c>
      <c r="L72" s="81" t="s">
        <v>64</v>
      </c>
      <c r="M72" s="79">
        <v>1</v>
      </c>
      <c r="N72" s="79">
        <v>2</v>
      </c>
      <c r="O72" s="79">
        <v>0</v>
      </c>
      <c r="P72" s="79">
        <v>0</v>
      </c>
      <c r="Q72" s="79">
        <v>2</v>
      </c>
      <c r="R72" s="79">
        <v>0</v>
      </c>
      <c r="S72" s="79">
        <v>3</v>
      </c>
      <c r="T72" s="79">
        <v>4</v>
      </c>
      <c r="U72" s="79">
        <v>0</v>
      </c>
      <c r="V72" s="79">
        <v>1</v>
      </c>
      <c r="W72" s="79">
        <v>2</v>
      </c>
      <c r="X72" s="79">
        <v>0</v>
      </c>
      <c r="Y72" s="79">
        <v>4</v>
      </c>
      <c r="Z72" s="79">
        <v>0</v>
      </c>
      <c r="AA72" s="82">
        <v>0</v>
      </c>
      <c r="AB72" s="27" t="s">
        <v>6</v>
      </c>
      <c r="AC72" s="44"/>
      <c r="AD72" s="48"/>
      <c r="AE72" s="48"/>
      <c r="AF72" s="48"/>
    </row>
    <row r="73" spans="1:32" ht="15.6" customHeight="1" x14ac:dyDescent="0.2">
      <c r="A73" s="24">
        <v>21.1</v>
      </c>
      <c r="B73" s="25" t="s">
        <v>7</v>
      </c>
      <c r="C73" s="83">
        <v>2</v>
      </c>
      <c r="D73" s="84">
        <v>1</v>
      </c>
      <c r="E73" s="84">
        <v>1</v>
      </c>
      <c r="F73" s="84">
        <v>2</v>
      </c>
      <c r="G73" s="84">
        <v>0</v>
      </c>
      <c r="H73" s="84">
        <v>2</v>
      </c>
      <c r="I73" s="84">
        <v>5</v>
      </c>
      <c r="J73" s="84">
        <v>2</v>
      </c>
      <c r="K73" s="84">
        <v>0</v>
      </c>
      <c r="L73" s="88" t="s">
        <v>64</v>
      </c>
      <c r="M73" s="86">
        <v>3</v>
      </c>
      <c r="N73" s="86">
        <v>0</v>
      </c>
      <c r="O73" s="86">
        <v>3</v>
      </c>
      <c r="P73" s="86">
        <v>0</v>
      </c>
      <c r="Q73" s="86">
        <v>0</v>
      </c>
      <c r="R73" s="86">
        <v>0</v>
      </c>
      <c r="S73" s="86">
        <v>0</v>
      </c>
      <c r="T73" s="86">
        <v>3</v>
      </c>
      <c r="U73" s="86">
        <v>0</v>
      </c>
      <c r="V73" s="86">
        <v>0</v>
      </c>
      <c r="W73" s="86">
        <v>0</v>
      </c>
      <c r="X73" s="86">
        <v>0</v>
      </c>
      <c r="Y73" s="86">
        <v>0</v>
      </c>
      <c r="Z73" s="86">
        <v>0</v>
      </c>
      <c r="AA73" s="89"/>
      <c r="AB73" s="28">
        <f>SUM(C73:Z73)</f>
        <v>24</v>
      </c>
      <c r="AC73" s="12"/>
      <c r="AD73" s="48"/>
      <c r="AE73" s="48"/>
      <c r="AF73" s="48"/>
    </row>
    <row r="74" spans="1:32" ht="15.6" customHeight="1" x14ac:dyDescent="0.2">
      <c r="A74" s="168" t="s">
        <v>73</v>
      </c>
      <c r="B74" s="25" t="s">
        <v>8</v>
      </c>
      <c r="C74" s="83">
        <f>C73</f>
        <v>2</v>
      </c>
      <c r="D74" s="90">
        <f t="shared" ref="D74" si="180">C74-D72+D73</f>
        <v>3</v>
      </c>
      <c r="E74" s="90">
        <f>D74-E72+E73</f>
        <v>4</v>
      </c>
      <c r="F74" s="90">
        <f>E74-F72+F73</f>
        <v>6</v>
      </c>
      <c r="G74" s="90">
        <f t="shared" ref="G74" si="181">F74-G72+G73</f>
        <v>6</v>
      </c>
      <c r="H74" s="90">
        <f t="shared" ref="H74" si="182">G74-H72+H73</f>
        <v>8</v>
      </c>
      <c r="I74" s="90">
        <f t="shared" ref="I74" si="183">H74-I72+I73</f>
        <v>12</v>
      </c>
      <c r="J74" s="91">
        <f t="shared" ref="J74" si="184">I74-J72+J73</f>
        <v>12</v>
      </c>
      <c r="K74" s="93">
        <f t="shared" ref="K74" si="185">J74-K72+K73</f>
        <v>10</v>
      </c>
      <c r="L74" s="95" t="s">
        <v>64</v>
      </c>
      <c r="M74" s="93">
        <f>K74-M72+M73</f>
        <v>12</v>
      </c>
      <c r="N74" s="93">
        <f t="shared" ref="N74" si="186">M74-N72+N73</f>
        <v>10</v>
      </c>
      <c r="O74" s="93">
        <f t="shared" ref="O74" si="187">N74-O72+O73</f>
        <v>13</v>
      </c>
      <c r="P74" s="93">
        <f t="shared" ref="P74" si="188">O74-P72+P73</f>
        <v>13</v>
      </c>
      <c r="Q74" s="93">
        <f t="shared" ref="Q74" si="189">P74-Q72+Q73</f>
        <v>11</v>
      </c>
      <c r="R74" s="93">
        <f t="shared" ref="R74" si="190">Q74-R72+R73</f>
        <v>11</v>
      </c>
      <c r="S74" s="93">
        <f t="shared" ref="S74" si="191">R74-S72+S73</f>
        <v>8</v>
      </c>
      <c r="T74" s="93">
        <f t="shared" ref="T74" si="192">S74-T72+T73</f>
        <v>7</v>
      </c>
      <c r="U74" s="93">
        <f t="shared" ref="U74" si="193">T74-U72+U73</f>
        <v>7</v>
      </c>
      <c r="V74" s="157">
        <f>U74-V72+V73</f>
        <v>6</v>
      </c>
      <c r="W74" s="148">
        <f t="shared" ref="W74" si="194">V74-W72+W73</f>
        <v>4</v>
      </c>
      <c r="X74" s="148">
        <f t="shared" ref="X74" si="195">W74-X72+X73</f>
        <v>4</v>
      </c>
      <c r="Y74" s="148">
        <f t="shared" ref="Y74" si="196">X74-Y72+Y73</f>
        <v>0</v>
      </c>
      <c r="Z74" s="148">
        <f t="shared" ref="Z74" si="197">Y74-Z72+Z73</f>
        <v>0</v>
      </c>
      <c r="AA74" s="97">
        <f>Z74-AA72</f>
        <v>0</v>
      </c>
      <c r="AB74" s="29"/>
      <c r="AC74" s="3">
        <f>MAX(C74:AA74)</f>
        <v>13</v>
      </c>
      <c r="AD74" s="48"/>
      <c r="AE74" s="48"/>
      <c r="AF74" s="48"/>
    </row>
    <row r="75" spans="1:32" ht="15.6" customHeight="1" x14ac:dyDescent="0.2">
      <c r="A75" s="169"/>
      <c r="B75" s="25" t="s">
        <v>9</v>
      </c>
      <c r="C75" s="159"/>
      <c r="D75" s="160"/>
      <c r="E75" s="160"/>
      <c r="F75" s="160"/>
      <c r="G75" s="160"/>
      <c r="H75" s="160"/>
      <c r="I75" s="120">
        <v>21.22</v>
      </c>
      <c r="J75" s="160"/>
      <c r="K75" s="161"/>
      <c r="L75" s="102" t="s">
        <v>64</v>
      </c>
      <c r="M75" s="161"/>
      <c r="N75" s="161"/>
      <c r="O75" s="161"/>
      <c r="P75" s="101">
        <v>21.32</v>
      </c>
      <c r="Q75" s="161"/>
      <c r="R75" s="161"/>
      <c r="S75" s="161"/>
      <c r="T75" s="161"/>
      <c r="U75" s="161"/>
      <c r="V75" s="161"/>
      <c r="W75" s="120">
        <v>21.46</v>
      </c>
      <c r="X75" s="160"/>
      <c r="Y75" s="160"/>
      <c r="Z75" s="160"/>
      <c r="AA75" s="162">
        <v>21.5</v>
      </c>
      <c r="AB75" s="30">
        <v>40</v>
      </c>
      <c r="AC75" s="12"/>
      <c r="AD75" s="48"/>
      <c r="AE75" s="48"/>
      <c r="AF75" s="48"/>
    </row>
    <row r="76" spans="1:32" ht="15.6" customHeight="1" x14ac:dyDescent="0.2">
      <c r="A76" s="170"/>
      <c r="B76" s="26" t="s">
        <v>10</v>
      </c>
      <c r="C76" s="163">
        <v>21.1</v>
      </c>
      <c r="D76" s="164"/>
      <c r="E76" s="164"/>
      <c r="F76" s="164"/>
      <c r="G76" s="164"/>
      <c r="H76" s="164"/>
      <c r="I76" s="122">
        <f>I75</f>
        <v>21.22</v>
      </c>
      <c r="J76" s="164"/>
      <c r="K76" s="164"/>
      <c r="L76" s="107" t="s">
        <v>64</v>
      </c>
      <c r="M76" s="164"/>
      <c r="N76" s="164"/>
      <c r="O76" s="164"/>
      <c r="P76" s="106">
        <f>P75</f>
        <v>21.32</v>
      </c>
      <c r="Q76" s="164"/>
      <c r="R76" s="164"/>
      <c r="S76" s="164"/>
      <c r="T76" s="164"/>
      <c r="U76" s="164"/>
      <c r="V76" s="164"/>
      <c r="W76" s="158">
        <f>W75</f>
        <v>21.46</v>
      </c>
      <c r="X76" s="164"/>
      <c r="Y76" s="164"/>
      <c r="Z76" s="164"/>
      <c r="AA76" s="165"/>
      <c r="AB76" s="29"/>
      <c r="AC76" s="13"/>
      <c r="AD76" s="48"/>
      <c r="AE76" s="48"/>
      <c r="AF76" s="48"/>
    </row>
    <row r="77" spans="1:32" ht="15.6" customHeight="1" thickBot="1" x14ac:dyDescent="0.25">
      <c r="A77" s="50">
        <v>511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2"/>
      <c r="AB77" s="53"/>
      <c r="AC77" s="3"/>
      <c r="AD77" s="48"/>
      <c r="AE77" s="48"/>
      <c r="AF77" s="48"/>
    </row>
    <row r="78" spans="1:32" s="48" customFormat="1" ht="15.6" customHeight="1" x14ac:dyDescent="0.2">
      <c r="A78" s="61" t="s">
        <v>12</v>
      </c>
      <c r="B78" s="58"/>
      <c r="C78" s="4"/>
      <c r="D78" s="5">
        <f t="shared" ref="D78:AA78" si="198">SUMIF($B6:$B77,"l. wys.",D6:D77)</f>
        <v>5</v>
      </c>
      <c r="E78" s="5">
        <f t="shared" si="198"/>
        <v>16</v>
      </c>
      <c r="F78" s="5">
        <f t="shared" si="198"/>
        <v>8</v>
      </c>
      <c r="G78" s="5">
        <f t="shared" si="198"/>
        <v>4</v>
      </c>
      <c r="H78" s="5">
        <f t="shared" si="198"/>
        <v>46</v>
      </c>
      <c r="I78" s="5">
        <f t="shared" si="198"/>
        <v>38</v>
      </c>
      <c r="J78" s="5">
        <f t="shared" si="198"/>
        <v>32</v>
      </c>
      <c r="K78" s="5">
        <f t="shared" si="198"/>
        <v>14</v>
      </c>
      <c r="L78" s="5">
        <f t="shared" si="198"/>
        <v>13</v>
      </c>
      <c r="M78" s="5">
        <f t="shared" si="198"/>
        <v>32</v>
      </c>
      <c r="N78" s="5">
        <f t="shared" si="198"/>
        <v>37</v>
      </c>
      <c r="O78" s="5">
        <f t="shared" si="198"/>
        <v>59</v>
      </c>
      <c r="P78" s="5">
        <f t="shared" si="198"/>
        <v>14</v>
      </c>
      <c r="Q78" s="5">
        <f t="shared" ref="Q78" si="199">SUMIF($B6:$B77,"l. wys.",Q6:Q77)</f>
        <v>10</v>
      </c>
      <c r="R78" s="5">
        <f t="shared" ref="R78" si="200">SUMIF($B6:$B77,"l. wys.",R6:R77)</f>
        <v>18</v>
      </c>
      <c r="S78" s="5">
        <f t="shared" ref="S78" si="201">SUMIF($B6:$B77,"l. wys.",S6:S77)</f>
        <v>69</v>
      </c>
      <c r="T78" s="5">
        <f t="shared" ref="T78" si="202">SUMIF($B6:$B77,"l. wys.",T6:T77)</f>
        <v>22</v>
      </c>
      <c r="U78" s="5">
        <f t="shared" ref="U78" si="203">SUMIF($B6:$B77,"l. wys.",U6:U77)</f>
        <v>6</v>
      </c>
      <c r="V78" s="5">
        <f t="shared" ref="V78" si="204">SUMIF($B6:$B77,"l. wys.",V6:V77)</f>
        <v>21</v>
      </c>
      <c r="W78" s="5">
        <f t="shared" ref="W78" si="205">SUMIF($B6:$B77,"l. wys.",W6:W77)</f>
        <v>4</v>
      </c>
      <c r="X78" s="5">
        <f t="shared" ref="X78" si="206">SUMIF($B6:$B77,"l. wys.",X6:X77)</f>
        <v>9</v>
      </c>
      <c r="Y78" s="5">
        <f t="shared" ref="Y78" si="207">SUMIF($B6:$B77,"l. wys.",Y6:Y77)</f>
        <v>56</v>
      </c>
      <c r="Z78" s="5">
        <f t="shared" ref="Z78" si="208">SUMIF($B6:$B77,"l. wys.",Z6:Z77)</f>
        <v>12</v>
      </c>
      <c r="AA78" s="5">
        <f t="shared" si="198"/>
        <v>13</v>
      </c>
      <c r="AB78" s="46" t="str">
        <f>"Σ: "&amp;SUM(C78:AA78)</f>
        <v>Σ: 558</v>
      </c>
      <c r="AC78" s="47"/>
    </row>
    <row r="79" spans="1:32" s="48" customFormat="1" ht="15.6" customHeight="1" thickBot="1" x14ac:dyDescent="0.25">
      <c r="A79" s="62" t="s">
        <v>13</v>
      </c>
      <c r="B79" s="59"/>
      <c r="C79" s="6">
        <f t="shared" ref="C79:P79" si="209">SUMIF($B6:$B77,"l. wsiad.",C6:C77)</f>
        <v>62</v>
      </c>
      <c r="D79" s="7">
        <f t="shared" si="209"/>
        <v>47</v>
      </c>
      <c r="E79" s="7">
        <f t="shared" si="209"/>
        <v>91</v>
      </c>
      <c r="F79" s="7">
        <f t="shared" si="209"/>
        <v>15</v>
      </c>
      <c r="G79" s="7">
        <f t="shared" si="209"/>
        <v>17</v>
      </c>
      <c r="H79" s="7">
        <f t="shared" si="209"/>
        <v>36</v>
      </c>
      <c r="I79" s="7">
        <f t="shared" si="209"/>
        <v>87</v>
      </c>
      <c r="J79" s="7">
        <f t="shared" si="209"/>
        <v>67</v>
      </c>
      <c r="K79" s="7">
        <f t="shared" si="209"/>
        <v>15</v>
      </c>
      <c r="L79" s="7">
        <f t="shared" si="209"/>
        <v>17</v>
      </c>
      <c r="M79" s="7">
        <f t="shared" si="209"/>
        <v>13</v>
      </c>
      <c r="N79" s="7">
        <f t="shared" si="209"/>
        <v>16</v>
      </c>
      <c r="O79" s="7">
        <f t="shared" si="209"/>
        <v>26</v>
      </c>
      <c r="P79" s="7">
        <f t="shared" si="209"/>
        <v>15</v>
      </c>
      <c r="Q79" s="7">
        <f t="shared" ref="Q79:Z79" si="210">SUMIF($B6:$B77,"l. wsiad.",Q6:Q77)</f>
        <v>4</v>
      </c>
      <c r="R79" s="7">
        <f t="shared" si="210"/>
        <v>2</v>
      </c>
      <c r="S79" s="7">
        <f t="shared" si="210"/>
        <v>10</v>
      </c>
      <c r="T79" s="7">
        <f t="shared" si="210"/>
        <v>7</v>
      </c>
      <c r="U79" s="7">
        <f t="shared" si="210"/>
        <v>4</v>
      </c>
      <c r="V79" s="7">
        <f t="shared" si="210"/>
        <v>4</v>
      </c>
      <c r="W79" s="7">
        <f t="shared" si="210"/>
        <v>3</v>
      </c>
      <c r="X79" s="7">
        <f t="shared" si="210"/>
        <v>0</v>
      </c>
      <c r="Y79" s="7">
        <f t="shared" si="210"/>
        <v>0</v>
      </c>
      <c r="Z79" s="7">
        <f t="shared" si="210"/>
        <v>0</v>
      </c>
      <c r="AA79" s="9"/>
      <c r="AB79" s="49" t="str">
        <f>"Σ: "&amp;SUM(C79:AA79)</f>
        <v>Σ: 558</v>
      </c>
      <c r="AC79" s="10"/>
    </row>
    <row r="80" spans="1:32" x14ac:dyDescent="0.2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63" t="s">
        <v>12</v>
      </c>
      <c r="W80" s="64"/>
      <c r="X80" s="64"/>
      <c r="Y80" s="64"/>
      <c r="Z80" s="64"/>
      <c r="AA80" s="64"/>
      <c r="AB80" s="65" t="str">
        <f>"Σ: "&amp;SUM(C78:AA78)+SUM('N Dębowa&gt;Promienna'!C84:AA84)</f>
        <v>Σ: 1131</v>
      </c>
      <c r="AC80" s="48"/>
      <c r="AD80" s="48"/>
      <c r="AE80" s="48"/>
      <c r="AF80" s="48"/>
    </row>
    <row r="81" spans="1:32" ht="15.75" thickBot="1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66" t="s">
        <v>13</v>
      </c>
      <c r="W81" s="67"/>
      <c r="X81" s="67"/>
      <c r="Y81" s="67"/>
      <c r="Z81" s="67"/>
      <c r="AA81" s="67"/>
      <c r="AB81" s="68" t="str">
        <f>"Σ: "&amp;SUM(C79:AA79)+SUM('N Dębowa&gt;Promienna'!C85:AA85)</f>
        <v>Σ: 1131</v>
      </c>
      <c r="AC81" s="60"/>
      <c r="AD81" s="48"/>
      <c r="AE81" s="48"/>
      <c r="AF81" s="48"/>
    </row>
    <row r="82" spans="1:32" x14ac:dyDescent="0.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</row>
    <row r="83" spans="1:32" x14ac:dyDescent="0.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</row>
    <row r="84" spans="1:32" x14ac:dyDescent="0.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</row>
    <row r="85" spans="1:32" x14ac:dyDescent="0.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</row>
    <row r="86" spans="1:32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</row>
    <row r="87" spans="1:32" x14ac:dyDescent="0.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</row>
    <row r="88" spans="1:32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2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</row>
    <row r="90" spans="1:32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</row>
    <row r="91" spans="1:32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</row>
  </sheetData>
  <sheetProtection selectLockedCells="1" selectUnlockedCells="1"/>
  <mergeCells count="12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</mergeCells>
  <conditionalFormatting sqref="AB8:AB77">
    <cfRule type="expression" dxfId="50" priority="66" stopIfTrue="1">
      <formula>AM8</formula>
    </cfRule>
  </conditionalFormatting>
  <conditionalFormatting sqref="AB26:AB29">
    <cfRule type="expression" dxfId="49" priority="65" stopIfTrue="1">
      <formula>AM26</formula>
    </cfRule>
  </conditionalFormatting>
  <conditionalFormatting sqref="AB26:AB29">
    <cfRule type="expression" dxfId="48" priority="64" stopIfTrue="1">
      <formula>AM26</formula>
    </cfRule>
  </conditionalFormatting>
  <conditionalFormatting sqref="AB26:AB29">
    <cfRule type="expression" dxfId="47" priority="63" stopIfTrue="1">
      <formula>AM26</formula>
    </cfRule>
  </conditionalFormatting>
  <conditionalFormatting sqref="AB14:AB17">
    <cfRule type="expression" dxfId="46" priority="62" stopIfTrue="1">
      <formula>AM14</formula>
    </cfRule>
  </conditionalFormatting>
  <conditionalFormatting sqref="AB14:AB17">
    <cfRule type="expression" dxfId="45" priority="61" stopIfTrue="1">
      <formula>AM14</formula>
    </cfRule>
  </conditionalFormatting>
  <conditionalFormatting sqref="AB14:AB17">
    <cfRule type="expression" dxfId="44" priority="60" stopIfTrue="1">
      <formula>AM14</formula>
    </cfRule>
  </conditionalFormatting>
  <conditionalFormatting sqref="AB20:AB23">
    <cfRule type="expression" dxfId="43" priority="59" stopIfTrue="1">
      <formula>AM20</formula>
    </cfRule>
  </conditionalFormatting>
  <conditionalFormatting sqref="AB20:AB23">
    <cfRule type="expression" dxfId="42" priority="58" stopIfTrue="1">
      <formula>AM20</formula>
    </cfRule>
  </conditionalFormatting>
  <conditionalFormatting sqref="AB20:AB23">
    <cfRule type="expression" dxfId="41" priority="57" stopIfTrue="1">
      <formula>AM20</formula>
    </cfRule>
  </conditionalFormatting>
  <conditionalFormatting sqref="AB44:AB47">
    <cfRule type="expression" dxfId="40" priority="56" stopIfTrue="1">
      <formula>AM44</formula>
    </cfRule>
  </conditionalFormatting>
  <conditionalFormatting sqref="AB44:AB47">
    <cfRule type="expression" dxfId="39" priority="55" stopIfTrue="1">
      <formula>AM44</formula>
    </cfRule>
  </conditionalFormatting>
  <conditionalFormatting sqref="AB44:AB47">
    <cfRule type="expression" dxfId="38" priority="54" stopIfTrue="1">
      <formula>AM44</formula>
    </cfRule>
  </conditionalFormatting>
  <conditionalFormatting sqref="AB32:AB35">
    <cfRule type="expression" dxfId="37" priority="53" stopIfTrue="1">
      <formula>AM32</formula>
    </cfRule>
  </conditionalFormatting>
  <conditionalFormatting sqref="AB32:AB35">
    <cfRule type="expression" dxfId="36" priority="52" stopIfTrue="1">
      <formula>AM32</formula>
    </cfRule>
  </conditionalFormatting>
  <conditionalFormatting sqref="AB32:AB35">
    <cfRule type="expression" dxfId="35" priority="51" stopIfTrue="1">
      <formula>AM32</formula>
    </cfRule>
  </conditionalFormatting>
  <conditionalFormatting sqref="AB38:AB41">
    <cfRule type="expression" dxfId="34" priority="50" stopIfTrue="1">
      <formula>AM38</formula>
    </cfRule>
  </conditionalFormatting>
  <conditionalFormatting sqref="AB38:AB41">
    <cfRule type="expression" dxfId="33" priority="49" stopIfTrue="1">
      <formula>AM38</formula>
    </cfRule>
  </conditionalFormatting>
  <conditionalFormatting sqref="AB38:AB41">
    <cfRule type="expression" dxfId="32" priority="48" stopIfTrue="1">
      <formula>AM38</formula>
    </cfRule>
  </conditionalFormatting>
  <conditionalFormatting sqref="AB62:AB65">
    <cfRule type="expression" dxfId="31" priority="47" stopIfTrue="1">
      <formula>AM62</formula>
    </cfRule>
  </conditionalFormatting>
  <conditionalFormatting sqref="AB62:AB65">
    <cfRule type="expression" dxfId="30" priority="46" stopIfTrue="1">
      <formula>AM62</formula>
    </cfRule>
  </conditionalFormatting>
  <conditionalFormatting sqref="AB62:AB65">
    <cfRule type="expression" dxfId="29" priority="45" stopIfTrue="1">
      <formula>AM62</formula>
    </cfRule>
  </conditionalFormatting>
  <conditionalFormatting sqref="AB50:AB53">
    <cfRule type="expression" dxfId="28" priority="44" stopIfTrue="1">
      <formula>AM50</formula>
    </cfRule>
  </conditionalFormatting>
  <conditionalFormatting sqref="AB50:AB53">
    <cfRule type="expression" dxfId="27" priority="43" stopIfTrue="1">
      <formula>AM50</formula>
    </cfRule>
  </conditionalFormatting>
  <conditionalFormatting sqref="AB50:AB53">
    <cfRule type="expression" dxfId="26" priority="42" stopIfTrue="1">
      <formula>AM50</formula>
    </cfRule>
  </conditionalFormatting>
  <conditionalFormatting sqref="AB56:AB59">
    <cfRule type="expression" dxfId="25" priority="41" stopIfTrue="1">
      <formula>AM56</formula>
    </cfRule>
  </conditionalFormatting>
  <conditionalFormatting sqref="AB56:AB59">
    <cfRule type="expression" dxfId="24" priority="40" stopIfTrue="1">
      <formula>AM56</formula>
    </cfRule>
  </conditionalFormatting>
  <conditionalFormatting sqref="AB56:AB59">
    <cfRule type="expression" dxfId="23" priority="39" stopIfTrue="1">
      <formula>AM56</formula>
    </cfRule>
  </conditionalFormatting>
  <conditionalFormatting sqref="AB68:AB71">
    <cfRule type="expression" dxfId="22" priority="38" stopIfTrue="1">
      <formula>AM68</formula>
    </cfRule>
  </conditionalFormatting>
  <conditionalFormatting sqref="AB68:AB71">
    <cfRule type="expression" dxfId="21" priority="37" stopIfTrue="1">
      <formula>AM68</formula>
    </cfRule>
  </conditionalFormatting>
  <conditionalFormatting sqref="AB68:AB71">
    <cfRule type="expression" dxfId="20" priority="36" stopIfTrue="1">
      <formula>AM68</formula>
    </cfRule>
  </conditionalFormatting>
  <conditionalFormatting sqref="AB74:AB77">
    <cfRule type="expression" dxfId="19" priority="35" stopIfTrue="1">
      <formula>AM74</formula>
    </cfRule>
  </conditionalFormatting>
  <conditionalFormatting sqref="AB74:AB77">
    <cfRule type="expression" dxfId="18" priority="34" stopIfTrue="1">
      <formula>AM74</formula>
    </cfRule>
  </conditionalFormatting>
  <conditionalFormatting sqref="AB74:AB77">
    <cfRule type="expression" dxfId="17" priority="33" stopIfTrue="1">
      <formula>AM74</formula>
    </cfRule>
  </conditionalFormatting>
  <conditionalFormatting sqref="C8:AA8 C68:U68 AA68">
    <cfRule type="cellIs" dxfId="16" priority="29" stopIfTrue="1" operator="equal">
      <formula>$AC8</formula>
    </cfRule>
  </conditionalFormatting>
  <conditionalFormatting sqref="V68:Z68">
    <cfRule type="cellIs" dxfId="15" priority="18" stopIfTrue="1" operator="equal">
      <formula>$AC68</formula>
    </cfRule>
  </conditionalFormatting>
  <conditionalFormatting sqref="C14:AA14">
    <cfRule type="cellIs" dxfId="14" priority="15" stopIfTrue="1" operator="equal">
      <formula>$AC14</formula>
    </cfRule>
  </conditionalFormatting>
  <conditionalFormatting sqref="C20:AA20">
    <cfRule type="cellIs" dxfId="13" priority="14" stopIfTrue="1" operator="equal">
      <formula>$AC20</formula>
    </cfRule>
  </conditionalFormatting>
  <conditionalFormatting sqref="C38:AA38">
    <cfRule type="cellIs" dxfId="12" priority="13" stopIfTrue="1" operator="equal">
      <formula>$AC38</formula>
    </cfRule>
  </conditionalFormatting>
  <conditionalFormatting sqref="C56:AA56">
    <cfRule type="cellIs" dxfId="11" priority="12" stopIfTrue="1" operator="equal">
      <formula>$AC56</formula>
    </cfRule>
  </conditionalFormatting>
  <conditionalFormatting sqref="C74:AA74">
    <cfRule type="cellIs" dxfId="10" priority="11" stopIfTrue="1" operator="equal">
      <formula>$AC74</formula>
    </cfRule>
  </conditionalFormatting>
  <conditionalFormatting sqref="C62:U62 AA62">
    <cfRule type="cellIs" dxfId="9" priority="10" stopIfTrue="1" operator="equal">
      <formula>$AC62</formula>
    </cfRule>
  </conditionalFormatting>
  <conditionalFormatting sqref="V62:Z62">
    <cfRule type="cellIs" dxfId="8" priority="9" stopIfTrue="1" operator="equal">
      <formula>$AC62</formula>
    </cfRule>
  </conditionalFormatting>
  <conditionalFormatting sqref="C50:U50 AA50">
    <cfRule type="cellIs" dxfId="7" priority="8" stopIfTrue="1" operator="equal">
      <formula>$AC50</formula>
    </cfRule>
  </conditionalFormatting>
  <conditionalFormatting sqref="V50:Z50">
    <cfRule type="cellIs" dxfId="6" priority="7" stopIfTrue="1" operator="equal">
      <formula>$AC50</formula>
    </cfRule>
  </conditionalFormatting>
  <conditionalFormatting sqref="C44:U44 AA44">
    <cfRule type="cellIs" dxfId="5" priority="6" stopIfTrue="1" operator="equal">
      <formula>$AC44</formula>
    </cfRule>
  </conditionalFormatting>
  <conditionalFormatting sqref="V44:Z44">
    <cfRule type="cellIs" dxfId="4" priority="5" stopIfTrue="1" operator="equal">
      <formula>$AC44</formula>
    </cfRule>
  </conditionalFormatting>
  <conditionalFormatting sqref="C32:U32 AA32">
    <cfRule type="cellIs" dxfId="3" priority="4" stopIfTrue="1" operator="equal">
      <formula>$AC32</formula>
    </cfRule>
  </conditionalFormatting>
  <conditionalFormatting sqref="V32:Z32">
    <cfRule type="cellIs" dxfId="2" priority="3" stopIfTrue="1" operator="equal">
      <formula>$AC32</formula>
    </cfRule>
  </conditionalFormatting>
  <conditionalFormatting sqref="C26:U26 AA26">
    <cfRule type="cellIs" dxfId="1" priority="2" stopIfTrue="1" operator="equal">
      <formula>$AC26</formula>
    </cfRule>
  </conditionalFormatting>
  <conditionalFormatting sqref="V26:Z26">
    <cfRule type="cellIs" dxfId="0" priority="1" stopIfTrue="1" operator="equal">
      <formula>$AC26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7" man="1"/>
    <brk id="53" max="27" man="1"/>
    <brk id="7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Dębowa&gt;Promienna</vt:lpstr>
      <vt:lpstr>P Promienna&gt;Dębowa</vt:lpstr>
      <vt:lpstr>S Dębowa&gt;Promienna</vt:lpstr>
      <vt:lpstr>S Promienna&gt;Dębowa</vt:lpstr>
      <vt:lpstr>N Dębowa&gt;Promienna</vt:lpstr>
      <vt:lpstr>N Promienna&gt;Dębowa</vt:lpstr>
      <vt:lpstr>'N Dębowa&gt;Promienna'!Obszar_wydruku</vt:lpstr>
      <vt:lpstr>'N Promienna&gt;Dębowa'!Obszar_wydruku</vt:lpstr>
      <vt:lpstr>'P Dębowa&gt;Promienna'!Obszar_wydruku</vt:lpstr>
      <vt:lpstr>'P Promienna&gt;Dębowa'!Obszar_wydruku</vt:lpstr>
      <vt:lpstr>'S Dębowa&gt;Promienna'!Obszar_wydruku</vt:lpstr>
      <vt:lpstr>'S Promienna&gt;Dębowa'!Obszar_wydruku</vt:lpstr>
      <vt:lpstr>'N Dębowa&gt;Promienna'!Tytuły_wydruku</vt:lpstr>
      <vt:lpstr>'N Promienna&gt;Dębowa'!Tytuły_wydruku</vt:lpstr>
      <vt:lpstr>'P Dębowa&gt;Promienna'!Tytuły_wydruku</vt:lpstr>
      <vt:lpstr>'P Promienna&gt;Dębowa'!Tytuły_wydruku</vt:lpstr>
      <vt:lpstr>'S Dębowa&gt;Promienna'!Tytuły_wydruku</vt:lpstr>
      <vt:lpstr>'S Promienna&gt;Dębowa'!Tytuły_wydruku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2016-05-03T15:57:13Z</cp:lastPrinted>
  <dcterms:created xsi:type="dcterms:W3CDTF">2016-03-12T10:21:56Z</dcterms:created>
  <dcterms:modified xsi:type="dcterms:W3CDTF">2016-05-22T08:23:35Z</dcterms:modified>
</cp:coreProperties>
</file>